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8315"/>
  <workbookPr/>
  <mc:AlternateContent xmlns:mc="http://schemas.openxmlformats.org/markup-compatibility/2006">
    <mc:Choice Requires="x15">
      <x15ac:absPath xmlns:x15ac="http://schemas.microsoft.com/office/spreadsheetml/2010/11/ac" url="/Users/comunicacionesstaus/Desktop/"/>
    </mc:Choice>
  </mc:AlternateContent>
  <bookViews>
    <workbookView xWindow="0" yWindow="460" windowWidth="36880" windowHeight="20960"/>
  </bookViews>
  <sheets>
    <sheet name="Portada" sheetId="91" r:id="rId1"/>
    <sheet name="Hoja1" sheetId="59" r:id="rId2"/>
    <sheet name="BANCOS" sheetId="44" r:id="rId3"/>
    <sheet name="Hoja2" sheetId="60" r:id="rId4"/>
    <sheet name="BANCOS CONTABLE" sheetId="45" r:id="rId5"/>
    <sheet name="Hoja3" sheetId="61" r:id="rId6"/>
    <sheet name="COMPROMISOS CONTRACTUALES" sheetId="43" r:id="rId7"/>
    <sheet name="Hoja4" sheetId="62" r:id="rId8"/>
    <sheet name="INGRESOS Y EGRESOS" sheetId="46" r:id="rId9"/>
    <sheet name="Hoja6" sheetId="63" r:id="rId10"/>
    <sheet name="ESTADO DE RESULTADOS CONSOLIDAD" sheetId="47" r:id="rId11"/>
    <sheet name="Hoja7" sheetId="64" r:id="rId12"/>
    <sheet name="BG OCTUBRE 2017" sheetId="48" r:id="rId13"/>
    <sheet name="Hoja8" sheetId="65" r:id="rId14"/>
    <sheet name="ER OCTUBRE 2017" sheetId="51" r:id="rId15"/>
    <sheet name="Hoja9" sheetId="66" r:id="rId16"/>
    <sheet name="BC OCTUBRE 2017" sheetId="55" r:id="rId17"/>
    <sheet name="Hoja10" sheetId="67" r:id="rId18"/>
    <sheet name="CTA CORRIENTE OCTUBRE 2017" sheetId="16" r:id="rId19"/>
    <sheet name="Hoja11" sheetId="68" r:id="rId20"/>
    <sheet name="FM OCTUBRE 2017" sheetId="17" r:id="rId21"/>
    <sheet name="Hoja12" sheetId="69" r:id="rId22"/>
    <sheet name="PTMO EXT URG OCTUBRE 2017" sheetId="18" r:id="rId23"/>
    <sheet name="Hoja13" sheetId="70" r:id="rId24"/>
    <sheet name="MANT. LOCAL OCTUBRE 2017" sheetId="19" r:id="rId25"/>
    <sheet name="Hoja14" sheetId="71" r:id="rId26"/>
    <sheet name="AEA OCTUBRE 2017" sheetId="20" r:id="rId27"/>
    <sheet name="Hoja15" sheetId="72" r:id="rId28"/>
    <sheet name="BH OCTUBRE 2017" sheetId="30" r:id="rId29"/>
    <sheet name="Hoja16" sheetId="73" r:id="rId30"/>
    <sheet name="BG NOVIEMBRE 2017" sheetId="49" r:id="rId31"/>
    <sheet name="Hoja17" sheetId="74" r:id="rId32"/>
    <sheet name="ER NOVIEMBRE 2017" sheetId="52" r:id="rId33"/>
    <sheet name="Hoja18" sheetId="75" r:id="rId34"/>
    <sheet name="BC NOVIEMBRE 2017" sheetId="56" r:id="rId35"/>
    <sheet name="Hoja19" sheetId="76" r:id="rId36"/>
    <sheet name="CTA. CORRIENTE NOVIEMBRE 2017" sheetId="25" r:id="rId37"/>
    <sheet name="Hoja20" sheetId="77" r:id="rId38"/>
    <sheet name="FM NOVIEMBRE 2017" sheetId="24" r:id="rId39"/>
    <sheet name="Hoja21" sheetId="78" r:id="rId40"/>
    <sheet name="PTMO EXT URG NOVIEMBRE 2017" sheetId="23" r:id="rId41"/>
    <sheet name="Hoja22" sheetId="79" r:id="rId42"/>
    <sheet name="MTO LOCAL NOVIEMBRE 2017" sheetId="22" r:id="rId43"/>
    <sheet name="Hoja23" sheetId="80" r:id="rId44"/>
    <sheet name="AEA NOVIEMBRE 2017" sheetId="21" r:id="rId45"/>
    <sheet name="Hoja24" sheetId="81" r:id="rId46"/>
    <sheet name="BH NOVIEMBRE 2017" sheetId="31" r:id="rId47"/>
    <sheet name="Hoja25" sheetId="82" r:id="rId48"/>
    <sheet name="BG DICIEMBRE 2017" sheetId="50" r:id="rId49"/>
    <sheet name="Hoja26" sheetId="83" r:id="rId50"/>
    <sheet name="ER DICIEMBRE 2017" sheetId="53" r:id="rId51"/>
    <sheet name="Hoja27" sheetId="84" r:id="rId52"/>
    <sheet name="BC DICIEMBRE 2017" sheetId="57" r:id="rId53"/>
    <sheet name="Hoja28" sheetId="85" r:id="rId54"/>
    <sheet name="CTA. CORRIENTE DICIEMBRE 2017" sheetId="15" r:id="rId55"/>
    <sheet name="Hoja29" sheetId="86" r:id="rId56"/>
    <sheet name="FM DICIEMBRE 2017" sheetId="26" r:id="rId57"/>
    <sheet name="Hoja33" sheetId="90" r:id="rId58"/>
    <sheet name="EXT URG DICIEMBRE 2017" sheetId="27" r:id="rId59"/>
    <sheet name="Hoja30" sheetId="87" r:id="rId60"/>
    <sheet name="MTO LOCAL DICIEMBRE 2017" sheetId="28" r:id="rId61"/>
    <sheet name="Hoja31" sheetId="88" r:id="rId62"/>
    <sheet name="AEA DICIEMBRE 2017" sheetId="29" r:id="rId63"/>
    <sheet name="Hoja32" sheetId="89" r:id="rId64"/>
    <sheet name="BH DICIEMBRE 2017" sheetId="32" r:id="rId65"/>
  </sheets>
  <calcPr calcId="15251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6" i="43" l="1"/>
  <c r="D39" i="43"/>
  <c r="D42" i="43"/>
  <c r="G14" i="43"/>
  <c r="H14" i="43"/>
  <c r="G152" i="46"/>
  <c r="I149" i="46"/>
  <c r="I146" i="46"/>
  <c r="I148" i="46"/>
  <c r="I147" i="46"/>
  <c r="I145" i="46"/>
  <c r="I144" i="46"/>
  <c r="I143" i="46"/>
  <c r="I142" i="46"/>
  <c r="I137" i="46"/>
  <c r="I136" i="46"/>
  <c r="I135" i="46"/>
  <c r="I126" i="46"/>
  <c r="I125" i="46"/>
  <c r="I124" i="46"/>
  <c r="I123" i="46"/>
  <c r="I122" i="46"/>
  <c r="I121" i="46"/>
  <c r="I120" i="46"/>
  <c r="I119" i="46"/>
  <c r="I118" i="46"/>
  <c r="I117" i="46"/>
  <c r="I116" i="46"/>
  <c r="I115" i="46"/>
  <c r="I114" i="46"/>
  <c r="I113" i="46"/>
  <c r="I112" i="46"/>
  <c r="I111" i="46"/>
  <c r="I110" i="46"/>
  <c r="I109" i="46"/>
  <c r="I108" i="46"/>
  <c r="I107" i="46"/>
  <c r="I106" i="46"/>
  <c r="I105" i="46"/>
  <c r="I104" i="46"/>
  <c r="I103" i="46"/>
  <c r="I102" i="46"/>
  <c r="I101" i="46"/>
  <c r="I96" i="46"/>
  <c r="I100" i="46"/>
  <c r="I99" i="46"/>
  <c r="I98" i="46"/>
  <c r="I97" i="46"/>
  <c r="I95" i="46"/>
  <c r="I94" i="46"/>
  <c r="I93" i="46"/>
  <c r="I92" i="46"/>
  <c r="I91" i="46"/>
  <c r="I90" i="46"/>
  <c r="I89" i="46"/>
  <c r="I88" i="46"/>
  <c r="I87" i="46"/>
  <c r="I86" i="46"/>
  <c r="I85" i="46"/>
  <c r="I84" i="46"/>
  <c r="I83" i="46"/>
  <c r="I77" i="46"/>
  <c r="I76" i="46"/>
  <c r="I75" i="46"/>
  <c r="I74" i="46"/>
  <c r="I73" i="46"/>
  <c r="I72" i="46"/>
  <c r="I71" i="46"/>
  <c r="I70" i="46"/>
  <c r="I69" i="46"/>
  <c r="I68" i="46"/>
  <c r="I67" i="46"/>
  <c r="I66" i="46"/>
  <c r="I65" i="46"/>
  <c r="I64" i="46"/>
  <c r="I63" i="46"/>
  <c r="I62" i="46"/>
  <c r="I61" i="46"/>
  <c r="I60" i="46"/>
  <c r="I59" i="46"/>
  <c r="I58" i="46"/>
  <c r="I57" i="46"/>
  <c r="I56" i="46"/>
  <c r="I55" i="46"/>
  <c r="I54" i="46"/>
  <c r="I53" i="46"/>
  <c r="I52" i="46"/>
  <c r="I51" i="46"/>
  <c r="I50" i="46"/>
  <c r="I49" i="46"/>
  <c r="I48" i="46"/>
  <c r="I47" i="46"/>
  <c r="I46" i="46"/>
  <c r="I45" i="46"/>
  <c r="I44" i="46"/>
  <c r="I43" i="46"/>
  <c r="I42" i="46"/>
  <c r="I41" i="46"/>
  <c r="I40" i="46"/>
  <c r="I39" i="46"/>
  <c r="I38" i="46"/>
  <c r="I37" i="46"/>
  <c r="I36" i="46"/>
  <c r="I35" i="46"/>
  <c r="I34" i="46"/>
  <c r="I33" i="46"/>
  <c r="I32" i="46"/>
  <c r="I31" i="46"/>
  <c r="I30" i="46"/>
  <c r="I29" i="46"/>
  <c r="I28" i="46"/>
  <c r="I27" i="46"/>
  <c r="I26" i="46"/>
  <c r="I25" i="46"/>
  <c r="I24" i="46"/>
  <c r="I23" i="46"/>
  <c r="I22" i="46"/>
  <c r="I21" i="46"/>
  <c r="I16" i="46"/>
  <c r="I15" i="46"/>
  <c r="I14" i="46"/>
  <c r="I13" i="46"/>
  <c r="I12" i="46"/>
  <c r="I11" i="46"/>
  <c r="I10" i="46"/>
  <c r="I9" i="46"/>
  <c r="I8" i="46"/>
  <c r="I7" i="46"/>
  <c r="I6" i="46"/>
  <c r="I5" i="46"/>
  <c r="I4" i="46"/>
  <c r="F150" i="46"/>
  <c r="I150" i="46"/>
  <c r="C150" i="46"/>
  <c r="H138" i="46"/>
  <c r="H152" i="46"/>
  <c r="C138" i="46"/>
  <c r="E127" i="46"/>
  <c r="I127" i="46"/>
  <c r="C127" i="46"/>
  <c r="D78" i="46"/>
  <c r="D152" i="46"/>
  <c r="C78" i="46"/>
  <c r="C152" i="46"/>
  <c r="H17" i="46"/>
  <c r="H154" i="46"/>
  <c r="G17" i="46"/>
  <c r="F17" i="46"/>
  <c r="E17" i="46"/>
  <c r="C17" i="46"/>
  <c r="D17" i="46"/>
  <c r="D154" i="46"/>
  <c r="G154" i="46"/>
  <c r="C154" i="46"/>
  <c r="I78" i="46"/>
  <c r="I138" i="46"/>
  <c r="I17" i="46"/>
  <c r="E152" i="46"/>
  <c r="E154" i="46"/>
  <c r="F152" i="46"/>
  <c r="F154" i="46"/>
  <c r="G48" i="43"/>
  <c r="F48" i="43"/>
  <c r="G36" i="43"/>
  <c r="I152" i="46"/>
  <c r="I154" i="46"/>
  <c r="I14" i="43"/>
  <c r="H16" i="43"/>
  <c r="H17" i="43"/>
  <c r="G15" i="43"/>
  <c r="I28" i="43"/>
  <c r="J28" i="43"/>
  <c r="I27" i="43"/>
  <c r="J27" i="43"/>
  <c r="I26" i="43"/>
  <c r="J26" i="43"/>
  <c r="I25" i="43"/>
  <c r="J25" i="43"/>
  <c r="F15" i="43"/>
  <c r="E15" i="43"/>
  <c r="E13" i="43"/>
  <c r="H13" i="43"/>
  <c r="I13" i="43"/>
  <c r="H12" i="43"/>
  <c r="I12" i="43"/>
  <c r="H11" i="43"/>
  <c r="I11" i="43"/>
  <c r="H10" i="43"/>
  <c r="I10" i="43"/>
  <c r="H9" i="43"/>
  <c r="I9" i="43"/>
  <c r="H8" i="43"/>
  <c r="I8" i="43"/>
  <c r="H7" i="43"/>
  <c r="I7" i="43"/>
  <c r="H15" i="43"/>
  <c r="I15" i="43"/>
  <c r="E78" i="32"/>
  <c r="F77" i="32"/>
  <c r="G77" i="32"/>
  <c r="E13" i="32"/>
  <c r="F12" i="32"/>
  <c r="G12" i="32"/>
  <c r="E336" i="31"/>
  <c r="F335" i="31"/>
  <c r="G335" i="31"/>
  <c r="E14" i="31"/>
  <c r="F13" i="31"/>
  <c r="G13" i="31"/>
  <c r="G338" i="31"/>
  <c r="E27" i="30"/>
  <c r="F26" i="30"/>
  <c r="G26" i="30"/>
  <c r="E13" i="30"/>
  <c r="F12" i="30"/>
  <c r="G12" i="30"/>
  <c r="G29" i="30"/>
  <c r="G79" i="32"/>
  <c r="E69" i="29"/>
  <c r="F68" i="29"/>
  <c r="G68" i="29"/>
  <c r="G70" i="29"/>
  <c r="E18" i="28"/>
  <c r="F17" i="28"/>
  <c r="F11" i="28"/>
  <c r="G11" i="28"/>
  <c r="E21" i="27"/>
  <c r="F19" i="27"/>
  <c r="F14" i="27"/>
  <c r="F22" i="27"/>
  <c r="E19" i="26"/>
  <c r="F18" i="26"/>
  <c r="G18" i="26"/>
  <c r="G20" i="26"/>
  <c r="E47" i="15"/>
  <c r="F46" i="15"/>
  <c r="G46" i="15"/>
  <c r="G48" i="15"/>
  <c r="E65" i="21"/>
  <c r="F64" i="21"/>
  <c r="G64" i="21"/>
  <c r="G66" i="21"/>
  <c r="E60" i="22"/>
  <c r="F59" i="22"/>
  <c r="G59" i="22"/>
  <c r="F14" i="22"/>
  <c r="G14" i="22"/>
  <c r="F11" i="22"/>
  <c r="G11" i="22"/>
  <c r="E21" i="23"/>
  <c r="F20" i="23"/>
  <c r="F22" i="23"/>
  <c r="F14" i="23"/>
  <c r="E16" i="24"/>
  <c r="F15" i="24"/>
  <c r="G15" i="24"/>
  <c r="G17" i="24"/>
  <c r="E47" i="25"/>
  <c r="F46" i="25"/>
  <c r="G46" i="25"/>
  <c r="F7" i="25"/>
  <c r="G7" i="25"/>
  <c r="F48" i="20"/>
  <c r="G47" i="20"/>
  <c r="H47" i="20"/>
  <c r="H49" i="20"/>
  <c r="G18" i="18"/>
  <c r="G13" i="18"/>
  <c r="G22" i="18"/>
  <c r="F17" i="17"/>
  <c r="G16" i="17"/>
  <c r="H16" i="17"/>
  <c r="H18" i="17"/>
  <c r="F48" i="16"/>
  <c r="G47" i="16"/>
  <c r="H47" i="16"/>
  <c r="H49" i="16"/>
  <c r="G19" i="28"/>
  <c r="G48" i="25"/>
  <c r="G61" i="22"/>
</calcChain>
</file>

<file path=xl/sharedStrings.xml><?xml version="1.0" encoding="utf-8"?>
<sst xmlns="http://schemas.openxmlformats.org/spreadsheetml/2006/main" count="16625" uniqueCount="1752">
  <si>
    <t>BIBLIOTECA SINDICAL</t>
  </si>
  <si>
    <t>MANTENIMIENTO Y REFACCIONES DE VEHICULOS</t>
  </si>
  <si>
    <t>AYUDA PARA FESTEJOS</t>
  </si>
  <si>
    <t>APOYO A EVENTO ACADEMICO</t>
  </si>
  <si>
    <t>MANTENIMIENTO DEL LOCAL SINDICAL</t>
  </si>
  <si>
    <t>APOYO ACTIVIDADES CULTURALES</t>
  </si>
  <si>
    <t>BECAS HIJOS</t>
  </si>
  <si>
    <t>SINDICATO DE TRABAJADORES ACADEMICOS DE LA UNIVERSIDAD DE SONORA</t>
  </si>
  <si>
    <t>A C T I V O</t>
  </si>
  <si>
    <t xml:space="preserve"> </t>
  </si>
  <si>
    <t xml:space="preserve">  </t>
  </si>
  <si>
    <t>P A S I V O</t>
  </si>
  <si>
    <t xml:space="preserve">   ACTIVO</t>
  </si>
  <si>
    <t xml:space="preserve">   PASIVO</t>
  </si>
  <si>
    <t xml:space="preserve">   CIRCULANTE</t>
  </si>
  <si>
    <t>CAJA CHICA</t>
  </si>
  <si>
    <t>ACREEDORES DIVERSOS</t>
  </si>
  <si>
    <t>BANCOS</t>
  </si>
  <si>
    <t>IMPUESTOS POR PAGAR</t>
  </si>
  <si>
    <t>DEUDORES DIVERSOS(CTA EXTREMA URGENCIA)</t>
  </si>
  <si>
    <t xml:space="preserve">   Total CIRCULANTE</t>
  </si>
  <si>
    <t>DEUDORES DIVERSOS (CTA. CORRIENTE)</t>
  </si>
  <si>
    <t>SEGUROS PAGADOS POR ANTICIPADO</t>
  </si>
  <si>
    <t xml:space="preserve">   DIFERIDO</t>
  </si>
  <si>
    <t>GASTOS POR COMPROBAR</t>
  </si>
  <si>
    <t>PROVISION PARA CUENTAS INCOBRABLES EXTREMA URGENCI</t>
  </si>
  <si>
    <t>INTERESES COBRADOS POR ANTICIPADO</t>
  </si>
  <si>
    <t>PROVISION PARA CUENTAS INCOBRABLES CUENTA CORRIENT</t>
  </si>
  <si>
    <t xml:space="preserve">   Total DIFERIDO</t>
  </si>
  <si>
    <t xml:space="preserve">   Total PASIVO</t>
  </si>
  <si>
    <t xml:space="preserve">   FIJO</t>
  </si>
  <si>
    <t>MOBILIARIO Y EQUIPO DE OFICINA</t>
  </si>
  <si>
    <t>SUMA DEL PASIVO</t>
  </si>
  <si>
    <t>EQUIPO DE COMPUTO</t>
  </si>
  <si>
    <t>EQUIPO Y MOBILIARIO DE GIMNASIO</t>
  </si>
  <si>
    <t>C A P I T A L</t>
  </si>
  <si>
    <t>EQUIPO Y MOBILIARIO DE COCINA</t>
  </si>
  <si>
    <t>EQUIPO DE TRANSPORTE</t>
  </si>
  <si>
    <t xml:space="preserve">   CAPITAL</t>
  </si>
  <si>
    <t>INMUEBLES HERMOSILLO</t>
  </si>
  <si>
    <t>INMUEBLES CABORCA</t>
  </si>
  <si>
    <t>PATRIMONIO</t>
  </si>
  <si>
    <t>INMUEBLES NAVOJOA</t>
  </si>
  <si>
    <t>RESULTADO EJERCICIO</t>
  </si>
  <si>
    <t>DEPRECIACION ACUMULADA DE EQUIPO DE TRANSPORTE</t>
  </si>
  <si>
    <t>RESULTADO DE EJERCICIOS ANTERIORES</t>
  </si>
  <si>
    <t>DEPRECIACION ACUMULADA DE EQUIPO DE OFICINA</t>
  </si>
  <si>
    <t>RESULTADO DEL EJERCICIO 2013</t>
  </si>
  <si>
    <t>DEPRECIACION ACUMULADA EQUIPO DE COMPUTO</t>
  </si>
  <si>
    <t>RESULTADO DEL EJERCICIO 2014</t>
  </si>
  <si>
    <t>DEPRECIACION EQUIPO DE COCINA</t>
  </si>
  <si>
    <t>RESULTADO DEL EJERCICIO 2015</t>
  </si>
  <si>
    <t>DEPRECIACION ACUMULADA EQUIPO DE GYM</t>
  </si>
  <si>
    <t>RESULTADO DEL EJERCICIO 2016</t>
  </si>
  <si>
    <t>RESULTADO DEL EJERCICIO 2017</t>
  </si>
  <si>
    <t xml:space="preserve">   Total FIJO</t>
  </si>
  <si>
    <t xml:space="preserve">   Total CAPITAL</t>
  </si>
  <si>
    <t>Utilidad o Pérdida del Ejercicio</t>
  </si>
  <si>
    <t xml:space="preserve">   Total ACTIVO</t>
  </si>
  <si>
    <t>SUMA DEL CAPITAL</t>
  </si>
  <si>
    <t>SUMA DEL ACTIVO</t>
  </si>
  <si>
    <t>SUMA DEL PASIVO Y CAPITAL</t>
  </si>
  <si>
    <t xml:space="preserve">  I n g r e s o s</t>
  </si>
  <si>
    <t xml:space="preserve"> INGRESOS</t>
  </si>
  <si>
    <t>CUOTA ORDINARIA</t>
  </si>
  <si>
    <t>FONDO MUTUALISTA</t>
  </si>
  <si>
    <t>OTROS INGRESOS</t>
  </si>
  <si>
    <t>CLAUSULAS</t>
  </si>
  <si>
    <t>Total INGRESOS</t>
  </si>
  <si>
    <t xml:space="preserve">  Total Ingresos</t>
  </si>
  <si>
    <t xml:space="preserve">  E g r e s o s</t>
  </si>
  <si>
    <t xml:space="preserve"> GASTOS</t>
  </si>
  <si>
    <t xml:space="preserve">   CLAUSULAS</t>
  </si>
  <si>
    <t>SERVICIOS DEL LOCAL (211)</t>
  </si>
  <si>
    <t>AYUDA PARA PROGRAMAS DEPORTIVOS Y CULTURALES (213)</t>
  </si>
  <si>
    <t>FACILIDADES DE IMPRENTA (202)</t>
  </si>
  <si>
    <t>MANTENIMIENTO DEL LOCAL SINDICAL Y SERVICIOS (209)</t>
  </si>
  <si>
    <t>APOYO A EVENTO ACADEMICO (208)</t>
  </si>
  <si>
    <t>INSTRUCTOR DE GIMNASIO (CUADRAGESIMA PRIMERA)</t>
  </si>
  <si>
    <t>Total CLAUSULAS</t>
  </si>
  <si>
    <t>HERMOSILLO</t>
  </si>
  <si>
    <t>GASTOS FINANCIEROS</t>
  </si>
  <si>
    <t>Total GASTOS</t>
  </si>
  <si>
    <t xml:space="preserve">  Total Egresos</t>
  </si>
  <si>
    <t xml:space="preserve">  Utilidad (o Pérdida)</t>
  </si>
  <si>
    <t>MANTENIMIENTO Y REFACCIONES DE VEHICULOS (203)</t>
  </si>
  <si>
    <t>BECAS HIJOS (164)</t>
  </si>
  <si>
    <t>SALARIO TRABAJADOR DE INTENDENCIA ( XLIX)</t>
  </si>
  <si>
    <t>AYUDA PARA FESTEJOS (204)</t>
  </si>
  <si>
    <t>MASIEL ALEJANDRA MARTINEZ NIETO</t>
  </si>
  <si>
    <t>JORGE LUIS MORALES</t>
  </si>
  <si>
    <t>UNIVERSIDAD DE SONORA</t>
  </si>
  <si>
    <t>OMAR ALEJANDRO RUIZ SANCHEZ</t>
  </si>
  <si>
    <t>INGRESOS</t>
  </si>
  <si>
    <t>TELEFONO, LUZ Y AGUA</t>
  </si>
  <si>
    <t>GASTOS DE REPRESENTACION</t>
  </si>
  <si>
    <t>GASTOS DE LOCAL</t>
  </si>
  <si>
    <t>SALARIO DE TRABAJADOR DE INTENDENCIA GIMNASIO</t>
  </si>
  <si>
    <t>INSTRUCTOR GIMNASIO STAUS</t>
  </si>
  <si>
    <t>VIATICOS PERSONAL DEL COMITE</t>
  </si>
  <si>
    <t>ENERGIA ELECTRICA</t>
  </si>
  <si>
    <t>AGUA POTABLE</t>
  </si>
  <si>
    <t>CONSUMOS</t>
  </si>
  <si>
    <t>EVENTOS SINDICALES</t>
  </si>
  <si>
    <t>VIGILANCIA STAUS</t>
  </si>
  <si>
    <t>DELEGACIONES NAVOJOA</t>
  </si>
  <si>
    <t>DELEGACIONES CABORCA</t>
  </si>
  <si>
    <t>DELEGACION SANTA ANA</t>
  </si>
  <si>
    <t>DELEGACION NOGALES</t>
  </si>
  <si>
    <t>DELEGACION CAJEME</t>
  </si>
  <si>
    <t>APOYO ACTIVIDADES DEPORTIVAS</t>
  </si>
  <si>
    <t>EQUIPO Y MATERIAL DE IMPRENTA</t>
  </si>
  <si>
    <t>HONORARIOS LEY DE TRANSPARENCIA</t>
  </si>
  <si>
    <t>CGR</t>
  </si>
  <si>
    <t>SERVICIO DE VIGILANCIA</t>
  </si>
  <si>
    <t>ASESORIA Y MANTENIMIENTO DE EQUIPO DE COMPUTO</t>
  </si>
  <si>
    <t>MODALIDAD I</t>
  </si>
  <si>
    <t>MODALIDAD II</t>
  </si>
  <si>
    <t>TENENCIA, PREDIALES Y MULTAS</t>
  </si>
  <si>
    <t>MIGUEL ANGEL LOPEZ URIARTE</t>
  </si>
  <si>
    <t>ESPERANZA SALAZAR CANO</t>
  </si>
  <si>
    <t>BEATRIZ KARINA MAYBOCA MACIEL</t>
  </si>
  <si>
    <t>GUADALUPE YADIRA VELASCO BAYON</t>
  </si>
  <si>
    <t>ROSA ELVIRA RAMIREZ OCEJO</t>
  </si>
  <si>
    <t>DANIEL BARRIENTOS LOPEZ</t>
  </si>
  <si>
    <t>SECUNDARIA</t>
  </si>
  <si>
    <t>PROFESIONAL</t>
  </si>
  <si>
    <t>PRIMARIA</t>
  </si>
  <si>
    <t>COMISION DE BECAS</t>
  </si>
  <si>
    <t>NOMINA</t>
  </si>
  <si>
    <t>AGUINALDO</t>
  </si>
  <si>
    <t>GASOLINA</t>
  </si>
  <si>
    <t>SERVICIO CELULARES</t>
  </si>
  <si>
    <t>MANTENIMIENTO DE LOCAL ASEO,LIMPIEZA,JARDINERIA)</t>
  </si>
  <si>
    <t>PAPELERIA, EQ. DE COPIADO Y TONER</t>
  </si>
  <si>
    <t>GASTOS FUNERARIOS</t>
  </si>
  <si>
    <t>CUOTAS, SUSCRIPCIONES Y PUBLICACIONES</t>
  </si>
  <si>
    <t>HONORARIOS</t>
  </si>
  <si>
    <t>PROPAGANDA</t>
  </si>
  <si>
    <t>COMISION VERIFICADORA</t>
  </si>
  <si>
    <t>OTRAS COMISIONES</t>
  </si>
  <si>
    <t>EQUIPO DE COMPUTO MENOR</t>
  </si>
  <si>
    <t>VARIOS</t>
  </si>
  <si>
    <t>SEGUROS CARROS</t>
  </si>
  <si>
    <t>PROCESO ELECTORAL COMITE EJECUTIVO</t>
  </si>
  <si>
    <t>PAQUETERIA</t>
  </si>
  <si>
    <t>FESTEJOS STAUS</t>
  </si>
  <si>
    <t>IMSS, INFONAVIT Y SEGUROS</t>
  </si>
  <si>
    <t>COMPLEMENTO TRABAJADORES STAUS</t>
  </si>
  <si>
    <t>PRACTICAS PROFESIONALES</t>
  </si>
  <si>
    <t>GASTOS DE EJERCICIOS ANTERIORES</t>
  </si>
  <si>
    <t>FESTEJO DIA DE LAS MADRES, MAESTROS Y POSADA STAUS</t>
  </si>
  <si>
    <t>COMISION BECAS HIJOS</t>
  </si>
  <si>
    <t>IMPUESTO SOBRE REMUNERACIONES AL SALARIO, AL ESTAD</t>
  </si>
  <si>
    <t>INTERESES SOBRE PTMO CREDITO CARRO</t>
  </si>
  <si>
    <t>COMISIONES BANCARIAS</t>
  </si>
  <si>
    <t>STAUS</t>
  </si>
  <si>
    <t>SINDICATO DE TRABAJADORES ACADÉMICOS DE LA UNIVERSIDAD DE SONORA</t>
  </si>
  <si>
    <t>CONCILIACION BANCARIA</t>
  </si>
  <si>
    <t>AL 31 DE OCTUBRE DE 2017</t>
  </si>
  <si>
    <t>SALDO SEGÚN BANCOS AL 31 DE OCTUBRE DE 2017</t>
  </si>
  <si>
    <t>MENOS:</t>
  </si>
  <si>
    <t>NUESTROS CREDITOS NO CORRESPONDIDOS</t>
  </si>
  <si>
    <t>CHEQUES EN TRANSITO</t>
  </si>
  <si>
    <t>JUAN ARIEL ENRIQUEZ</t>
  </si>
  <si>
    <t>IMPRESORA Y EDITORIAL</t>
  </si>
  <si>
    <t>ROBERTO JIMENEZ ORNELAS</t>
  </si>
  <si>
    <t>LEOPOLDO VASQUEZ BARTOLINI</t>
  </si>
  <si>
    <t>SERGIO CANTUA SESTEAGA</t>
  </si>
  <si>
    <t>COMISION FEDERAL DE ELECTRICIDAD</t>
  </si>
  <si>
    <t>SANTI VILLEGAS ESTANISLAO</t>
  </si>
  <si>
    <t>ANDRES ISAAC VELASCO</t>
  </si>
  <si>
    <t xml:space="preserve">MARIO HIRAM URIARTE </t>
  </si>
  <si>
    <t>GALVAN PARRA MARIO ERNESTO</t>
  </si>
  <si>
    <t>SONIA RUAN MAGAÑA</t>
  </si>
  <si>
    <t>RUBEN MONTOYA BONILLA</t>
  </si>
  <si>
    <t>MARIA EDNE BERUMEN</t>
  </si>
  <si>
    <t>MANUEL MAURICIO TAPIA GUARAQUI</t>
  </si>
  <si>
    <t>GENARO SANCHEZ MORENO</t>
  </si>
  <si>
    <t>ALEJANDRO ZABALETA</t>
  </si>
  <si>
    <t>SONORA AUTOMOTRIZ</t>
  </si>
  <si>
    <t>ANTONIO FIERRO POMPA</t>
  </si>
  <si>
    <t>AIDA PIÑUELAS LEON</t>
  </si>
  <si>
    <t>RICARDO ALBERTO VARELA</t>
  </si>
  <si>
    <t>MAURICIO GIBRAN TAPIA</t>
  </si>
  <si>
    <t>MICAELA VERDUGO PACHECO</t>
  </si>
  <si>
    <t>AGUA DE HERMOSILLO</t>
  </si>
  <si>
    <t>GASPAR ZAMORA ORTEGA</t>
  </si>
  <si>
    <t>MARIA LOURDES PEREZ ALVAREZ</t>
  </si>
  <si>
    <t>GUADALUPE GONZALEZ OCHOA</t>
  </si>
  <si>
    <t>RGM ORGANIZACIÓN PROFESIONALES</t>
  </si>
  <si>
    <t>OMAR EDUARDO ALCARAZ</t>
  </si>
  <si>
    <t>ANATALIA GUADALUPE COLIN</t>
  </si>
  <si>
    <t>MARTIN FOX SANCHEZ</t>
  </si>
  <si>
    <t>LUIS ALBERTO ZAMORA</t>
  </si>
  <si>
    <t>FRANCISCO GARCIA SOTELO</t>
  </si>
  <si>
    <t>FELIPE ESQUIVEL CHAVOYA</t>
  </si>
  <si>
    <t>IGUAL:</t>
  </si>
  <si>
    <t>SALDO EN BANCOS EN NUESTROS LIBROS AL 31 DE OCTUBRE DE 2017</t>
  </si>
  <si>
    <t>CONCILIACIÓN BANCARIA</t>
  </si>
  <si>
    <t>FONDO MUTUALISTA BANORTE 0653893741</t>
  </si>
  <si>
    <t>PRÉSTAMO DE EXTREMA URGENCIA BANORTE CTA. 0653893732</t>
  </si>
  <si>
    <t>MENOS</t>
  </si>
  <si>
    <t>SUS CREDITO NO CORRESPONDIDOS</t>
  </si>
  <si>
    <t>DEPOSITO EL DIA 11/04/2017</t>
  </si>
  <si>
    <t>DEPOSITO EN EFECTIVO</t>
  </si>
  <si>
    <t>DEPOSITO EL DIA 11/08/2017</t>
  </si>
  <si>
    <t xml:space="preserve">DEPOSITO UNISON </t>
  </si>
  <si>
    <t>LUIS JACOBO VALENZUELA</t>
  </si>
  <si>
    <t>IGUAL</t>
  </si>
  <si>
    <t>MANTENIMIENTO DE LOCAL SINDICAL BANORTE 0653893750</t>
  </si>
  <si>
    <t>31 DE OCTUBRE DE 2017</t>
  </si>
  <si>
    <t>APOYO A EVENTO ACADEMICO BANORTE 0893169653</t>
  </si>
  <si>
    <t>MARTINEZ JIMENEZ MARISA GRISEL</t>
  </si>
  <si>
    <t>VERDIN LOPEZ EDUARDO</t>
  </si>
  <si>
    <t>ALICIA BORROZO LUGO</t>
  </si>
  <si>
    <t>CARMEN HORTENCIA ARVIZU</t>
  </si>
  <si>
    <t>AURORA ZEPEDA LLAMAS</t>
  </si>
  <si>
    <t>FRANCISCO CORDOVA TAUTIMEZ</t>
  </si>
  <si>
    <t>JOSE CARLOS AGUIRRE</t>
  </si>
  <si>
    <t>JUANA ALVARADO IBARRA</t>
  </si>
  <si>
    <t>PATRICIA RODRIGUEZ</t>
  </si>
  <si>
    <t>EDGAR OMAR RUEDA PUENTE</t>
  </si>
  <si>
    <t>MARIA GUADALUPE  GONZALEZ</t>
  </si>
  <si>
    <t>ANGELICA MARIA RASCON</t>
  </si>
  <si>
    <t>JAIME UBALDO VERDUGO</t>
  </si>
  <si>
    <t>LUZ DEL CARMEN AYON</t>
  </si>
  <si>
    <t>LUZ MARIA LEYVA</t>
  </si>
  <si>
    <t>MARIA CANDELARIA GONZALEZ</t>
  </si>
  <si>
    <t>ALDO ALEJANDRO ARVIZU</t>
  </si>
  <si>
    <t>OLGA LIDIA SOTELO VALENZUELA</t>
  </si>
  <si>
    <t>SERGIO RAMON ROSETTI</t>
  </si>
  <si>
    <t>DANIEL BAYLISS BERNAL</t>
  </si>
  <si>
    <t>LILIANA RUIZ LOPEZ</t>
  </si>
  <si>
    <t>ISIDRA TERESITA AYALA</t>
  </si>
  <si>
    <t>OMAR SALAZAR ANTUNEZ</t>
  </si>
  <si>
    <t>RAMONA GUADALUPE MARTINEZ</t>
  </si>
  <si>
    <t>FRANCISCO ESPINOZA</t>
  </si>
  <si>
    <t>JESUS LOPEZ ELIAS</t>
  </si>
  <si>
    <t>MARCO ANTONIO HUEZ LOPEZ</t>
  </si>
  <si>
    <t>MARIA GUADALUPE SALAZAR</t>
  </si>
  <si>
    <t>MANUEL IGNACIO NIEBLAS</t>
  </si>
  <si>
    <t>JULIO CESAR MORALES</t>
  </si>
  <si>
    <t>FELIX  MAURO HIGUERA</t>
  </si>
  <si>
    <t>BLANCA IDALIA MALDONADO</t>
  </si>
  <si>
    <t>NOHELIA GUADALUPE PACHECO</t>
  </si>
  <si>
    <t>ANA CECILIA BORBON</t>
  </si>
  <si>
    <t>MARIA GUADALUPE LOPEZ</t>
  </si>
  <si>
    <t>RAMON GERTRUDIS VALDEZ</t>
  </si>
  <si>
    <t>AL 30 DE NOVIEMBRE DE 2017</t>
  </si>
  <si>
    <t>SALDO SEGÚN BANCOS AL 30 DE NOVIEMBRE DE 2017</t>
  </si>
  <si>
    <t>MAS</t>
  </si>
  <si>
    <t>NUESTROS CARGOS NO CORRESPONDIDOS POR EL BANCO</t>
  </si>
  <si>
    <t>INGRESO</t>
  </si>
  <si>
    <t>(CLAUSULAS)</t>
  </si>
  <si>
    <t>EL DEPOSITO SE REALIZO EL 01/12/2017</t>
  </si>
  <si>
    <t>VACACIONES PRINCIPAL S.A. DE C.V.</t>
  </si>
  <si>
    <t>SALDO EN BANCOS EN NUESTROS LIBROS AL 30 DE NOVIEMBRE DE 2017</t>
  </si>
  <si>
    <t>CUENTA CORRIENTE BANORTE 0653893769</t>
  </si>
  <si>
    <t>KARENO YOENIA BELTRAN</t>
  </si>
  <si>
    <t>CUENTA PRESTAMO EXTREMA URGENCIA</t>
  </si>
  <si>
    <t>DE LA CUANTA BANORTE CTA. 0653893732</t>
  </si>
  <si>
    <t>DEPOSITO EL DIA 11/04/ 2017</t>
  </si>
  <si>
    <t>OMAR ULISES ESCALANTE</t>
  </si>
  <si>
    <t>MARIA DEL ROSARIO PARRA</t>
  </si>
  <si>
    <t>30 DE NOVIEMBRE DE 2017</t>
  </si>
  <si>
    <t>BEATRIZ BARRAZA RODRIGUEZ</t>
  </si>
  <si>
    <t>DANIEL GUEVARA MORGAN</t>
  </si>
  <si>
    <t>ISIDRA TERESITA AYALA MONTENGRO</t>
  </si>
  <si>
    <t>COPIADORAS Y SERVICIOS DE SONORA S.A. DE C.V.</t>
  </si>
  <si>
    <t>EVENTOS Y RENTAS EYR S.</t>
  </si>
  <si>
    <t>NISSAUTO SONORA S.A. DE C.V.</t>
  </si>
  <si>
    <t>AXA SEGUROS S.A. DE C.V.</t>
  </si>
  <si>
    <t>RAMIRO QUINTERO CHAVEZ</t>
  </si>
  <si>
    <t>FERNANDO MIRANDA RUIZ</t>
  </si>
  <si>
    <t>CONSUELO RODRIGUEZ CORTEZ</t>
  </si>
  <si>
    <t>FEDERICO ROBLES SANTACRUZ</t>
  </si>
  <si>
    <t>MA. LOURDES PEREZ ALVAREZ</t>
  </si>
  <si>
    <t>AIDA PIÑUELASLEON</t>
  </si>
  <si>
    <t>LUISA PEREZ SALAZAR</t>
  </si>
  <si>
    <t>KARLA TAPIA ESCOBOZA</t>
  </si>
  <si>
    <t>HUGO VALLE RIVAS</t>
  </si>
  <si>
    <t>MARIA LOURDES PEREZ</t>
  </si>
  <si>
    <t>ALEJANDRO ZAVALETA</t>
  </si>
  <si>
    <t>MA. LUISA PEREZ SALAZAR</t>
  </si>
  <si>
    <t>TELEFONIA POR CABLE S.A. DE C.V.</t>
  </si>
  <si>
    <t>JOSE MARIA GUTIERREZ</t>
  </si>
  <si>
    <t>ELIZABETH CONTRERAS</t>
  </si>
  <si>
    <t>YESICA BRAVO</t>
  </si>
  <si>
    <t>LEOBARDO BUERAS GONZALEZ</t>
  </si>
  <si>
    <t>AMADOR BUSTAMANTE GASTELUM</t>
  </si>
  <si>
    <t>LA CASCADA DE SAN ISIDRO</t>
  </si>
  <si>
    <t>CESAR SAUL GOMEZ LAPIZCO</t>
  </si>
  <si>
    <t>MARCELA PADILLA LANGURE</t>
  </si>
  <si>
    <t>JOSE LUIS CARDENAS LOPEZ</t>
  </si>
  <si>
    <t>BLANCA AURELIA VALENZUELA</t>
  </si>
  <si>
    <t>JOSE ALFREDO HEREDIA BUSTAMANTE</t>
  </si>
  <si>
    <t>MARIA ELENA ANAYA PEREZ</t>
  </si>
  <si>
    <t>REYNA ELIZABETH GARCIA</t>
  </si>
  <si>
    <t>CLAUDIA CELIA NORZAGARAY</t>
  </si>
  <si>
    <t>OMAR ALEJANDRO HERNANDEZ</t>
  </si>
  <si>
    <t>VIRGINIA ROMERO PLANA</t>
  </si>
  <si>
    <t>AL 31 DE DICIEMBRE DE 2017</t>
  </si>
  <si>
    <t>SALDO SEGÚN BANCOS AL 31 DE DICIEMBRE DE 2017</t>
  </si>
  <si>
    <t>SALDO EN BANCOS EN NUESTROS LIBROS AL 31 DE DICIEMBRE DE 2017</t>
  </si>
  <si>
    <t>ROSA ELVIRA RAMIREZ</t>
  </si>
  <si>
    <t>BEATRIZ KARINA MAYBOCA</t>
  </si>
  <si>
    <t>KAREN YOENIA BELTRAN</t>
  </si>
  <si>
    <t>JUAN JOSE PALAFOX REYES</t>
  </si>
  <si>
    <t>GILBERTO SOLIS GARZA</t>
  </si>
  <si>
    <t>IVONE EDITH OCHOA MEDINA</t>
  </si>
  <si>
    <t>CLARA MOLINA VERUDUGO</t>
  </si>
  <si>
    <t>SARA RUIZ IDUMA</t>
  </si>
  <si>
    <t>DORA EVELIA RODRIGUEZ</t>
  </si>
  <si>
    <t>OLIMPIA OFELIA CORTEZ</t>
  </si>
  <si>
    <t>IRAN FELIX ROSAS</t>
  </si>
  <si>
    <t>JESUS ADOLFO MINJAREZ</t>
  </si>
  <si>
    <t>BENITO PEREZ VALENZUELA</t>
  </si>
  <si>
    <t>BECAS HIJOS BANORTE CTA. 0288687007</t>
  </si>
  <si>
    <t>SUS CARGOS NO CORRESPONDIDOS</t>
  </si>
  <si>
    <t>CHEQUES NO REGISTRADOS EN EL SISTEMA CONTPAQ</t>
  </si>
  <si>
    <t>GAUNA SALICIDO MARTIN</t>
  </si>
  <si>
    <t>GARCIA QUINTERO MARIA</t>
  </si>
  <si>
    <t>AVILA MANZANARES JORGE</t>
  </si>
  <si>
    <t>JUAREZ OCHOA JAVIER</t>
  </si>
  <si>
    <t>NUÑEZ MOLINA GAEL</t>
  </si>
  <si>
    <t>CASTELLANOS ENRIQUEZ HE</t>
  </si>
  <si>
    <t>NAVARRO SERRANO ANA</t>
  </si>
  <si>
    <t>NORIEGA CAMACHO JUAN</t>
  </si>
  <si>
    <t>PORTILLO PARRA REBECA</t>
  </si>
  <si>
    <t>ARROYO PERALTA BENJAMIN</t>
  </si>
  <si>
    <t>LEON VILLEJAS MANUEL GUS</t>
  </si>
  <si>
    <t>NAVARRO GARCIA FERNANDO</t>
  </si>
  <si>
    <t>VEGA ROBLES SEBASTIAN</t>
  </si>
  <si>
    <t>TIRADO MARQUEZ OSWALDO</t>
  </si>
  <si>
    <t>ANAID ALEJANDRA BAPTISTA</t>
  </si>
  <si>
    <t>MAYTEE ROCIO BAPTISTA</t>
  </si>
  <si>
    <t>CASTILLO GUTIERREZ MARIA</t>
  </si>
  <si>
    <t>CASTILLO GUTIERREZ ROSA</t>
  </si>
  <si>
    <t>CONTRERAS DIAZ SERGIO</t>
  </si>
  <si>
    <t>ENRIQUE VALENZUELA ARIEL</t>
  </si>
  <si>
    <t>ESTRADA QUIJADA SANTIAGO</t>
  </si>
  <si>
    <t>FELIX GARCIA JESUS GABRIEL</t>
  </si>
  <si>
    <t>GONZALEZ CARRANZA ARGEL</t>
  </si>
  <si>
    <t>GONZALEZ CARRANZA LORENA</t>
  </si>
  <si>
    <t>JUAREZ OCHOA LEONARDO</t>
  </si>
  <si>
    <t>LAGARDA NAVARRO</t>
  </si>
  <si>
    <t>LIZARRAGA CASTILLO MELISSA</t>
  </si>
  <si>
    <t>LOPEZ FELIX EMA</t>
  </si>
  <si>
    <t>MANZANAREZ CASTRO</t>
  </si>
  <si>
    <t>OCHOA MEZA ANDRES</t>
  </si>
  <si>
    <t>PITALUA RAMOS GISEL</t>
  </si>
  <si>
    <t>QUINTERO GAXIOLA MARIA</t>
  </si>
  <si>
    <t>RAMOS VALENZUELA ANA</t>
  </si>
  <si>
    <t>RAMOS VALENZUELA PEDRO</t>
  </si>
  <si>
    <t>ROMO FIGUEROA RAUL</t>
  </si>
  <si>
    <t>ROSAS STEPHENS HIRAM</t>
  </si>
  <si>
    <t>SANTANA URZUA SAHAK</t>
  </si>
  <si>
    <t>TERAN ORTEGA ANGELYN</t>
  </si>
  <si>
    <t>VAZQUEZ MOLINA LUISA</t>
  </si>
  <si>
    <t>VELARDE GONZALEZ KAREN</t>
  </si>
  <si>
    <t>VIDAL ORTEGA ERICK</t>
  </si>
  <si>
    <t>VILLARINO PARTIDA PAULINA</t>
  </si>
  <si>
    <t>ALEGRIA MORENO BEATRIZ</t>
  </si>
  <si>
    <t>ALVAREZ LUCERO MAYA</t>
  </si>
  <si>
    <t>ARMENTA AYON JESUS</t>
  </si>
  <si>
    <t>ARVIZU RESENDIZ ALEJANDRO</t>
  </si>
  <si>
    <t>BUGARA RODRIGUEZ ALEXEL</t>
  </si>
  <si>
    <t>CADENA ALVAREZ camila</t>
  </si>
  <si>
    <t>CALCANEO TEJADA LUCCA</t>
  </si>
  <si>
    <t>CARRSCO MALDONADO MIGUEL</t>
  </si>
  <si>
    <t>CONTRERAS MENDEZ</t>
  </si>
  <si>
    <t>DE LA ROSA DEL CASTILLO</t>
  </si>
  <si>
    <t>DOMINGUEZ ACOSTA MILKA</t>
  </si>
  <si>
    <t>DOMINGUEZ BARRERAS</t>
  </si>
  <si>
    <t>ENCINAS FIGUEROA ESTEBAN</t>
  </si>
  <si>
    <t xml:space="preserve">FELIX GARCUA SAMMYA </t>
  </si>
  <si>
    <t>FRAIJO FLORES LARISA</t>
  </si>
  <si>
    <t>FRAIJO FLORES PAMELA</t>
  </si>
  <si>
    <t>FRIAS AGUIRRE JOSE</t>
  </si>
  <si>
    <t>GARCIA CLEMENTE SAMANTHA</t>
  </si>
  <si>
    <t>GARCIA MENDOZA SAMANTHA</t>
  </si>
  <si>
    <t>GEREMIA MARTINEZ GIULIA</t>
  </si>
  <si>
    <t>GEREMIA MARTINEZ LEONARDO</t>
  </si>
  <si>
    <t>GONZALEZ GRACIANO HUMBERTO</t>
  </si>
  <si>
    <t>GRAJEDA BRENSCHEIDT</t>
  </si>
  <si>
    <t>GUTIEREZ AYALA DIEGO</t>
  </si>
  <si>
    <t>IÑIGUEZ RODRIGUEZ MARCOS</t>
  </si>
  <si>
    <t>LUQUE BORBON SAMANTHA</t>
  </si>
  <si>
    <t>MIQUIRRAY REYNA KARLA</t>
  </si>
  <si>
    <t>MIRANDA TORRES MONICA</t>
  </si>
  <si>
    <t>MURGUIA VILLEGAS</t>
  </si>
  <si>
    <t>NAVARRO OROZCO MARIANA</t>
  </si>
  <si>
    <t>OCAÑO GARCIA ANA VICTORIA</t>
  </si>
  <si>
    <t>OLIVARRIA SANDOVAL HATN</t>
  </si>
  <si>
    <t>PUEBLA RODRIGUEZ DORALY</t>
  </si>
  <si>
    <t>RAMIREZ MONGE MAYRA</t>
  </si>
  <si>
    <t>RAMIREZ OLIVEROS ADRIAN</t>
  </si>
  <si>
    <t>RAMIREZ OLIVEROS PABLO</t>
  </si>
  <si>
    <t>RAMOS LOPEZ DAVID</t>
  </si>
  <si>
    <t>RODRIGUEZ AVILA ROBERTO</t>
  </si>
  <si>
    <t>SAINZ CORTEZ FRANCISCO</t>
  </si>
  <si>
    <t>SOTELO VILLASEÑOR AZUL</t>
  </si>
  <si>
    <t>SOTELO VILLASEÑOR LEONARDO</t>
  </si>
  <si>
    <t>VERA RODRIGUEZ JOSELINE</t>
  </si>
  <si>
    <t>VERDUGO DYCK ROSA</t>
  </si>
  <si>
    <t>VIDAL ORTEGA ROBERTO</t>
  </si>
  <si>
    <t>VILLA PIÑA MARIBEL</t>
  </si>
  <si>
    <t>DE LA VEGA SILVA DANIELA</t>
  </si>
  <si>
    <t>FLORES LOPEZ SANTIAGO</t>
  </si>
  <si>
    <t>MORALES ZAMORANO GIAPZI</t>
  </si>
  <si>
    <t>QUINTERO BOJORQUEZ JESUS</t>
  </si>
  <si>
    <t>RAMIREZ GRIJALVA FRIDA</t>
  </si>
  <si>
    <t>RAMIREZ GRIJALVA IVONNE</t>
  </si>
  <si>
    <t>ROCHIN FLORES MIGUEL</t>
  </si>
  <si>
    <t>RODRIGUEZ GUERRERO JESUS</t>
  </si>
  <si>
    <t>VAZQUEZ MOLINA ANA</t>
  </si>
  <si>
    <t>ALEGRIA MORENO ELISA</t>
  </si>
  <si>
    <t>ALVAREZ LUCERO CARMINA</t>
  </si>
  <si>
    <t xml:space="preserve">ARMENTA AYON LUNA </t>
  </si>
  <si>
    <t>BARFUSSON SANDOVAL OLIV</t>
  </si>
  <si>
    <t>BOTELLO ARAUJO SOFIA</t>
  </si>
  <si>
    <t>CALLES SANCHEZ DIANA</t>
  </si>
  <si>
    <t>CAMPBELL HIDALGO MARIO</t>
  </si>
  <si>
    <t>CORNEJO VILLASEÑOR FRAN</t>
  </si>
  <si>
    <t>DE LA PUENTE JOUANNE GIU</t>
  </si>
  <si>
    <t>DE LA ROSA DEL CASTILLO IS</t>
  </si>
  <si>
    <t>DORAME HERNANDEZ SAMUEL</t>
  </si>
  <si>
    <t>DUARTE CERVANTES MARIA</t>
  </si>
  <si>
    <t>DURAN ZEPEDA MAURA</t>
  </si>
  <si>
    <t>ENRIQUE VALENZUELA EST</t>
  </si>
  <si>
    <t>ESQUIVEL BORRERO AFRICA</t>
  </si>
  <si>
    <t>ESTUPIÑAN ROMERO RICARDO</t>
  </si>
  <si>
    <t>FIERROS PERALTA LUCIA</t>
  </si>
  <si>
    <t>FRIAS AGUIRRE EDUARDO</t>
  </si>
  <si>
    <t>GALVEZ RUIZ JOSE ANTONIO</t>
  </si>
  <si>
    <t>GARCIA GOMEZ MARIANA</t>
  </si>
  <si>
    <t>GARCIA NAVARRO DIANA</t>
  </si>
  <si>
    <t>GARCIA NAVARRO NAYLE</t>
  </si>
  <si>
    <t>GODOY GONZALEZ IVAN</t>
  </si>
  <si>
    <t>HERNANDEZ HOLGUIN REFUGIO</t>
  </si>
  <si>
    <t>LEON SAENZ DIEGO</t>
  </si>
  <si>
    <t>LEON VALENZUELA RENE</t>
  </si>
  <si>
    <t>LOPEZ FELIX ABIGAIL</t>
  </si>
  <si>
    <t>MEJIA MUNGARRO ANA RUTH</t>
  </si>
  <si>
    <t>MERINO CAMARGO JACQUELINE</t>
  </si>
  <si>
    <t>NUÑEZ MOLINA DENEB</t>
  </si>
  <si>
    <t>PARRA MATUS EMMANUEL</t>
  </si>
  <si>
    <t>PEREZ SILVA BRENDA NAYELI</t>
  </si>
  <si>
    <t>PUEBLA RODRIGUEZ GUILLE</t>
  </si>
  <si>
    <t>QUINTANA LAGARDA JESUS</t>
  </si>
  <si>
    <t>QUINTENO GAXIOLA MARIA</t>
  </si>
  <si>
    <t>RODRIGUEZ ISIORDIA JULIAN</t>
  </si>
  <si>
    <t>RUIZ PACHECO MIKKEL</t>
  </si>
  <si>
    <t>SALAZAR SALCIDO OMAR</t>
  </si>
  <si>
    <t>TANORI ESTRADA EDGAR</t>
  </si>
  <si>
    <t>TANORI ESTRADA NEIDA</t>
  </si>
  <si>
    <t>VALDEZ FIERRO ANA SOFIA</t>
  </si>
  <si>
    <t>VILLAESCUSA QUIROZ DANIE</t>
  </si>
  <si>
    <t>VILLARINO PARTIDA JESSICA</t>
  </si>
  <si>
    <t>ZAMORA CEDILLO YOLANDA</t>
  </si>
  <si>
    <t>JARA SARRANCINO LEON</t>
  </si>
  <si>
    <t>MORALES ZAMORANO DANIE</t>
  </si>
  <si>
    <t>RAMOS LOPEZ SANTIAGO</t>
  </si>
  <si>
    <t>RAMOS VALENZUELA GILBERTO</t>
  </si>
  <si>
    <t>RAMOS VALENZUELA NADIA</t>
  </si>
  <si>
    <t>SANCHEZ VARGAS RIGEL</t>
  </si>
  <si>
    <t>VELASCO LUCERO KEVIN</t>
  </si>
  <si>
    <t>VELASCO LUCERO TRISTAN</t>
  </si>
  <si>
    <t>ALVAREZ PAMPLON FRANCISCO</t>
  </si>
  <si>
    <t>ANDRADE CANIZALEZ JULIETT</t>
  </si>
  <si>
    <t>ARIAS RIVERA ANA LAURA</t>
  </si>
  <si>
    <t>ARIAS RIVERA SEBASTIAN</t>
  </si>
  <si>
    <t>BARRAZA BALLESTEROS AN</t>
  </si>
  <si>
    <t>BOJORQUEZ MARQUEZ ARTURO</t>
  </si>
  <si>
    <t>CAMPBELL HIDALGO LAURA</t>
  </si>
  <si>
    <t>CAMBELL HIDALGO RAUL</t>
  </si>
  <si>
    <t>CANETT LEDESMA ANA</t>
  </si>
  <si>
    <t>CANETT LEDESMA RAFAEL</t>
  </si>
  <si>
    <t>CASTRO BARRIENTOS CECILIA</t>
  </si>
  <si>
    <t>CRUZ ROBLES JESUS</t>
  </si>
  <si>
    <t>DAVILA GUERRERO MARIANA</t>
  </si>
  <si>
    <t>DE LA PUENTE JOUANNE STE</t>
  </si>
  <si>
    <t>DOMINGUEZ ROMO KARINA</t>
  </si>
  <si>
    <t>DORAME HERNANDEZ ESME</t>
  </si>
  <si>
    <t>DURAN ZEPEDA JESUS</t>
  </si>
  <si>
    <t>DURAZO COTA LAURA</t>
  </si>
  <si>
    <t>FELIX RODRIGUEZ MARIA</t>
  </si>
  <si>
    <t>FERNANDEZ GUTIERREZ</t>
  </si>
  <si>
    <t>GARCIA BELTRAN CESAR</t>
  </si>
  <si>
    <t>GARIBALDI FLORES ALEJANDRO</t>
  </si>
  <si>
    <t>GODOY GONZALEZ GRISSEL</t>
  </si>
  <si>
    <t>GONZALEZ GRACIANO DENIS</t>
  </si>
  <si>
    <t>HIGUERA PACHECO ANA</t>
  </si>
  <si>
    <t>JARA SARRANCINO JOSE</t>
  </si>
  <si>
    <t>LUVIANO CRUZ DANAH</t>
  </si>
  <si>
    <t>MARQUEZ KETCHUL CRISTINA</t>
  </si>
  <si>
    <t>MARQUEZ KETCHUL DANIEL</t>
  </si>
  <si>
    <t>MIQUIRRAY REYNA ILSE</t>
  </si>
  <si>
    <t>MIRANDA MOYA ANGELICA</t>
  </si>
  <si>
    <t>MOROYOQUI VALENZUELA</t>
  </si>
  <si>
    <t>NORIEGA CAMACHO ANA</t>
  </si>
  <si>
    <t>NORIEGA CAMACHO JOHANN</t>
  </si>
  <si>
    <t>OJEDA SOTELO ANNA</t>
  </si>
  <si>
    <t>OROZCO SOTELO MARTHA</t>
  </si>
  <si>
    <t>PAZ PEÑALBA XAVIER</t>
  </si>
  <si>
    <t>RAMOS ANAYA JESUS</t>
  </si>
  <si>
    <t>RODRIGUEZ CAMPOY ALEXIS</t>
  </si>
  <si>
    <t>RODRIGUEZ GALINDO EARVIN</t>
  </si>
  <si>
    <t>RODRIGUEZ GUTIERREZ SOFIA</t>
  </si>
  <si>
    <t>RODRIGUEZ VILLEGAS FRAN</t>
  </si>
  <si>
    <t>ROMERO MARTINEZ ALEJANDRO</t>
  </si>
  <si>
    <t>RUIZ HIRALES FERNANDA</t>
  </si>
  <si>
    <t>SALCEDA MONGE ALAN</t>
  </si>
  <si>
    <t>TRIGUERAS LUNA SANTIAGO</t>
  </si>
  <si>
    <t>VALENZUELA RINCON MARIA</t>
  </si>
  <si>
    <t>VALENZUELA RINCON PAULE</t>
  </si>
  <si>
    <t>VALLE FIGUEROA ANETH</t>
  </si>
  <si>
    <t>VELAZQUEZ MUNGUIA MADE</t>
  </si>
  <si>
    <t>VELDERRAIN LAGARDA ANDR</t>
  </si>
  <si>
    <t>ANAYA ACOSTA CARLOS</t>
  </si>
  <si>
    <t>BECUAR GARCIA GABRIEL</t>
  </si>
  <si>
    <t>BECUAR GARCIA MIGUEL</t>
  </si>
  <si>
    <t>CASTILLO HUERTA CESAR</t>
  </si>
  <si>
    <t>CINEFUEGOS MIRANDA LUIS</t>
  </si>
  <si>
    <t>CORTEZ SANCHEZ VALERIA</t>
  </si>
  <si>
    <t>FERNANDEZ CORTEZ OLIMPIA</t>
  </si>
  <si>
    <t>FIGUEROA ENRIQUEZ CIELO</t>
  </si>
  <si>
    <t>FREGOSO PEÑUÑURI JESUS</t>
  </si>
  <si>
    <t>GAVOTTO SANCHEZ LUIS</t>
  </si>
  <si>
    <t>LARIOS CABALLERO ERIC</t>
  </si>
  <si>
    <t>LOPEZ DE LA CRUZ ANDREA</t>
  </si>
  <si>
    <t>LOPEZ DE LA CRUZ JUAN</t>
  </si>
  <si>
    <t>LOPEZ LOPEZ HESSDIN</t>
  </si>
  <si>
    <t>ORTIZ SANCHEZ BRENDA</t>
  </si>
  <si>
    <t>PALAFOX CARBAJAL CARLOS</t>
  </si>
  <si>
    <t>PALAFOX DUARTE JESUS</t>
  </si>
  <si>
    <t>RAMOS VALENZUELA LLANET</t>
  </si>
  <si>
    <t>SILVIA BALLESTEROS MONICA</t>
  </si>
  <si>
    <t>VASQUEZ LLAMAS BEATRIZ</t>
  </si>
  <si>
    <t>ACUÑA BRISEÑO RAFAEL</t>
  </si>
  <si>
    <t>AGUILAR ARAOZ LUIS</t>
  </si>
  <si>
    <t>AGUIRRE GARZA EDUARDO</t>
  </si>
  <si>
    <t>AGUIRRE GARCA PAULINA</t>
  </si>
  <si>
    <t>ALVAREZ LOPEZ DIEGO</t>
  </si>
  <si>
    <t>ALVAREZ PAMPLON ALMA</t>
  </si>
  <si>
    <t>ARIAS RIVERA ANA LUISA</t>
  </si>
  <si>
    <t>BARRON ZAYAS JESUS ALBERTO</t>
  </si>
  <si>
    <t>BOJORQUEZ MARQUEZ ALON</t>
  </si>
  <si>
    <t>BOJORQUEZ MARQUEZ CYNTHIA</t>
  </si>
  <si>
    <t>BROWN MUÑOZ DANIEL</t>
  </si>
  <si>
    <t>BUSTAMANTE PABLOS JANE</t>
  </si>
  <si>
    <t>BUSTAMANTE PABLOS JAVIER</t>
  </si>
  <si>
    <t>CAMBEROS MARISCAL NIKITA</t>
  </si>
  <si>
    <t xml:space="preserve">CANO ROCHIN CLAUDIA </t>
  </si>
  <si>
    <t>CASTELLANO ROSALES SA</t>
  </si>
  <si>
    <t>CORDOVA TELLES ALBERTO</t>
  </si>
  <si>
    <t>CORDOVA TELLES ANDRES</t>
  </si>
  <si>
    <t>CORONADO PEREZ CESAR</t>
  </si>
  <si>
    <t>DE LA PUENTE JOUANNE GR</t>
  </si>
  <si>
    <t>DENNIS PACHECO SARA</t>
  </si>
  <si>
    <t>DOMINGUEZ ACOSTA MARIA</t>
  </si>
  <si>
    <t>DOMINGUEZ ROMO KAROL</t>
  </si>
  <si>
    <t>ENRIQUEZ DUARTE MELISA</t>
  </si>
  <si>
    <t>ESPINOZA MORALES REGINA</t>
  </si>
  <si>
    <t>ESQUIVEL BORRERO JOSE</t>
  </si>
  <si>
    <t>FAJARDO OLIVAS ANA</t>
  </si>
  <si>
    <t>FELIX GUTIERREZ ANDREA</t>
  </si>
  <si>
    <t>FERNANDEZ CORTEZ DIANA</t>
  </si>
  <si>
    <t>GARCIA ESTRADA CARLOS</t>
  </si>
  <si>
    <t>GARCIA ESTRADA LINDA</t>
  </si>
  <si>
    <t>GARCIA MIRANDA MARIA</t>
  </si>
  <si>
    <t>GARCIA MIRANDA MICHEL</t>
  </si>
  <si>
    <t>GARCIA MONGE ITZEL</t>
  </si>
  <si>
    <t>GARCIA NAVARRO ALAN</t>
  </si>
  <si>
    <t>GARCIA RODRIGUEZ KAREN</t>
  </si>
  <si>
    <t>GARCIA SOTELO ISIS</t>
  </si>
  <si>
    <t>GODOY GONZALEZ ANDREA</t>
  </si>
  <si>
    <t>GONZALEZ VAZQUEZ JOSE</t>
  </si>
  <si>
    <t>HERNANDEZ ZAZUETA DANIEL</t>
  </si>
  <si>
    <t>IBARRA MARTIN MARTHA</t>
  </si>
  <si>
    <t>LAGARDA MOLINA ESMERALDA</t>
  </si>
  <si>
    <t>LEMAS BUSTAMANTE KATHYA</t>
  </si>
  <si>
    <t>MARTINEZ ANTELO JESUS</t>
  </si>
  <si>
    <t>MARTINEZ MUNGIA PAOLA</t>
  </si>
  <si>
    <t>MARTINEZ PARRA MARIEL</t>
  </si>
  <si>
    <t>MARTINEZ ROMERO ANDREA</t>
  </si>
  <si>
    <t>MENDEZ LAUREANO BRENDA</t>
  </si>
  <si>
    <t>MENDEZ LOMELIN JESUS</t>
  </si>
  <si>
    <t>MERCADO CHAN JORGE</t>
  </si>
  <si>
    <t>MERINO CAMARGO FELIPE</t>
  </si>
  <si>
    <t>MIQUIRRAY REYNA CARLOS</t>
  </si>
  <si>
    <t>MIRANDA ROMERO ENA</t>
  </si>
  <si>
    <t>MIRANDA TORRES ISRAEL</t>
  </si>
  <si>
    <t>MIRANDA TORRES VALERIA</t>
  </si>
  <si>
    <t>MORALES ALVARADO JESUS</t>
  </si>
  <si>
    <t>MORENO RODRIGUEZ MARIA</t>
  </si>
  <si>
    <t>MORENO RODRIGUEZ VALER</t>
  </si>
  <si>
    <t>NUÑEZ MOLINA ATHENA</t>
  </si>
  <si>
    <t>NUÑEZ SAAVEDRA ISAAC</t>
  </si>
  <si>
    <t>OCHOA VEA HIRAM</t>
  </si>
  <si>
    <t>OROZCO SOSA DAVID</t>
  </si>
  <si>
    <t>PALAFOX CARVAJAL LUIS</t>
  </si>
  <si>
    <t>QUINTANA LAGARDA MARIA</t>
  </si>
  <si>
    <t>RAMOS ANAYA LESLIE</t>
  </si>
  <si>
    <t>REYES JIMENEZ NAOMI</t>
  </si>
  <si>
    <t>ROBLES CRUZ GEOVANA</t>
  </si>
  <si>
    <t>RODRIGUEZ AMARO NIBIA</t>
  </si>
  <si>
    <t>RODRIGUEZ AMARO PALOMA</t>
  </si>
  <si>
    <t>RODRIGUEZ PACHECO SELM</t>
  </si>
  <si>
    <t>ROMERO MARTINEZ VERONI</t>
  </si>
  <si>
    <t>RUIZ HIRALES ALEJANDRA</t>
  </si>
  <si>
    <t>SALCEDA MONGE ANA</t>
  </si>
  <si>
    <t>TAPIA FELIX CARLA</t>
  </si>
  <si>
    <t>TRIGUERAS LUNA JOHANNA</t>
  </si>
  <si>
    <t>URBALEJO RASCON CARLOS</t>
  </si>
  <si>
    <t>URBALEJO RASCON FRANCISCO</t>
  </si>
  <si>
    <t>VALENZUELA OCAMPO MANUEL</t>
  </si>
  <si>
    <t>VALENZUELA OCAMPO PATRICIA</t>
  </si>
  <si>
    <t>VALENZUELA RINCON MELISA</t>
  </si>
  <si>
    <t>VELAZQUEZ MUNGUIA JORD</t>
  </si>
  <si>
    <t>VELAZQUEZ VALDEZ CARLOS</t>
  </si>
  <si>
    <t>VALDEZ ARAIZA IKER GUSTAVO</t>
  </si>
  <si>
    <t>CLAUDIA CELESTE MOLINA</t>
  </si>
  <si>
    <t>ROSA VERDUGO SCHECCID</t>
  </si>
  <si>
    <t>VALENZUELA MONTAÑO ANA</t>
  </si>
  <si>
    <t>VALENZUELA MONTAÑO MAR</t>
  </si>
  <si>
    <t>VELDERRAIN LAGARA ANDR</t>
  </si>
  <si>
    <t>DIFERENCIA CHEQUE</t>
  </si>
  <si>
    <t xml:space="preserve">DIFERENCIA </t>
  </si>
  <si>
    <t>NUESTROS CRÉDITOS NO CORRESPONDIDOS</t>
  </si>
  <si>
    <t>CHEQUES EN TRÁNSITO</t>
  </si>
  <si>
    <t>EL CHEQUE SE EXP. 30/11/2017</t>
  </si>
  <si>
    <t>PRODUCTO FINANCIERO</t>
  </si>
  <si>
    <t>INTERESES GANADOS (INVERSIONES)</t>
  </si>
  <si>
    <t>GASTOS DE LOCAL (206)</t>
  </si>
  <si>
    <t>TELEFONO, ENERGIA ELECTRICA Y AGUA</t>
  </si>
  <si>
    <t>MANTENIMIENTO DE LOCAL</t>
  </si>
  <si>
    <t>FINIQUITO</t>
  </si>
  <si>
    <t>FESTEJO DEL DIA DEL MAESTRO Y COMPRA DE REGA (205)</t>
  </si>
  <si>
    <t>COMISION NEGOCIADORA</t>
  </si>
  <si>
    <t>COMISION ELECTORAL</t>
  </si>
  <si>
    <t>GASTOS PRE HUELGA</t>
  </si>
  <si>
    <t>AYUDA PARA ASISTIR A EVENTOS SINDICALES (199) 2PA</t>
  </si>
  <si>
    <t xml:space="preserve">   CUOTA ORDINARIA</t>
  </si>
  <si>
    <t>Total CUOTA ORDINARIA</t>
  </si>
  <si>
    <t xml:space="preserve">   FONDO MUTUALISTA</t>
  </si>
  <si>
    <t>Total FONDO MUTUALISTA</t>
  </si>
  <si>
    <t>SERVICIO DE CONSUMIBLES</t>
  </si>
  <si>
    <t>SERVICIOS PAGINA WEB</t>
  </si>
  <si>
    <t>EVENTO SINDICAL (COMISION NEGOCIADORA)</t>
  </si>
  <si>
    <t>EVENTO SINDICAL (COMISION ELECTORAL)</t>
  </si>
  <si>
    <t>SEGUROS VARIOS</t>
  </si>
  <si>
    <t>EVENTO SINDICAL (PROCESO ELECTORAL)</t>
  </si>
  <si>
    <t>EVENTO SINDICAL (GASTO PRE HUELGA)</t>
  </si>
  <si>
    <t>AYUDA PARA ASISTIR A EVENTOS SINDICALES  (199) 1PA</t>
  </si>
  <si>
    <t>AYUDA PARA ASISTIR A EVENTOS SINDICALES 1PARRAFO</t>
  </si>
  <si>
    <t>REMANENTE LIBRERIA Y VALES PARA LA ADQ LIBROS (170</t>
  </si>
  <si>
    <t>COMPRA DE ROPA DE TRABAJO POR ACUERDO DE CMGHS</t>
  </si>
  <si>
    <t>SERVS DE CONSUMIBLES DE EV SIND, CGD Y JUNTAS DIV</t>
  </si>
  <si>
    <t>LOGISTICA Y OPERACION INTERNA</t>
  </si>
  <si>
    <t>VIATICOS PARA COMISIONADOS DE UNIDADES REGIONALES</t>
  </si>
  <si>
    <t>KAREN YESENIA BELTRAN ACUÑA</t>
  </si>
  <si>
    <t xml:space="preserve">                                                                                                                              COMPROMISOS CONTRACTUALES</t>
  </si>
  <si>
    <t xml:space="preserve">                                                                                                           DEL 01 DE ABRIL DE 2017 AL 31 DE DICIEMBRE DE 2017</t>
  </si>
  <si>
    <t xml:space="preserve">EJERCIDO DEL </t>
  </si>
  <si>
    <t>EJERCIDO DEL</t>
  </si>
  <si>
    <t xml:space="preserve">REMANENTE </t>
  </si>
  <si>
    <t>CLAUSULA</t>
  </si>
  <si>
    <t>CONCEPTO</t>
  </si>
  <si>
    <t>MONTO</t>
  </si>
  <si>
    <t xml:space="preserve">POR </t>
  </si>
  <si>
    <t>2017 - 2018</t>
  </si>
  <si>
    <t>AL</t>
  </si>
  <si>
    <t>EJERCER</t>
  </si>
  <si>
    <t>204</t>
  </si>
  <si>
    <t>205</t>
  </si>
  <si>
    <t>AYUDA PARA PROGRAMAS DEPORTIVOS Y APOYO ACTIVIDADES CULTURALES</t>
  </si>
  <si>
    <t>APOYO PROGRAMAS DEPORTIVOS</t>
  </si>
  <si>
    <t xml:space="preserve">EJERCIO DEL </t>
  </si>
  <si>
    <t xml:space="preserve">AL </t>
  </si>
  <si>
    <t>206</t>
  </si>
  <si>
    <t>GASTOS DE LOCAL (ANUAL)</t>
  </si>
  <si>
    <t>207</t>
  </si>
  <si>
    <t>MARZO A</t>
  </si>
  <si>
    <t xml:space="preserve">TOTAL </t>
  </si>
  <si>
    <t>MARZO 2017.</t>
  </si>
  <si>
    <t>OCTUBRE 2017.</t>
  </si>
  <si>
    <t>EJERCIDO</t>
  </si>
  <si>
    <t>164</t>
  </si>
  <si>
    <t xml:space="preserve">NUMERO DE </t>
  </si>
  <si>
    <t xml:space="preserve">NOMBRE DE </t>
  </si>
  <si>
    <t>BANCO</t>
  </si>
  <si>
    <t>SALDOS</t>
  </si>
  <si>
    <t>ADMINISTRACIÓN</t>
  </si>
  <si>
    <t>CUENTA</t>
  </si>
  <si>
    <t>116 591 5</t>
  </si>
  <si>
    <t>BANAMEX</t>
  </si>
  <si>
    <t>STAUS - UNISON</t>
  </si>
  <si>
    <t>CUENTA CORRIENTE</t>
  </si>
  <si>
    <t>BANORTE</t>
  </si>
  <si>
    <t>PRESTAMO DE EXTREMA URGENCIA</t>
  </si>
  <si>
    <t>MANTENIMIENTO DE LOCAL SINDICAL</t>
  </si>
  <si>
    <t xml:space="preserve">TOTAL EJERCIDO DEL </t>
  </si>
  <si>
    <t>TOTAL EJERCIDO DEL</t>
  </si>
  <si>
    <t>gr</t>
  </si>
  <si>
    <t>TOTAL INGRESOS</t>
  </si>
  <si>
    <t xml:space="preserve">ACUMULADO </t>
  </si>
  <si>
    <t>OCTUBRE - DICIEMBRE</t>
  </si>
  <si>
    <t>TOTAL</t>
  </si>
  <si>
    <t>TOTAL GASTOS POR CLAUSULA</t>
  </si>
  <si>
    <t>TOTAL GASTOS FINANCIEROS</t>
  </si>
  <si>
    <t>TOTAL FONDO MUTUALISTA</t>
  </si>
  <si>
    <t>TOTAL EGRESOS</t>
  </si>
  <si>
    <t>OCTUBRE 2017</t>
  </si>
  <si>
    <t>NOVIEMBRE 2017</t>
  </si>
  <si>
    <t>DICIEMBRE 2017</t>
  </si>
  <si>
    <t>TOTAL ACUMULADO</t>
  </si>
  <si>
    <t xml:space="preserve">DICIEMBRE </t>
  </si>
  <si>
    <t>CHEQUES REGISTRADOS EN SISTEMA</t>
  </si>
  <si>
    <t>(+) CHEQUES SIN REGISTRO POR ERROR EN SISTEMA</t>
  </si>
  <si>
    <t>(-) CHEQUES CANCELADOS</t>
  </si>
  <si>
    <t>NOVIEMBRE</t>
  </si>
  <si>
    <t>2017.</t>
  </si>
  <si>
    <t>SALDOS EN  BANCOS AL 31 DE DICIEMBRE DE 2017</t>
  </si>
  <si>
    <t>SALDOS DE LAS CUENTAS DE BANCOS AL 31 DE DICIEMBRE DE 2017</t>
  </si>
  <si>
    <t>Acumulado</t>
  </si>
  <si>
    <t>N o m b r e</t>
  </si>
  <si>
    <t xml:space="preserve">Saldos </t>
  </si>
  <si>
    <t>Iniciales</t>
  </si>
  <si>
    <t>Actuales</t>
  </si>
  <si>
    <t>Deudor</t>
  </si>
  <si>
    <t>Acreedor</t>
  </si>
  <si>
    <t>Cargos</t>
  </si>
  <si>
    <t>Abonos</t>
  </si>
  <si>
    <t>ACTIVO</t>
  </si>
  <si>
    <t>CIRCULANTE</t>
  </si>
  <si>
    <t>ALFREDO RODRIGUEZ SOTO</t>
  </si>
  <si>
    <t>RAFAEL MALDONADO CORDOVA</t>
  </si>
  <si>
    <t>FRANCISCA ZAMORANO GAMEROS</t>
  </si>
  <si>
    <t>BANORTE CTA.0653893769 (CTA. CORRIENTE)</t>
  </si>
  <si>
    <t>BANORTE CTA.0653893741 (FONDO MUTUALISTA)</t>
  </si>
  <si>
    <t>BANORTE CTA.0653893732 (PRESTAMO EXTREMA URGENCIA)</t>
  </si>
  <si>
    <t>BANORTE CTA.0653893750 (MANTENIMIENTO LOCAL SINDI)</t>
  </si>
  <si>
    <t>BANORTE CTA.0893169653 (APOYO A EVENTO ACADEMICO)</t>
  </si>
  <si>
    <t>BANORTE CTA.0893169662 (APOYO ACT. DEP. Y CULT.)</t>
  </si>
  <si>
    <t>BANORTE CTA.0864865339 (GASTOS HUELGA STAUS)</t>
  </si>
  <si>
    <t>BANORTE CTA. 0288687007</t>
  </si>
  <si>
    <t>INVERSIONES TEMPORALES</t>
  </si>
  <si>
    <t>BANORTE CTA.065393741 (FONDO MUTUALISTA)</t>
  </si>
  <si>
    <t>BANORTE CTA.0653893750</t>
  </si>
  <si>
    <t>BANORTE CTA.0893169653</t>
  </si>
  <si>
    <t>ROMERO LOPEZ JOSE</t>
  </si>
  <si>
    <t>LEON LARA JUAN DE DIOS</t>
  </si>
  <si>
    <t>COVARRUBIAS MARTINEZ RODOLFO</t>
  </si>
  <si>
    <t>MUÑOZ LASTRA LUIS ANGEL</t>
  </si>
  <si>
    <t>MORENO SOTO ARMANDO</t>
  </si>
  <si>
    <t>RENTERIA GUERRERO LUIS</t>
  </si>
  <si>
    <t>CASTRO RODRIGUEZ JESUS FERNANDO</t>
  </si>
  <si>
    <t>ROJAS FERNANDEZ JORGE ROGEL</t>
  </si>
  <si>
    <t>RUAN MAGAÑA SONIA</t>
  </si>
  <si>
    <t>SOTO ALCANTAR LUIS ALBERTO</t>
  </si>
  <si>
    <t>CABRERA BORBOA MARGARITA ARACELI</t>
  </si>
  <si>
    <t>ROSALES DIAZ FLAVIO ALONSO</t>
  </si>
  <si>
    <t>SALCIDO OROS REINA LILIA</t>
  </si>
  <si>
    <t>MARTINEZ CASTRO JOSE LUIS</t>
  </si>
  <si>
    <t>MORALES PERAL LINA</t>
  </si>
  <si>
    <t>CEBALLOS FERNANDEZ FRANCISCO</t>
  </si>
  <si>
    <t>ROLDAN ZIMBRON JORGE</t>
  </si>
  <si>
    <t>MEDINA DIAZ OSCAR</t>
  </si>
  <si>
    <t>LUNA PAYAN ALEJANDRO</t>
  </si>
  <si>
    <t>ACUÑA GOMEZ OMAR</t>
  </si>
  <si>
    <t>ABRIL LOPEZ JOSE RODRIGO</t>
  </si>
  <si>
    <t>FIGUEROA GONZALEZ LUIS FERNADO</t>
  </si>
  <si>
    <t>ROMERO PEREZ ENA MONSERRAT</t>
  </si>
  <si>
    <t>VARGAS ICEDO JOSE LUIS</t>
  </si>
  <si>
    <t>GONZALEZ IBARRA RUBEN</t>
  </si>
  <si>
    <t>FLORES BARRAZA EUCEBIO FRANCISCO</t>
  </si>
  <si>
    <t>DIAZ DE LEON GUZMAN JESUS XICOTENCATL</t>
  </si>
  <si>
    <t>MERCADO CASTRO JESUS ENRIQUE</t>
  </si>
  <si>
    <t>GOMEZ VASQUEZ MARTIN ARTURO</t>
  </si>
  <si>
    <t>ESPINOZA MORALES RAMON OCTAVIO</t>
  </si>
  <si>
    <t>VALENZUELA JACOBO LUIS ALBERTO</t>
  </si>
  <si>
    <t>ALVARADO RUIZ JOSE MAGDALENO</t>
  </si>
  <si>
    <t>MONGE ESQUER HILDA LUZ</t>
  </si>
  <si>
    <t>RODRIGUEZ SOTO ALFREDO</t>
  </si>
  <si>
    <t>ABRIL HOYOS JOSE JORGE</t>
  </si>
  <si>
    <t>CASTRO CASTRO JUAN</t>
  </si>
  <si>
    <t>LARIOS VELARDE LUIS FELIPE</t>
  </si>
  <si>
    <t>ARAUJO MORENO MINERVA ELIZABETH</t>
  </si>
  <si>
    <t>RAMIREZ DUVENGER ALDO SANTIAGO</t>
  </si>
  <si>
    <t>QUINTANAR GALVEZ JAVIER MARTIN</t>
  </si>
  <si>
    <t>VALENZUELA MIRANDA GUADALUPE ALEIDA</t>
  </si>
  <si>
    <t>CUELLAR CORONA REGINA</t>
  </si>
  <si>
    <t>FIGUEROA MORFIN JOSE ALFREDO</t>
  </si>
  <si>
    <t>SIERRA FELIX ANSELMO</t>
  </si>
  <si>
    <t>GUERRERO FONSECA JOSE FAUSTO</t>
  </si>
  <si>
    <t>CUEVAS ARAMBURO MARIO MANUEL</t>
  </si>
  <si>
    <t>PEREZ VALENZUELA JESUS BENITO</t>
  </si>
  <si>
    <t>VALENZUELA VALDEZ ARMANDO</t>
  </si>
  <si>
    <t>ICEDO DELGADILLO GABRIELA BERENICE</t>
  </si>
  <si>
    <t>BRACAMONTE AGUIRRE LEONARDO ANTONIO</t>
  </si>
  <si>
    <t>PELLAT MOLINA LUIS RAMON</t>
  </si>
  <si>
    <t>MENDOZA CORDOVA ABRAHAM</t>
  </si>
  <si>
    <t>BECERRA GUTIERREZ ARTURO</t>
  </si>
  <si>
    <t>CALLEJA RUIZ CARLOS MANUEL</t>
  </si>
  <si>
    <t>DORAME AGUILAR MARCELINO</t>
  </si>
  <si>
    <t>RENTERIA ESPINOZA DIONISIO</t>
  </si>
  <si>
    <t>GARCIA JUAREZ ISAAC</t>
  </si>
  <si>
    <t>TORRES RAMIREZ JOSUE</t>
  </si>
  <si>
    <t>PADILLA LANGURE MARCELA</t>
  </si>
  <si>
    <t>FRANCO OSUNA JOSE ABRAHAM</t>
  </si>
  <si>
    <t>LEYVA CONTRERAS RENE CESAR</t>
  </si>
  <si>
    <t>RUBIO NIEBLAS VIRGILIO</t>
  </si>
  <si>
    <t>ARAUJO MORENO DORA ELIA</t>
  </si>
  <si>
    <t>LOPEZ ARMENDARIZ FRANCISCO JAVIER</t>
  </si>
  <si>
    <t>REYNA GAMEZ GUADALUPE</t>
  </si>
  <si>
    <t>SALDAÑA CORDOVA FERNANDO</t>
  </si>
  <si>
    <t>MORAN MORENO JESUS FAUSTINO</t>
  </si>
  <si>
    <t>LUNA RODRIGUEZ JULIO</t>
  </si>
  <si>
    <t>MORENO VEGA JOSE LUIS</t>
  </si>
  <si>
    <t>ZAYA SAUCEDO MARIA ELENA</t>
  </si>
  <si>
    <t>PAVLOVICH VALENZUELA JUAN ANTONIO</t>
  </si>
  <si>
    <t>VALENZUELA DIAZ LOURDES</t>
  </si>
  <si>
    <t>NAVARRO ALVARADO PATRICIA</t>
  </si>
  <si>
    <t>CORONADO LOPEZ ROSA DELIA</t>
  </si>
  <si>
    <t>MANZANO TORRES ISIDRO</t>
  </si>
  <si>
    <t>LUNA DORAME AURELIO</t>
  </si>
  <si>
    <t>MOLINA DOMINGUEZ CESAR GUADALUPE</t>
  </si>
  <si>
    <t>PICOS FAVELA JOSE FRANCISCO</t>
  </si>
  <si>
    <t>MONTOYA SANCHEZ JOSE RAMON</t>
  </si>
  <si>
    <t>MORAGA RIOS OSCAR DAVID</t>
  </si>
  <si>
    <t>SILVA ESPEJO ESTEBAN</t>
  </si>
  <si>
    <t>ESQUER ROSAS RODRIGO</t>
  </si>
  <si>
    <t>FIMBRES AMPARANO AIDA AMPARO</t>
  </si>
  <si>
    <t>ENCINAS ENCINAS JOSE CARMELO</t>
  </si>
  <si>
    <t>MORAGA FIGUEROA AXEL FRANCISCO</t>
  </si>
  <si>
    <t>CRUZ CORRALES SAIDA LUCILA</t>
  </si>
  <si>
    <t>GUTIERREZ VERDUZCO ESTHER</t>
  </si>
  <si>
    <t>CRUZ ENCINAS IGNACIO</t>
  </si>
  <si>
    <t>MORALES CASTRO RAFAEL</t>
  </si>
  <si>
    <t>RAMIREZ WONG BENJAMIN</t>
  </si>
  <si>
    <t>FELIX BELTRAN JAVIER</t>
  </si>
  <si>
    <t>GUTIERREZ LAGUNAS ANDRES</t>
  </si>
  <si>
    <t>IBARRA CARMELO JESUS</t>
  </si>
  <si>
    <t>RAMIREZ BONICICHI DIANA PATRICIA</t>
  </si>
  <si>
    <t>MONTIJO HIJAR BEATRIZ EUGENIA</t>
  </si>
  <si>
    <t>OROZCO GARCIA MARIA ESTHER</t>
  </si>
  <si>
    <t>BACA RAMIREZ ABEL</t>
  </si>
  <si>
    <t>QUINTANAR ESTRADA MARIA GILDA</t>
  </si>
  <si>
    <t>GONZALEZ SANCHEZ FEDERICO ALBERTO</t>
  </si>
  <si>
    <t>ESPINOZA MELENDREZ JOSE ALFREDO</t>
  </si>
  <si>
    <t>CARRASCO GALLEGOS BRISA VIOLETA</t>
  </si>
  <si>
    <t>ENRIQUEZ OCAÑA LUIS FERNANDO</t>
  </si>
  <si>
    <t>HERNANDEZ LOPEZ JOSE SAUL</t>
  </si>
  <si>
    <t>DURAN SUAREZ JOSE ALBERTO</t>
  </si>
  <si>
    <t>GALVAN PARRA JUAN MANUEL</t>
  </si>
  <si>
    <t>MARMOLEJO LOPEZ JESUS ARTURO</t>
  </si>
  <si>
    <t>URIAS DE LA VEGA LUIS ANTONIO</t>
  </si>
  <si>
    <t>ARMENTA AGUILAR FRANCISCO</t>
  </si>
  <si>
    <t>TRASVIÑA SOTO IRMA CECILIA</t>
  </si>
  <si>
    <t>RODRIGUEZ FELIX DORA EVELIA</t>
  </si>
  <si>
    <t>OSORIO FRANCISCO JAVIER</t>
  </si>
  <si>
    <t>ESCALANTE CONTRERAS OMAR ULISES</t>
  </si>
  <si>
    <t>GONZALEZ HERBEY ARMANDO</t>
  </si>
  <si>
    <t>GONZALEZ IRMA LAURA</t>
  </si>
  <si>
    <t>RAMIREZ PAREDES JESUS EDUARDO</t>
  </si>
  <si>
    <t>ROBLES MONTAÑO MARIA FERANDA</t>
  </si>
  <si>
    <t>COTA SAAVEDRA JESUS</t>
  </si>
  <si>
    <t>LOPEZ MIRANDA CLAUDIO ALFREDO</t>
  </si>
  <si>
    <t>MURGUIA LOPEZ ALVARO</t>
  </si>
  <si>
    <t>ARMENTA ICEDO NORA OLIVIA</t>
  </si>
  <si>
    <t>MONTELONGO LOPEZ JOSE ALFONSO</t>
  </si>
  <si>
    <t>VEGA ROBLES ARTURO</t>
  </si>
  <si>
    <t>VALENZUELA VALENZUELA ALEJANDRO</t>
  </si>
  <si>
    <t>PABLOS LUGO ZOILA</t>
  </si>
  <si>
    <t>RODRIGUEZ LOPEZ JOSE MANUEL</t>
  </si>
  <si>
    <t>FERNANDEZ REYNOSO MARTHA AMELIA</t>
  </si>
  <si>
    <t>VARGAS SERRANO FRANCISCO</t>
  </si>
  <si>
    <t>CERVANTES SANCHEZ BENITO ROBERTO</t>
  </si>
  <si>
    <t>SERRANO ARIAS FERNADO DE JESUS</t>
  </si>
  <si>
    <t>FIERROS PESQUEIRA EMMA LILIA</t>
  </si>
  <si>
    <t>DE GUNTHER DELGADO LEONEL</t>
  </si>
  <si>
    <t>MONTOYA BONILLA RUBEN</t>
  </si>
  <si>
    <t>PACHECO BECERRIL JESUS ANTONIO</t>
  </si>
  <si>
    <t>HERNANDEZ LIZARRAGA VICTOR MANUEL</t>
  </si>
  <si>
    <t>ZAMORANO GAMEROS MA. FRANCISCA</t>
  </si>
  <si>
    <t>VALDEZ ZAMUDIO DIEGO</t>
  </si>
  <si>
    <t>ALCANTARA CASTELO JESUS RODOLFO</t>
  </si>
  <si>
    <t>HERRERA ESPERO JORGE ENRIQUE</t>
  </si>
  <si>
    <t>ARIAS LEON EVELINA</t>
  </si>
  <si>
    <t>BRICEÑO DURAN JESUS PEDRO</t>
  </si>
  <si>
    <t>FIERROS DAVILA LUIS ENRIQUE</t>
  </si>
  <si>
    <t>MENDEZ VELARDE FELIPE ARTURO</t>
  </si>
  <si>
    <t>ESPINDOLA CRUZ PEDRO</t>
  </si>
  <si>
    <t>IBARRA SAGASTA PABLO</t>
  </si>
  <si>
    <t>SALDARTE BURROLA MARIA TERESA</t>
  </si>
  <si>
    <t>DURAZO ARMENTA ARTURO</t>
  </si>
  <si>
    <t>BOWLIN STAPLES YOLANDA GENOVEVA</t>
  </si>
  <si>
    <t>REYES SOTO HECTOR JAVIER</t>
  </si>
  <si>
    <t>ALMADA VALENZUELA GPE RAMON MARTIN</t>
  </si>
  <si>
    <t>JACOTT CAMPOY JOSE LUIS</t>
  </si>
  <si>
    <t>GALVAN MOROYOQUI JOSE MANUEL</t>
  </si>
  <si>
    <t>MENDOZA YAÑEZ MARISELA</t>
  </si>
  <si>
    <t>GODINEZ PEREZ MARIA ISABEL</t>
  </si>
  <si>
    <t>VILLEGAS LEYVA AROLDO</t>
  </si>
  <si>
    <t>LOREDO LOPEZ JUAN LUIS</t>
  </si>
  <si>
    <t>SILVA MARIA ANTONIETA</t>
  </si>
  <si>
    <t>MONTOYA HARO SANTOS JOEL</t>
  </si>
  <si>
    <t>MORENO MARIA DEL CARMEN</t>
  </si>
  <si>
    <t>MINJAREZ MARTHA</t>
  </si>
  <si>
    <t>ARMENTA YOCUPICIO VICTOR</t>
  </si>
  <si>
    <t>SALAS MINJAREZ GUSTAVO ADOLFO</t>
  </si>
  <si>
    <t>GARCIA MENDEZ ANANIAS</t>
  </si>
  <si>
    <t>CORDOVA TAUTIMEZ FRANCISCO</t>
  </si>
  <si>
    <t>GAYTAN FONTES ANA</t>
  </si>
  <si>
    <t>REYNOSA GLORIA ALICIA</t>
  </si>
  <si>
    <t>CASTRO BURBOA GEORGINA</t>
  </si>
  <si>
    <t>BANORTE CTA.0653893769</t>
  </si>
  <si>
    <t>LOPEZ QUINTERO HORTENCIA</t>
  </si>
  <si>
    <t>VALLE REDONDO GUADALUPE</t>
  </si>
  <si>
    <t>MINJAREZ CARLOS MANUEL</t>
  </si>
  <si>
    <t>GARCIA ARRAYALES BARBARA</t>
  </si>
  <si>
    <t>ESPINOZA VALENCIA JAVIER</t>
  </si>
  <si>
    <t>MOLINA DOMINGUEZ CLAUDIA CELESTE</t>
  </si>
  <si>
    <t>GARCIA MORAGA MARIA DEL CARMEN</t>
  </si>
  <si>
    <t>MIRANDA GARCIA JESUS PEDRO</t>
  </si>
  <si>
    <t>RAMIREZ URIBE GERARDO</t>
  </si>
  <si>
    <t>DIAZ VALENCIA JULIAN</t>
  </si>
  <si>
    <t>ENRIQUEZ ELENES CARLOS</t>
  </si>
  <si>
    <t>LEYVA ALMA BRENDA</t>
  </si>
  <si>
    <t>RODRIGUEZ LEON GUADALUPE</t>
  </si>
  <si>
    <t>JORQUERA LIMON RAMON ALBERTO</t>
  </si>
  <si>
    <t>MINQUIRRAY MONTIJO CARLOS ALEJANDRO</t>
  </si>
  <si>
    <t>ATONDO ENCINAS MARGARITA</t>
  </si>
  <si>
    <t>ACOSTA CAPERON GERARDO</t>
  </si>
  <si>
    <t>VARGAS ESCOBEDO JOSE DE JESUS MANUEL</t>
  </si>
  <si>
    <t>WALTERS CARMELO RAMIRO</t>
  </si>
  <si>
    <t>SUGICH MIRANDA ROCIO</t>
  </si>
  <si>
    <t>MARTINEZ DURAN ROGELIO</t>
  </si>
  <si>
    <t>PARTIDA CORONADO KARLA FABIOLA</t>
  </si>
  <si>
    <t>PERALTA VALENZUELA ALMA DELIA</t>
  </si>
  <si>
    <t>LUJAN GIL JUAN MANUEL</t>
  </si>
  <si>
    <t>CAMPILLO CORRALES MANUEL GERARDO</t>
  </si>
  <si>
    <t>SOQUI LEON ARTURO</t>
  </si>
  <si>
    <t>LUQUE QUEVEDO ROSARIO</t>
  </si>
  <si>
    <t>QUINTANA ZAVALA MARIA OLGA</t>
  </si>
  <si>
    <t>AYALA PARRA PEDRO</t>
  </si>
  <si>
    <t>GONZALEZ LOMELI MA. DEL CARMEN</t>
  </si>
  <si>
    <t>GALINDO DUARTE FABIAN HEBERTO</t>
  </si>
  <si>
    <t>YEOMANS COLLANTES JOSE ALEJANDRO</t>
  </si>
  <si>
    <t>HERNANDEZ AGUIRRE DAVID</t>
  </si>
  <si>
    <t>ROUNTREE CONS JORGE</t>
  </si>
  <si>
    <t>LOPEZ BRAMBILA FRANCISCO</t>
  </si>
  <si>
    <t>GALLARDO RUIZ MARIA JESUS</t>
  </si>
  <si>
    <t>AYALA MONTENEGRO ISIDRA TERESITA</t>
  </si>
  <si>
    <t>MOLINA VERDUGO CLARA</t>
  </si>
  <si>
    <t>MARCOR RAMIREZ EUGENIO ROBERTO</t>
  </si>
  <si>
    <t>FLORES PEREZ RAFAEL</t>
  </si>
  <si>
    <t>SANCHEZ FUENTES SILVIA LETICIA</t>
  </si>
  <si>
    <t>CANTUA SESTEAGA SERGIO</t>
  </si>
  <si>
    <t>LOPEZ ALVAREZ JESUS ALBERTO</t>
  </si>
  <si>
    <t>GRIJALVA OTERO ABELARDO</t>
  </si>
  <si>
    <t>DURAZO ARMENTA ADAN</t>
  </si>
  <si>
    <t>OCHOA VAZQUEZ IVAN</t>
  </si>
  <si>
    <t>ALMADA QUINTERO MARIA DE LOS ANGELES</t>
  </si>
  <si>
    <t>MONTAÑO BERMUDEZ ROMUALDO</t>
  </si>
  <si>
    <t>MORENO SOTO HORTENCIA</t>
  </si>
  <si>
    <t>RAMIREZ HIGUERA ANA LAURA</t>
  </si>
  <si>
    <t>PEDROZA MONTERO FRANCISCA</t>
  </si>
  <si>
    <t>ALEGRIA MURRIETA ANANI</t>
  </si>
  <si>
    <t>GONZALEZ ANAYA JOSE ALBERTO</t>
  </si>
  <si>
    <t>PARRA MIRANDA MARIA DEL ROSARIO</t>
  </si>
  <si>
    <t>RAMOS MONTIEL OSCAR FERNANDO</t>
  </si>
  <si>
    <t>JIMENEZ GARCIA CARLOS</t>
  </si>
  <si>
    <t>MENDOZA SANCHEZ MARIO ALBERTO</t>
  </si>
  <si>
    <t>YOCUPICIO VILLEGAS IGNACIO</t>
  </si>
  <si>
    <t>CHAVEZ VALDEZ AARON</t>
  </si>
  <si>
    <t>QUIJADA LAVANDER ARIANA PATRICIA</t>
  </si>
  <si>
    <t>ORANTE BARRON VICTOR RAMON</t>
  </si>
  <si>
    <t>SOTO FEDERICO MARIA DEL ROSARIO</t>
  </si>
  <si>
    <t>SOTO COTA CATALINA</t>
  </si>
  <si>
    <t>JIMENEZ ORNELAS ROBERTO</t>
  </si>
  <si>
    <t>LOUSTAUNAU MURILLO MIGUEL</t>
  </si>
  <si>
    <t>SANCHEZ GONZALEZ MABY DENIA</t>
  </si>
  <si>
    <t>ALVAREZ VAZQUEZ ANA PAZ</t>
  </si>
  <si>
    <t>BAYLISS BERNAL DANIEL</t>
  </si>
  <si>
    <t>LEAL SOTO DALICIA ANGELES</t>
  </si>
  <si>
    <t>JUAREZ CARMELO PATRICIA</t>
  </si>
  <si>
    <t>COVARRUBIAS CARRILLO ALICIA</t>
  </si>
  <si>
    <t>ALMADA VALENZUELA GUADALUPE RAMON MARTIN</t>
  </si>
  <si>
    <t>CASTILLO MEZA ELISA</t>
  </si>
  <si>
    <t>LOPEZ ARRIQUIVEZ MIGUEL ANGEL</t>
  </si>
  <si>
    <t>ORTEGA RAMIREZ REFUGIO</t>
  </si>
  <si>
    <t>SALAZAR GARCIA MARIA GUADALUPE</t>
  </si>
  <si>
    <t>CHA MORENO VILMA YASMIN</t>
  </si>
  <si>
    <t>FLORES FIGUEROA MARIA EUGENIA</t>
  </si>
  <si>
    <t>COPCA CARRILLO GABRIELA</t>
  </si>
  <si>
    <t>CHAVEZ MORALES MARTIN</t>
  </si>
  <si>
    <t>LOERA BURNES PEDRO</t>
  </si>
  <si>
    <t>CASTREJON LEMUS MARIA DEL ROSARIO</t>
  </si>
  <si>
    <t>NUÑEZ SOTO ALMA JUDITH</t>
  </si>
  <si>
    <t>ESQUIVEL VALENZUELA JOSE GUADALUPE</t>
  </si>
  <si>
    <t>REYES SALAZAR GUSTAVO ADOLFO</t>
  </si>
  <si>
    <t>VERDUGO PALACIOS JOSE LUIS</t>
  </si>
  <si>
    <t>HAZAS IZQUIERDO RAUL GILBERTO</t>
  </si>
  <si>
    <t>ORTIZ AYALA RAUL ALFREDO</t>
  </si>
  <si>
    <t>BANDA CASTRO ANA LILIA</t>
  </si>
  <si>
    <t>VASQUEZ LOPEZ CLAUDIA</t>
  </si>
  <si>
    <t>VARELA GARCIA RICARDO ALBERTO</t>
  </si>
  <si>
    <t>PIMIENTA MEDINA NORMA ALICIA</t>
  </si>
  <si>
    <t>ROSAS ROBLES MARIA DE LOURDES</t>
  </si>
  <si>
    <t>MORALES TOSTADO MARIA DEL CARMEN</t>
  </si>
  <si>
    <t>PLACENCIA CAMACHO LUCIA</t>
  </si>
  <si>
    <t>OLIVARES LEAL AMADO</t>
  </si>
  <si>
    <t>VERDUGO MIRANDA RAFAEL</t>
  </si>
  <si>
    <t>VELAZQUEZ ALAPISCO LAZARO</t>
  </si>
  <si>
    <t>ENRIQUEZ ENRIQUEZ JUAN ARIEL</t>
  </si>
  <si>
    <t>JURAZ PEÑA NICOLAS GUADALUPE</t>
  </si>
  <si>
    <t>BLANCH NUÑEZ DAVID CASTELL</t>
  </si>
  <si>
    <t>SOTO NEVAREZ DIANA LEONOR</t>
  </si>
  <si>
    <t>PADILLA VALDIVIA LUIS ARTURO</t>
  </si>
  <si>
    <t>QUINTERO CHAVEZ RAMIRO</t>
  </si>
  <si>
    <t>JIMENEZ RAMOS YADIRA</t>
  </si>
  <si>
    <t>LUCERO ACUÑA JESUS ARMANDO</t>
  </si>
  <si>
    <t>DUARTE VERDUGO LUIS ENRIQUE</t>
  </si>
  <si>
    <t>VERDUGO RODRIGUEZ JAIME UBALDO</t>
  </si>
  <si>
    <t>IBARRA VILLALOBOS FAUSTO</t>
  </si>
  <si>
    <t>RAMIREZ RODRIGUEZ ROBERTO</t>
  </si>
  <si>
    <t>MANCILLAS TREVIÑO FERNANDO ARTURO</t>
  </si>
  <si>
    <t>BETANCOURT REYES REBECA ANDREA</t>
  </si>
  <si>
    <t>SALAZAR ANTUNEZ OMAR</t>
  </si>
  <si>
    <t>LEON LEON LUIS ALBERTO</t>
  </si>
  <si>
    <t>RUIZ QUINTERO JESUS ALFREDO</t>
  </si>
  <si>
    <t>LEON FONTES GABRIEL FRANCISCO</t>
  </si>
  <si>
    <t>CORONADO ROMERO JOSE LUIS</t>
  </si>
  <si>
    <t>ESTRELLA VALENZUELA MARIA BERTHA</t>
  </si>
  <si>
    <t>CLARK VALENZUELA ERNESTO</t>
  </si>
  <si>
    <t>ARMAS REYES RAMON</t>
  </si>
  <si>
    <t>BACA CARRASCO DAVID</t>
  </si>
  <si>
    <t>MENDOZA HECTOR MANUEL</t>
  </si>
  <si>
    <t>LUGO LOPEZ CHRIATH JEARIM</t>
  </si>
  <si>
    <t>AVILA BARCELO JESUS RAFAEL</t>
  </si>
  <si>
    <t>OCHOA VEGA GENARO</t>
  </si>
  <si>
    <t>SILVA VALENCIA CESAR OCTAVIO</t>
  </si>
  <si>
    <t>ENCINAS VALENZUELA MARCO ANTONIO</t>
  </si>
  <si>
    <t>ROSAS ROBLES ELIZABETH</t>
  </si>
  <si>
    <t>MARTINEZ FABIAN CONSTANTINO</t>
  </si>
  <si>
    <t>VEGA CERVANTES ALMA ZULEMA</t>
  </si>
  <si>
    <t>TANORI ANAYA MARTHA ICELA</t>
  </si>
  <si>
    <t>MARQUEZ ULLOA FRANCISCA BELINDA</t>
  </si>
  <si>
    <t>HERNANDEZ SANCHEZ MIGUEL ANGEL</t>
  </si>
  <si>
    <t>NAVARRO VELASQUEZ MIGUEL</t>
  </si>
  <si>
    <t>CABALLERO GUTIERREZ ROSA DEL CARMEN</t>
  </si>
  <si>
    <t>ZUÑIGA PAZ ALDO IVAN</t>
  </si>
  <si>
    <t>ARVIZU IBARRA CARMEN HORTENCIA</t>
  </si>
  <si>
    <t>MURGUIA MURGUIA HECTOR MANUEL</t>
  </si>
  <si>
    <t>OCHOA MEDINA IVONNE EDITH</t>
  </si>
  <si>
    <t>BORJA CASTAÑEDA JORGE</t>
  </si>
  <si>
    <t>BARAHONA HERREJON NIDIA CAROLINA</t>
  </si>
  <si>
    <t>REYNOSO REYNA RAMON ARTURO</t>
  </si>
  <si>
    <t>MOLINA BALLESTEROS JESUS ANTONIO</t>
  </si>
  <si>
    <t>OZUNA HUERTA GUSTAVO JESUS</t>
  </si>
  <si>
    <t>NAVARRO LAGARDA JOSE</t>
  </si>
  <si>
    <t>YEPIZ GOMEZ MARIA SUSANA</t>
  </si>
  <si>
    <t>TORRES TAVARES JULIO CESAR</t>
  </si>
  <si>
    <t>MARTINEZ PINEDA ROSA MARIA</t>
  </si>
  <si>
    <t>GALVEZ ANDRADE JUAN MANUEL</t>
  </si>
  <si>
    <t>CAMARENA GOMEZ DENA</t>
  </si>
  <si>
    <t>MARTINEZ MARTINEZ OSCAR</t>
  </si>
  <si>
    <t>BORBON SIQUEIROS RAFAEL RUBEN</t>
  </si>
  <si>
    <t>GONZALEZ SAAVEDRA MA. TERESA</t>
  </si>
  <si>
    <t>VeLDERRAIN RODRIGUEZ MARIO ANTONIO</t>
  </si>
  <si>
    <t>DALICIA ANGELES LEAL SOTO</t>
  </si>
  <si>
    <t>VALDERRAIN RODRIGUEZ MARCO</t>
  </si>
  <si>
    <t>GAMEZ CORRALES ROGELIO</t>
  </si>
  <si>
    <t>MARIA DEL ROSARIO SOTO FEDERICO</t>
  </si>
  <si>
    <t>JOAQUIN HUMBERTO LOPEZ BORBON</t>
  </si>
  <si>
    <t>PATRICIA GARCIA CANO</t>
  </si>
  <si>
    <t>KARLA FABIOLA PARTIDA CORONADO</t>
  </si>
  <si>
    <t>BERTHA ALICIA QUIJADA MAYORGA</t>
  </si>
  <si>
    <t>MIGUEL LIZARRAGA CAÑEZ</t>
  </si>
  <si>
    <t>BAUTISTA JACOBO ALEJANDRINA</t>
  </si>
  <si>
    <t>QUIJADA MAYORGA BERTHA ALICIA</t>
  </si>
  <si>
    <t>LIZARRAGA CAÑEZ MIGUEL</t>
  </si>
  <si>
    <t>MIRANDA SOLIS LUIS VICENTE</t>
  </si>
  <si>
    <t>GARCIA CANO PATRICIA</t>
  </si>
  <si>
    <t>JOSE GUADALUPE ESQUIVEL VALENZUELA</t>
  </si>
  <si>
    <t>LUCIA PLACENCIA CAMACHO</t>
  </si>
  <si>
    <t>GONZALEZ VILLARREAL MARGA OLIVIA</t>
  </si>
  <si>
    <t>VALENZUELA CAMPOY SERGIO</t>
  </si>
  <si>
    <t>LUIS FERNANDO FIGUEROA GONZALEZ</t>
  </si>
  <si>
    <t>DE LA ROSA LEAL MARIA EUGENIA</t>
  </si>
  <si>
    <t>SERGIO FRANCISCO PEREZ RAMIREZ</t>
  </si>
  <si>
    <t>JESUS IGNACIO IBARRA CARMELO</t>
  </si>
  <si>
    <t>VERDUGO RODRIGUEZ GILBERTO GUADALUPE</t>
  </si>
  <si>
    <t>GUTIERREZ VAZQUEZ IRENE</t>
  </si>
  <si>
    <t>GONZALEZ CAMACHO TARSILA</t>
  </si>
  <si>
    <t>PASTRANA CORRAL SUSANA ANGELICA</t>
  </si>
  <si>
    <t>ZARAGOZA ORTEGA DANIEL</t>
  </si>
  <si>
    <t>MEDINA GUTIERREZ FRANCISCO JAVIER</t>
  </si>
  <si>
    <t>MARTINEZ VERDUGO JUAN CARLOS</t>
  </si>
  <si>
    <t>HERNANDEZ RIOS OMAR ALEJANDRO</t>
  </si>
  <si>
    <t>ISASI SIQUEIROS LEONARDO FIDEL</t>
  </si>
  <si>
    <t>VALDEZ GUTIERREZ JOSEFINA</t>
  </si>
  <si>
    <t>IÑIGUEZ PALOMARES RAMON ALFONSO</t>
  </si>
  <si>
    <t>MARTINEZ DURAN ANA BERTHA</t>
  </si>
  <si>
    <t>MOYA CAMARENA IMELDA</t>
  </si>
  <si>
    <t>LOPEZ CEBALLOS PAULINA DANAE</t>
  </si>
  <si>
    <t>ZAVALA NAVARRO FEDERICO</t>
  </si>
  <si>
    <t>PEREZ RODRIGUEZ ALAIN</t>
  </si>
  <si>
    <t>MOLINA MORENO FRANCISCO ANTONIO</t>
  </si>
  <si>
    <t>ALVAREZ NAJERA RAMON ARMANDO</t>
  </si>
  <si>
    <t>OROZCO DUEÑAS FRANCISCO ALBERTO</t>
  </si>
  <si>
    <t>FOX SANCHEZ EPIFANIO</t>
  </si>
  <si>
    <t>VALLES GROSSO MARCO ANTONIO</t>
  </si>
  <si>
    <t>ROCHA ROMERO GASTON</t>
  </si>
  <si>
    <t>AGUILAR TOBIN MONICA DEL CARMEN</t>
  </si>
  <si>
    <t>ROLON ARELLAN GUILLERMINA</t>
  </si>
  <si>
    <t>PALAFOX REYES JUAN JOSE</t>
  </si>
  <si>
    <t>LEON BAZAN MARIA JULIA</t>
  </si>
  <si>
    <t>RUIZ GASTELUM SILVIA DEL CARMEN</t>
  </si>
  <si>
    <t>LLAMAS ARECHIGA BEATRIZ</t>
  </si>
  <si>
    <t>FIGUEROA GAMEZ ROSA ALICIA</t>
  </si>
  <si>
    <t>GUTIERREZ VALDEZ ANA ERIKA</t>
  </si>
  <si>
    <t>GUTIERREZ RUIZ RAUL ISIDRO</t>
  </si>
  <si>
    <t>VERDUGO TAPIA MARIA LETICIA</t>
  </si>
  <si>
    <t>GARCIA HARO ALMA RUTH</t>
  </si>
  <si>
    <t>VALDEZ DEL CID MARIA ADELINA</t>
  </si>
  <si>
    <t>FOX RUBIO JOSE KELVIN</t>
  </si>
  <si>
    <t>NUÑEZ NAVARRO VICTORIA MARIA</t>
  </si>
  <si>
    <t>PALACIOS GURROLA MONICA FERNANDA</t>
  </si>
  <si>
    <t>GARCIA OCHOA HECTOR OMAR</t>
  </si>
  <si>
    <t>PARRA VERGARA FRANCISCO JAVIER</t>
  </si>
  <si>
    <t>SANDOVAL MURILLO PATRICIA</t>
  </si>
  <si>
    <t>ISLAS LOPEZ JAIME ESTEBAN</t>
  </si>
  <si>
    <t>RODRIGUEZ VARELA FRANCISCO</t>
  </si>
  <si>
    <t>BARRAZA RODRIGUEZ BEATRIZ</t>
  </si>
  <si>
    <t>BARRAZA RODRIGUEZ RUTH IVONNE</t>
  </si>
  <si>
    <t>MORALES JORGE LUIS</t>
  </si>
  <si>
    <t>ORTIZ SALOMON CHRISTIAN GUADALUPE</t>
  </si>
  <si>
    <t>PEREZ ALVAREZ MA. LOURDES</t>
  </si>
  <si>
    <t>PEREZ SALAZAR MA. LUISA</t>
  </si>
  <si>
    <t>PIÑUELAS LEON DORA AIDA</t>
  </si>
  <si>
    <t>ROBLES SANTACRUZ FEDERICO</t>
  </si>
  <si>
    <t>RODRIGUEZ CORTEZ CONSUELO</t>
  </si>
  <si>
    <t>TAPIA GUARAQUI MANUEL MAURICIO</t>
  </si>
  <si>
    <t>VILLEGAS ARMENDARIZ JOSE LUIS</t>
  </si>
  <si>
    <t>ZAVALETA ALEJANDRO</t>
  </si>
  <si>
    <t>ESPINOZA MORALES RAMON</t>
  </si>
  <si>
    <t>LOPEZ ARMENDARIZ FRANCISCO</t>
  </si>
  <si>
    <t>CORONADO LOPEZ ROSA</t>
  </si>
  <si>
    <t>LAGARDA MUÑOZ JUAN BAUTISTA</t>
  </si>
  <si>
    <t>STEUS</t>
  </si>
  <si>
    <t>MONTOYA SANCHEZ JOSE</t>
  </si>
  <si>
    <t>ABRIL LOPEZ JOSE RODRIGUEZ</t>
  </si>
  <si>
    <t>CUT</t>
  </si>
  <si>
    <t>CORONADO ROMERO JOSE</t>
  </si>
  <si>
    <t>DE LA ROSA LOPEZ RAFAEL</t>
  </si>
  <si>
    <t>LEON FELIX RENE ALEJANDRO</t>
  </si>
  <si>
    <t>GONZALEZ RODRIGUEZ JOSE ANTONIO</t>
  </si>
  <si>
    <t>VENEL MARIE DOMINIQUE</t>
  </si>
  <si>
    <t>GARCIA SALDATE ARTURO</t>
  </si>
  <si>
    <t>OGARRIO HUITRON ERNESTO</t>
  </si>
  <si>
    <t>VALDEZ LEYVA MANUEL</t>
  </si>
  <si>
    <t>BANORTE CTA.0653893750 (CONSTRUCCION NUEVO LOCAL)</t>
  </si>
  <si>
    <t>MONTOYA HARO JOEL</t>
  </si>
  <si>
    <t>SOSA LEON SONIA GUADALUPE</t>
  </si>
  <si>
    <t>MONTES CASTILLO MARIEL</t>
  </si>
  <si>
    <t>FLORES BARRAZA EUCEBIO</t>
  </si>
  <si>
    <t>BANORTE CTA. 0653893741</t>
  </si>
  <si>
    <t>VALLE RIVAS HUGO EMMANUEL</t>
  </si>
  <si>
    <t>BANORTE CTA. 0653893769</t>
  </si>
  <si>
    <t>MORENO EGURROLA ABELARDO</t>
  </si>
  <si>
    <t>BARRAZA FELIX SERGIO</t>
  </si>
  <si>
    <t>DESARROLLOS ARAGONS S.A. DE C.V.</t>
  </si>
  <si>
    <t>SOCIEDAD SONORENSE DE HISTORIA A.C.</t>
  </si>
  <si>
    <t>PIÑUELAS SALAZAR DULCE VIRIDIANA</t>
  </si>
  <si>
    <t>DISTRIBUIDORA DE COMBUSTIBLES DCS DE SONORA S.A. D</t>
  </si>
  <si>
    <t>IMSS</t>
  </si>
  <si>
    <t>BANORTE CTA. 0893169653 (APOYO A EVENTO ACADEMICO)</t>
  </si>
  <si>
    <t>CARRERA VEGA ENRIQUE</t>
  </si>
  <si>
    <t>CORONADO VILLARES MARIA DE JESUS</t>
  </si>
  <si>
    <t>RODRIGUEZ FELIX JESUS MANUEL</t>
  </si>
  <si>
    <t>ARES S.A. DE C.V.</t>
  </si>
  <si>
    <t>VERDUGO RODRIGUEZ JAIME</t>
  </si>
  <si>
    <t>NORMA ALICIA PIMIENTA</t>
  </si>
  <si>
    <t>OLIVARES CELIS LUCIA</t>
  </si>
  <si>
    <t>TAPIA KARLA</t>
  </si>
  <si>
    <t>CONSUELO CORTEZ ROFRIGUEZ</t>
  </si>
  <si>
    <t>FEDERICO ALBERTO GONZALEZ SANCHEZ</t>
  </si>
  <si>
    <t>EDEL REFUGIO ESQUER ACUÑA (STEUS)</t>
  </si>
  <si>
    <t>GOMEZ LAPIZCO CESAR SAUL</t>
  </si>
  <si>
    <t>BERNAL SIQUEIROS ELIAS</t>
  </si>
  <si>
    <t>PARTIDAS ANTERIORES BECAS HIJOS</t>
  </si>
  <si>
    <t>EDUARDO VALENCIA VELDERRAIN</t>
  </si>
  <si>
    <t>BANORTE CTA. 0288687007 (BECAS HIJOS)</t>
  </si>
  <si>
    <t>ANTICIPO A PROVEEDORES</t>
  </si>
  <si>
    <t>DESARROLLOS ARAGON´S S.A. DE C.V.</t>
  </si>
  <si>
    <t>LA CASCADA DE SAN ISIDRO S.A. DE C.V.</t>
  </si>
  <si>
    <t>GRUPO SPAÑA</t>
  </si>
  <si>
    <t>RENE ESTRADA AVILA</t>
  </si>
  <si>
    <t>ALEJANDRO FIDELMAR RIOS URQUIJO (GRUPO GENESIS)</t>
  </si>
  <si>
    <t>VIMA SERIGRAFIA Y BORDADOS(DINORAH VIANNEY JUAREZ)</t>
  </si>
  <si>
    <t>HUMBERTO MORALES DAVILA</t>
  </si>
  <si>
    <t>ANTICIPO NOMINA</t>
  </si>
  <si>
    <t>IMPUESTO ACREDITABLE</t>
  </si>
  <si>
    <t>ISR ACREDITABLE</t>
  </si>
  <si>
    <t>SEGURO CARRO URVAN 2014</t>
  </si>
  <si>
    <t>FIJO</t>
  </si>
  <si>
    <t>TELEFONOS CELULARES</t>
  </si>
  <si>
    <t>LIBRERO</t>
  </si>
  <si>
    <t>MESAS MULTIUSOS</t>
  </si>
  <si>
    <t>SILLAS EJECUTIVAS NEGRAS</t>
  </si>
  <si>
    <t>CONJUNTO DIRECTOR (5)</t>
  </si>
  <si>
    <t>MINICOMPONENTE DE SONIDO</t>
  </si>
  <si>
    <t>ASPIRADORA MANUAL</t>
  </si>
  <si>
    <t>'3 CUADROS DE NATACION</t>
  </si>
  <si>
    <t>PERSIANA DE COLOR</t>
  </si>
  <si>
    <t>TELEVISION SONY WGA TRIN</t>
  </si>
  <si>
    <t>GUILLOTINA CHALLEN</t>
  </si>
  <si>
    <t>MINISPLITS</t>
  </si>
  <si>
    <t>JUEGOS DE ESTANTERIA</t>
  </si>
  <si>
    <t>SILLAS SECRETARIALES</t>
  </si>
  <si>
    <t>TELEFONOS INALAMBRICOS</t>
  </si>
  <si>
    <t>RISO MOD 3105 N/S</t>
  </si>
  <si>
    <t>COPIADORA MODELO 702</t>
  </si>
  <si>
    <t>SCANNER HP 2670</t>
  </si>
  <si>
    <t>GRABADORA REPORTERO</t>
  </si>
  <si>
    <t>MICROFONO</t>
  </si>
  <si>
    <t>APARATO PARA AGUA</t>
  </si>
  <si>
    <t>PENINSULA ESCRITORIO</t>
  </si>
  <si>
    <t>LIBRERO EMPOTRADO</t>
  </si>
  <si>
    <t>ARCHIVERO VERTICAL</t>
  </si>
  <si>
    <t>MICROFONO INALAMBRICO</t>
  </si>
  <si>
    <t>SALA DE DOS PIEZAS</t>
  </si>
  <si>
    <t>MESA DE CENTRO</t>
  </si>
  <si>
    <t>MESA ESQUINERA</t>
  </si>
  <si>
    <t>MUEBLE ESCUADRA</t>
  </si>
  <si>
    <t>SILLAS GIRATORIAS</t>
  </si>
  <si>
    <t>FAX MARCA BROTHER</t>
  </si>
  <si>
    <t>MAQUINA DE ESCRIBIR</t>
  </si>
  <si>
    <t>SUMADORA MARCA SHAI</t>
  </si>
  <si>
    <t>LAMINADORA XYRON</t>
  </si>
  <si>
    <t>EQUIPO OFF SET ADD/D</t>
  </si>
  <si>
    <t>MESA CIRCULAR</t>
  </si>
  <si>
    <t>CAMARA FOTOGRAFICA CANON</t>
  </si>
  <si>
    <t>CAMARA CANON EOS REBEL</t>
  </si>
  <si>
    <t>REPRODUCTOR SONY BLU-RAY</t>
  </si>
  <si>
    <t>PROYECTOR DLP HOME THEATRE</t>
  </si>
  <si>
    <t>CONSOLA DE AUDIO TASCAM</t>
  </si>
  <si>
    <t>GRABADORA DE MANO TASCAM</t>
  </si>
  <si>
    <t>AMPLIFICADOR BEHRINGER</t>
  </si>
  <si>
    <t>CONSOLA BEHRINGER</t>
  </si>
  <si>
    <t>BOCINAS GRANDES PAVY (2)</t>
  </si>
  <si>
    <t>PLANTA DE LUZ</t>
  </si>
  <si>
    <t>IMPRESORA LASERJET 9050</t>
  </si>
  <si>
    <t>MEGAFONOS</t>
  </si>
  <si>
    <t>TELEFONO INALAMBRICO</t>
  </si>
  <si>
    <t>SILLA DE TRABAJO TRUE INNOVATIONS</t>
  </si>
  <si>
    <t>SILLA GERENCIAL NEGRA (COMISION DE HACIENDA)</t>
  </si>
  <si>
    <t>GRABADOR (INVENTARIO)</t>
  </si>
  <si>
    <t>TELEFONO INALAMBRICO EUROSET 502</t>
  </si>
  <si>
    <t>TELEFONO FACITEL CLASS X BLANC</t>
  </si>
  <si>
    <t>GRABADORA DE VOZ PHILLIPS LFH06120</t>
  </si>
  <si>
    <t>TELEFONO INALAMBRICO EUROSET 5020 SIE</t>
  </si>
  <si>
    <t>CONVERTIDOR DE VOLTAJE</t>
  </si>
  <si>
    <t>VIDEOCAMARA</t>
  </si>
  <si>
    <t>AIRE ACONDICIONADO</t>
  </si>
  <si>
    <t>CONSOLA MEZCLADORA YAMAHA MG10/</t>
  </si>
  <si>
    <t>CONSOLA</t>
  </si>
  <si>
    <t>LIBRERO MODULAR PARA PARED</t>
  </si>
  <si>
    <t>LIBRERO SRIA. GENERAL Y AREAS SECRETARIAS</t>
  </si>
  <si>
    <t>CAJA 18 GALONES AZUL ACUARIO</t>
  </si>
  <si>
    <t>SUMINISTRO DE CARGA BEHRINGER MODELO PHANTOM 9S400</t>
  </si>
  <si>
    <t>AMPLIFICADOR DE 40W CON LECTOR SD</t>
  </si>
  <si>
    <t>TROMPETA RECTANGULAR ALUMINIO C/UNIDAD 40W</t>
  </si>
  <si>
    <t>BASE AUTOMOTRIZ PARA TROMPETAS</t>
  </si>
  <si>
    <t>CAF 121B ABSOLUT V1 TON. S/FRIO 22OV</t>
  </si>
  <si>
    <t>SILLON EJECUTIVO NEGRO</t>
  </si>
  <si>
    <t>RELOJ DE PARED</t>
  </si>
  <si>
    <t>CAJA TRASNPARENTE DE 54 GALONES</t>
  </si>
  <si>
    <t>PINO NAVIDEÑO CHESTNUT 220CM</t>
  </si>
  <si>
    <t>SONY GRABADORA DIGITAL ICD31</t>
  </si>
  <si>
    <t>TELEFONO INALAMBRICO MOTOROLA DECT6 (IMPRENTA)</t>
  </si>
  <si>
    <t>CAJAS DE PLASTICO</t>
  </si>
  <si>
    <t>VENTILADOR 16" 3 E 1 OSC REDONDA</t>
  </si>
  <si>
    <t>FOLIADOR</t>
  </si>
  <si>
    <t>AMPLIFICADOR PUB C/PANT/MP3/USB/AUX</t>
  </si>
  <si>
    <t>MINI SPLIT ABSOLUT</t>
  </si>
  <si>
    <t>BOCINAS ZUUM ZC-16BT</t>
  </si>
  <si>
    <t>DISPENSADOR DE AGUA</t>
  </si>
  <si>
    <t>RELOJ BIOMETRICO Y SOFTWARE RINOTIME 2000</t>
  </si>
  <si>
    <t>MICROFONO INALAMBRICO VHF DE ALTA FIDELIDAD (HI-F)</t>
  </si>
  <si>
    <t>PLANETARIUM UNISON</t>
  </si>
  <si>
    <t>DOS PUERTAS HERRAMIENTAS, REPISAS, ESTANTE 6 REPIS</t>
  </si>
  <si>
    <t>SOFA 7 PIEZAS (LUCAS ESMERALD HOME)</t>
  </si>
  <si>
    <t>SILLA</t>
  </si>
  <si>
    <t>ESCRITORIO</t>
  </si>
  <si>
    <t>SILLAS SECRETARIALES COLOR VINO MARCA ALBAR</t>
  </si>
  <si>
    <t>MODULO RECEPCIONAL</t>
  </si>
  <si>
    <t>MESA TRAPEZOIDAL</t>
  </si>
  <si>
    <t>LIBRERO DE PISO</t>
  </si>
  <si>
    <t>MESA PARA JUNTAS BASE EN CRUZ</t>
  </si>
  <si>
    <t>MESA DE CONSEJO CORTE DIAMANTE</t>
  </si>
  <si>
    <t>SILLONES EJECUTIVOS RESP. ALTO EN MALLA NEGRO/CROM</t>
  </si>
  <si>
    <t>PERSIANAS (LOCAL NIÑOS HEROES)</t>
  </si>
  <si>
    <t>MESA PLEGABLE</t>
  </si>
  <si>
    <t>ESTRUCTURA METALICA FRONTIER</t>
  </si>
  <si>
    <t>CONJUNTO EJECUTIVO DE 2.00x2.55X85H S/LIB 3/CAJ</t>
  </si>
  <si>
    <t>MESA DE CONSEJO DE 3.60x1.20 SEMIOVALADA SECC/BASE</t>
  </si>
  <si>
    <t>'3 VENTILADORES DE PEDESTAL</t>
  </si>
  <si>
    <t>ESPEJOS</t>
  </si>
  <si>
    <t>ABANICOS</t>
  </si>
  <si>
    <t>ENFRIADORES DE DOS TOMAS F Y C</t>
  </si>
  <si>
    <t>SOPORTES</t>
  </si>
  <si>
    <t>PERSIANAS</t>
  </si>
  <si>
    <t>ABANICOS DE PEDESTAL</t>
  </si>
  <si>
    <t>TELEFONO INALAMBRICO PANASONIC (SRIA. GENERAL)</t>
  </si>
  <si>
    <t>'2 MESAS PLEGABLE</t>
  </si>
  <si>
    <t>MARCOS  Y CUADROS</t>
  </si>
  <si>
    <t>SILLA DE TRABAJO MILFORD (PENSIONES Y JUBILADOS)</t>
  </si>
  <si>
    <t>MESA REDONDA (NAVOJOA)</t>
  </si>
  <si>
    <t>AIRE ACONDICIONADOS (PENSIONADOS Y JUBILADOS)</t>
  </si>
  <si>
    <t>FRIGOBAR (FINANZAS)</t>
  </si>
  <si>
    <t>MICROFONO INALAMBRICO SHURE (SEC COMUNICACION)</t>
  </si>
  <si>
    <t>DVR DAHUA 8 CANALES</t>
  </si>
  <si>
    <t>DISCO DURO DE 4TB</t>
  </si>
  <si>
    <t>CAMARA DAHUA PTZ</t>
  </si>
  <si>
    <t>CAMARA DOMO INT</t>
  </si>
  <si>
    <t>CAMARA DAHUA DOMO ANTIBANDALICA EXTERIOR</t>
  </si>
  <si>
    <t>MUEBLES</t>
  </si>
  <si>
    <t>CAFETERA NEGRA 12 TAZAS</t>
  </si>
  <si>
    <t>INVERSOR DE CORRIENTE AUTOMOTRIZ DE 15OO W (12 VCC</t>
  </si>
  <si>
    <t>'5 VENTILADOR LK 18</t>
  </si>
  <si>
    <t>'30 SILLONES MODELO PABLO BAJO PIEL NEGRO</t>
  </si>
  <si>
    <t>'4 SALAS $12,499.00 C/U</t>
  </si>
  <si>
    <t>COMPUTADORA CON MOUSE</t>
  </si>
  <si>
    <t>COMPUTADORAS</t>
  </si>
  <si>
    <t>CAÑON X1 SVGA 15/0</t>
  </si>
  <si>
    <t>PANTALLA PARA COMPUTADORA</t>
  </si>
  <si>
    <t>CPU OFICINA SRIA. GENERAL</t>
  </si>
  <si>
    <t>MEMORIA 512 DDR</t>
  </si>
  <si>
    <t>PORTATECLADO</t>
  </si>
  <si>
    <t>MONITOR SAMSUNG 19"</t>
  </si>
  <si>
    <t>'6 COMPUTADORAS MARCA LANIX DE ESCRITORIO</t>
  </si>
  <si>
    <t>COMPUTADORA ALASKA</t>
  </si>
  <si>
    <t>COMPUTADORA HP 550</t>
  </si>
  <si>
    <t>COMPUTADORA PENTIUM</t>
  </si>
  <si>
    <t>COMPUTADORA LANIX BRAIN 3140</t>
  </si>
  <si>
    <t>SCANNER HP 5590 CAM</t>
  </si>
  <si>
    <t>COMPUTADORA ATX PENTIUM</t>
  </si>
  <si>
    <t>IMPRESORA HP LASER</t>
  </si>
  <si>
    <t>SCANNER DIGITAL</t>
  </si>
  <si>
    <t>IMPRESORA HP 10</t>
  </si>
  <si>
    <t>TARJETA DE RED INALAMBRICA</t>
  </si>
  <si>
    <t>COMPUTADORA INTEL CODE 2 DUO</t>
  </si>
  <si>
    <t>SWITCH 36M 24 PUERTOS</t>
  </si>
  <si>
    <t>COMPUTADORA INTEL DUO CODE DUO</t>
  </si>
  <si>
    <t>COMPUTADORA INTEL CODE 2000</t>
  </si>
  <si>
    <t>PROCESADOR AMD PHENOM 11 X6 1055T</t>
  </si>
  <si>
    <t>PROTECCION PARA TELEVISION STAUS TV</t>
  </si>
  <si>
    <t>BOCINAS LOGITECH</t>
  </si>
  <si>
    <t>REGULADOR</t>
  </si>
  <si>
    <t>MOUSE</t>
  </si>
  <si>
    <t>IPAD2 WI-FI 32 GB B</t>
  </si>
  <si>
    <t>IPAD2 WI-FI 16 GB N</t>
  </si>
  <si>
    <t>COMPUTADORA COMPAQ CO1-1406La</t>
  </si>
  <si>
    <t>MULTIPLEXOR</t>
  </si>
  <si>
    <t>REGULADOR 1 KVA</t>
  </si>
  <si>
    <t>PORTA PANTALLA</t>
  </si>
  <si>
    <t>SCANNER V330 PHOTO SCANNER</t>
  </si>
  <si>
    <t>ACCESS POINT</t>
  </si>
  <si>
    <t>IMAC 21 5 MC309E/A</t>
  </si>
  <si>
    <t>HP LASERJET PRO CP1025</t>
  </si>
  <si>
    <t>COMPUTADORA SRIA. DE PRENSA</t>
  </si>
  <si>
    <t>MOUSE OPTICO 1000 INALAMBRICO</t>
  </si>
  <si>
    <t>'2 DISCOS B UP TRANCEND DE 2T. BYTES</t>
  </si>
  <si>
    <t>MULTIFUNCIONAL HP PHOT/WLS D110</t>
  </si>
  <si>
    <t>HP PAVILION AIO 610-1260</t>
  </si>
  <si>
    <t>MOUSE OPTICO USB NEGRO MOUSOP15</t>
  </si>
  <si>
    <t>IMPRESORA XEROX 3010</t>
  </si>
  <si>
    <t>COMPUTADORA ARMADA</t>
  </si>
  <si>
    <t>HP20 66GB 20"</t>
  </si>
  <si>
    <t>LAPTOP TOSHIBA, MEMORIA RAM 26B DD. 320 PANT.14"</t>
  </si>
  <si>
    <t>COMPUTADORA LENOVO (SRIA. PREVISION SOCIAL)</t>
  </si>
  <si>
    <t>LENOVO IDEACENTRE C345-9600 (PREVISION SOCIAL)</t>
  </si>
  <si>
    <t>REGULADOR (AIDA)</t>
  </si>
  <si>
    <t>DISCO DURO 3TB SEAGATE</t>
  </si>
  <si>
    <t>COMPUTADORA HP 20-DO1</t>
  </si>
  <si>
    <t>LAPTOP HP SPLINT (SRIA. GENERAL)</t>
  </si>
  <si>
    <t>TABLET 7.85 IB INFINIT (SRIA. DE TRABAJO Y CONFLI)</t>
  </si>
  <si>
    <t>LAPTOP TOSHIBA 17 8 RAM DISCO 1TB</t>
  </si>
  <si>
    <t>CAM ACCESS, CAMCORDER, SDQUA 16GB N300 USB MF BAG</t>
  </si>
  <si>
    <t>TECLADO INALAMBRICO</t>
  </si>
  <si>
    <t>LAPTOP LENOVO G405S</t>
  </si>
  <si>
    <t>TABLET GALAXY PRO16 GB</t>
  </si>
  <si>
    <t>MULTIFUNCIONAL SAMSUNG SL-M207OW</t>
  </si>
  <si>
    <t>DISCO DURO PORTATIL 2TB Y EXTENSION NO BREAK KOBLE</t>
  </si>
  <si>
    <t>IMPRESORA (PRENSA)</t>
  </si>
  <si>
    <t>IMPRESORA HP LASER MODELO P1102</t>
  </si>
  <si>
    <t>IMPRESORA LASER MONOCROMATICA SAMSUNG XPRESS SL-M2</t>
  </si>
  <si>
    <t>PROYECTOR INFOCUS MODELO IN 112X</t>
  </si>
  <si>
    <t>IMPRESORA LASER SAMSUNG (FINANZAS)</t>
  </si>
  <si>
    <t>ALL IN OINE DELL TOUCH (FINANZAS)</t>
  </si>
  <si>
    <t>ALL IN ONE ACER (FINANZAS)</t>
  </si>
  <si>
    <t>LAP TOP HP 240 G4 8GB</t>
  </si>
  <si>
    <t>LAP TOP HP 240 64 4 GB</t>
  </si>
  <si>
    <t>IMPRESORA LASER SAMSUNG M2020 (PREVISION SOCIAL)</t>
  </si>
  <si>
    <t>ALL in one Acer Mod az1-601-mw53 (JUBILADOS Y PENS</t>
  </si>
  <si>
    <t>MULTIFUNCIONAL CANON (JUBILADOS Y PENSIONADOS)</t>
  </si>
  <si>
    <t>APPLE IMAC 27" (COMUNICACION)</t>
  </si>
  <si>
    <t>iMac Apple 21" 1.6 GHz 8GB RAM 1TB, (COMUNICACION)</t>
  </si>
  <si>
    <t>SERVIDOR HEWLWTL (SEC FINANZAS)</t>
  </si>
  <si>
    <t>LAPTOP HP 14-BS002LA</t>
  </si>
  <si>
    <t>COMPUTADORA LENOVO AIO 310-20IAP (SEC ACTAS)</t>
  </si>
  <si>
    <t>COMPUTADORA LENOVO AIO 310-20IAP (SEC EDUCACION)</t>
  </si>
  <si>
    <t>MULTIFUNCIONAL (CAJEME)</t>
  </si>
  <si>
    <t>CAMARA WEB C922 LOGITECH HD PRO</t>
  </si>
  <si>
    <t>CAMARA WEB HD LOGITECH</t>
  </si>
  <si>
    <t>APARATO DE EJERCICIO</t>
  </si>
  <si>
    <t>BICICLETA FIJA</t>
  </si>
  <si>
    <t>CAMINADORA ELECTRICA</t>
  </si>
  <si>
    <t>MANCUERNAS DE METAL</t>
  </si>
  <si>
    <t>'6 BARRAS DE METAL</t>
  </si>
  <si>
    <t>ESTANTE DE METAL (1)</t>
  </si>
  <si>
    <t>BASCULA MANUAL</t>
  </si>
  <si>
    <t>CANCEL DE MADERA (2)</t>
  </si>
  <si>
    <t>BANCOS DE MADERA</t>
  </si>
  <si>
    <t>TINACO 1.100 LITROS</t>
  </si>
  <si>
    <t>AEROCOOLER</t>
  </si>
  <si>
    <t>CASILLEROS (5)</t>
  </si>
  <si>
    <t>ESPEJO 2.05 x 1 METRO</t>
  </si>
  <si>
    <t>ENFRIADOR DE AGUA</t>
  </si>
  <si>
    <t>CALENTADOR ELECTRICO</t>
  </si>
  <si>
    <t>CAFETERAS</t>
  </si>
  <si>
    <t>MICROONDAS SAMSUNG</t>
  </si>
  <si>
    <t>CAFETERA 5 TAZAS</t>
  </si>
  <si>
    <t>HORNO DE MICROONDAS</t>
  </si>
  <si>
    <t>CAFETERA MR. COFFE</t>
  </si>
  <si>
    <t>CAFETERA 4 TAZAS</t>
  </si>
  <si>
    <t>CAFETERA DE URNA 40 TAZAS HAMILTON BEACH</t>
  </si>
  <si>
    <t>CAFETERA</t>
  </si>
  <si>
    <t>COURIER 2005 (SANTA ANA)</t>
  </si>
  <si>
    <t>VOYAGER 2006</t>
  </si>
  <si>
    <t>FRONTIER</t>
  </si>
  <si>
    <t>TIIDA 2007</t>
  </si>
  <si>
    <t>TSURU 2005</t>
  </si>
  <si>
    <t>TIIDA 2012 (NAVOJOA)</t>
  </si>
  <si>
    <t>NISSAN URVAN MOD. 2014</t>
  </si>
  <si>
    <t>POINTER MOD 2008</t>
  </si>
  <si>
    <t>OPTRA 2007 (NOVOJOA)</t>
  </si>
  <si>
    <t>TERRENO YAÑEZ 98</t>
  </si>
  <si>
    <t>CONSTRUCCIONES YAÑEZ 98</t>
  </si>
  <si>
    <t>TERRENO TERCERA AMPLIACION</t>
  </si>
  <si>
    <t>NIÑOS HEROES 101-103-105</t>
  </si>
  <si>
    <t>OBRA EN CONSTRUCCION</t>
  </si>
  <si>
    <t>TERRENO</t>
  </si>
  <si>
    <t>CONSTRUCCIONES</t>
  </si>
  <si>
    <t>PASIVO</t>
  </si>
  <si>
    <t>PROVEEDORES</t>
  </si>
  <si>
    <t>BANORTE CTA. 0653893750</t>
  </si>
  <si>
    <t>VALENZUELA MIRANDA ALEIDA GUADALUPE</t>
  </si>
  <si>
    <t>EMPLEADOS STAUS</t>
  </si>
  <si>
    <t>HERMENE MARTINEZ VDA. DE MORIN</t>
  </si>
  <si>
    <t>ACREEDORES DIVERSOS (EXTREMA URGENCIA)</t>
  </si>
  <si>
    <t>BANORTE CTA.0653893741</t>
  </si>
  <si>
    <t>BANORTE CTA. 0653893732</t>
  </si>
  <si>
    <t>BANORTE CTA. 0893169662 (APOYO ACT. DEP Y CULT)</t>
  </si>
  <si>
    <t>OMAR ACUÑA GOMEZ</t>
  </si>
  <si>
    <t>MARTIN MILLANES GAXIOLA</t>
  </si>
  <si>
    <t>BANORTE S.A.</t>
  </si>
  <si>
    <t>DISTRIBUIDORA DE COMBUSTIBLES DE SONORA S.A. DE C.</t>
  </si>
  <si>
    <t>LUIS FERNANDO ESPINOZA MELENDREZ (MUEBLES)</t>
  </si>
  <si>
    <t>OFIMOBILIARIO S.A. DE C.V.</t>
  </si>
  <si>
    <t>FRANCISCO JAVIER LOPEZ GARCIA (PERSIANAS)</t>
  </si>
  <si>
    <t>FRANCIS ZAMORANO GAMEROS</t>
  </si>
  <si>
    <t>RETENCION DIA DE SALARIO</t>
  </si>
  <si>
    <t>IMPUESTOS PAGADOS POR ANTICIPADO</t>
  </si>
  <si>
    <t>IVA PAGADO POR ANTICIPADO</t>
  </si>
  <si>
    <t>IVA RETENIDO</t>
  </si>
  <si>
    <t>ISR RETENIDO</t>
  </si>
  <si>
    <t>IMSS E INFONAVIT</t>
  </si>
  <si>
    <t>CMIC</t>
  </si>
  <si>
    <t>'1% SEGURIDAD Y VIGILANCIA</t>
  </si>
  <si>
    <t>2% UNISON</t>
  </si>
  <si>
    <t>3% CECOP</t>
  </si>
  <si>
    <t>PREDIALES</t>
  </si>
  <si>
    <t>'2% SOBRE NOMINAS</t>
  </si>
  <si>
    <t>DIFERIDO</t>
  </si>
  <si>
    <t>RODRIGUEZ GUTIERREZ JOSE GUADALUPE</t>
  </si>
  <si>
    <t>HEREDIA BUSTAMANTE JOSE ALFREDO</t>
  </si>
  <si>
    <t>RODRIGUEZ OBREGON JOSE A.</t>
  </si>
  <si>
    <t>FISHER CARRIZOZA JOSE M.</t>
  </si>
  <si>
    <t>SANCHEZ CORRALES VICTOR M.</t>
  </si>
  <si>
    <t>DENNIS RIVERA RAUL</t>
  </si>
  <si>
    <t>ANDUAGA COTA ROSARIO</t>
  </si>
  <si>
    <t>BOWLIN STAPLES YOALNDA GENO</t>
  </si>
  <si>
    <t>PINO VALENZUELA JESUS MARIA</t>
  </si>
  <si>
    <t>CASTELLANOS CURLANGO HECTOR</t>
  </si>
  <si>
    <t>ROJAS FERNANDEZ JORGE ROGELIO</t>
  </si>
  <si>
    <t>FIGUEROA GONZALEZ LUIS FERNANDO</t>
  </si>
  <si>
    <t>CORONADO QUIJADA LUIS</t>
  </si>
  <si>
    <t>LUNA PAYAN ALEJANDRO MATIAS</t>
  </si>
  <si>
    <t>LOPEZ MONTES FRANCISCO</t>
  </si>
  <si>
    <t>MONTES CASTILLO MARIEL MICHESSESETT</t>
  </si>
  <si>
    <t>MANJARREZ JIMENEZ JUANA ELIA</t>
  </si>
  <si>
    <t>CASTILLO ZARAGOZA ELENA DESIREE</t>
  </si>
  <si>
    <t>MEZA SANCHEZ ARTURO ALEJANDRO</t>
  </si>
  <si>
    <t>ROSAS ROBLES MARIA LOURDES</t>
  </si>
  <si>
    <t>MORALES SANCHEZ SONIA GUADALUPE</t>
  </si>
  <si>
    <t>GONZALEZ SANCHEZ LILIA GUADALUPE</t>
  </si>
  <si>
    <t>ALMAZAN HOLGUIN LUIS ALONSO</t>
  </si>
  <si>
    <t>LUNA FIGUEROA MARIA TERESA</t>
  </si>
  <si>
    <t>HUERTA URQUIJO BEATRIZ ELENA</t>
  </si>
  <si>
    <t>OCHOA GRANILLO JOSE ALFREDO</t>
  </si>
  <si>
    <t>LOPEZ ESTIDILLO ROGOBERTO ANTONIO</t>
  </si>
  <si>
    <t>GRACIDA VALDEPEÑA MIRIAM LIZ</t>
  </si>
  <si>
    <t>MALDONADO GONZALEZ BLANCA IDALIA</t>
  </si>
  <si>
    <t>ALVAREZ HERNANDEZ GERARDO</t>
  </si>
  <si>
    <t>BRACAMONTE AGUIRRE LEONARDO</t>
  </si>
  <si>
    <t>MENDOZA MEXIA ALFREDO</t>
  </si>
  <si>
    <t>MORENO INZUNZA DAVID MANUEL</t>
  </si>
  <si>
    <t>MATUS LUNA ALEJANDRO</t>
  </si>
  <si>
    <t>AMAVIZCA RASCON RANULFO</t>
  </si>
  <si>
    <t>TORRES CHAVEZ PATRICIA ISABEL</t>
  </si>
  <si>
    <t>GODOY ROSAS RODOLFO</t>
  </si>
  <si>
    <t>CABRERA BURBOA ARACELI MARGARITA</t>
  </si>
  <si>
    <t>ZEPEDA LLAMAS AURORA</t>
  </si>
  <si>
    <t>GAXIOLA ROMERO JOSE</t>
  </si>
  <si>
    <t>DEL PARDO ESCALANTE ROBERTO</t>
  </si>
  <si>
    <t>VELARDE PALOMARES SANTOS</t>
  </si>
  <si>
    <t>ROBLES MONTEVERDE FRANCISCO JAVIER</t>
  </si>
  <si>
    <t>ORDUÑO FRAGOZA ORALIA</t>
  </si>
  <si>
    <t>BETANCOURT REBECA ANDREA</t>
  </si>
  <si>
    <t>ALVAREZ VASQUEZ ANA PAZ</t>
  </si>
  <si>
    <t>GARCIA CAÑEDO ALMA ILIANA</t>
  </si>
  <si>
    <t>VALENZUELA MEZQUITA ARTURO</t>
  </si>
  <si>
    <t>CARDENA LOPEZ JOSE LUIS</t>
  </si>
  <si>
    <t>LOPEZ MALDONADO ELVA LUZ</t>
  </si>
  <si>
    <t>ARIAS TOBIN BEATRIZ ELENA</t>
  </si>
  <si>
    <t>VERDUGO RODRIGUEZ GILBERTO</t>
  </si>
  <si>
    <t>COTA GRIJALVA SOFIA</t>
  </si>
  <si>
    <t>GASTELUM KNIGHT CARLA MICHELLE</t>
  </si>
  <si>
    <t>PRECIADO SANCHEZ ANA MONICA</t>
  </si>
  <si>
    <t>ZAYAS SAUCEDO MARIA ELENA</t>
  </si>
  <si>
    <t>CAMARGO PACHECO MARIA DE JESUS</t>
  </si>
  <si>
    <t>VALENZUELA DIAZ LOURDES MARIA</t>
  </si>
  <si>
    <t>LORENZANA DURAN GUSTAVO</t>
  </si>
  <si>
    <t>MORAGA FIGUEROA ACEL FRANCISCO</t>
  </si>
  <si>
    <t>MENDOZA OLEA LAURA DELIA</t>
  </si>
  <si>
    <t>SOTOMAYOR PETTERSON MERCELA</t>
  </si>
  <si>
    <t>LLANES MORALES LEONARDO</t>
  </si>
  <si>
    <t>SOLARES RAMOS MARIA LUISA</t>
  </si>
  <si>
    <t>CORONADO LOPEZ JESUS HUMBERTO</t>
  </si>
  <si>
    <t>ROBLES MONTAÑO MARIA FERNANDA</t>
  </si>
  <si>
    <t>RIOS VILLEGAS CARLOS SERGIO</t>
  </si>
  <si>
    <t>FELIPE ORTEGA FONSECA XIMENA</t>
  </si>
  <si>
    <t>VILLEGAS CASTRO JOSE ANGEL</t>
  </si>
  <si>
    <t>LARA SOTO YESSICA</t>
  </si>
  <si>
    <t>VALENCIA RAMOS ARTURO</t>
  </si>
  <si>
    <t>ENCINAS ESCARREGA CUAHUTEMOC</t>
  </si>
  <si>
    <t>HINOJOSA PALAFOX JESUS FERNANDO</t>
  </si>
  <si>
    <t>SILVESTRE ORTIZ JOSE REFUGIO</t>
  </si>
  <si>
    <t>AGUIRRE CUEVAS CARLOS OCTAVIO</t>
  </si>
  <si>
    <t>MARRUFO RUIZ LENIK</t>
  </si>
  <si>
    <t>GALVEZ MARTINEZ ROSA OLIVIA</t>
  </si>
  <si>
    <t>ALVAREZ VALENCIA OSCAR</t>
  </si>
  <si>
    <t>VILLASEÑOR FIMBRES NORMA ALICIA</t>
  </si>
  <si>
    <t>SERRANO ARIAS FERNANDO DE JESUS</t>
  </si>
  <si>
    <t>SOTO LARA JESUS RAMON</t>
  </si>
  <si>
    <t>LOPEZ BRAMBILIA FRANCISCO</t>
  </si>
  <si>
    <t>VALDEZ LEYVA FERNANDO</t>
  </si>
  <si>
    <t>VENEGAS SANCHEZ MA. ELENA</t>
  </si>
  <si>
    <t>SALDATE BURROLA MARIA TERESA</t>
  </si>
  <si>
    <t>ALMADA VALENZUELA GPE. RAMON MARTIN</t>
  </si>
  <si>
    <t>SOTO FEDERICO  MARIA DEL ROSARIO</t>
  </si>
  <si>
    <t>MENDOZA MARISELA</t>
  </si>
  <si>
    <t>GONZALEZ RAMON ANDRES</t>
  </si>
  <si>
    <t>MARQUEZ GARCIA RAMON AURELIO</t>
  </si>
  <si>
    <t>LOPEZ SOTO LUIS FERNANDO</t>
  </si>
  <si>
    <t>ORNELAS VIZCARRA HECTOR</t>
  </si>
  <si>
    <t>AYALA MONTEBEGRO ISIDRA TERESITA</t>
  </si>
  <si>
    <t>LEON FONTES GABRIEL</t>
  </si>
  <si>
    <t>GALVEZ ANDADE JUAN MANUEL</t>
  </si>
  <si>
    <t>VALDERRAIN RODRIGUEZ MARIO ANTONIO</t>
  </si>
  <si>
    <t>KARLA FAVIOLA PARTIDA CORONADO</t>
  </si>
  <si>
    <t>CAPITAL</t>
  </si>
  <si>
    <t>RESULTADO DEL EJERCICIO 2017 BIS</t>
  </si>
  <si>
    <t>AYUDA PARA ASISTIR A EVENTOS SINDICALES</t>
  </si>
  <si>
    <t>AYUDA PARA PROGRAMAS DEPORTIVOS Y CULTURALES</t>
  </si>
  <si>
    <t>FACILIDADES DE IMPRENTA</t>
  </si>
  <si>
    <t>CONSTRUCCION GIMNASIO STAUS</t>
  </si>
  <si>
    <t>MANTENIMIENTO DE EQUIPO DE COMPUTO</t>
  </si>
  <si>
    <t>ADQUISICION Y ACONDICIONAMIENTO</t>
  </si>
  <si>
    <t>FONDO DE VIVIENDA</t>
  </si>
  <si>
    <t>TABLOIDE</t>
  </si>
  <si>
    <t>PAPELERIA Y ART. DE OFICINA</t>
  </si>
  <si>
    <t>SEGURO DE VIDA</t>
  </si>
  <si>
    <t>CONSTRUCCION LOCAL SINDICAL</t>
  </si>
  <si>
    <t>FESTEJO DEL DIA DEL MAESTRO EN TODAS SUS UNIDADES</t>
  </si>
  <si>
    <t>CONVENIO DE REVISION SALARIAL</t>
  </si>
  <si>
    <t>FORMACION Y SUPERACION</t>
  </si>
  <si>
    <t>MANTENIMIENTO CORRECTIVO DE IMPRENTA</t>
  </si>
  <si>
    <t>LIBRERIA Y VALES PARA LA ADQUISICION DE LIBROS</t>
  </si>
  <si>
    <t>INTERESES GANADOS</t>
  </si>
  <si>
    <t>GASTOS</t>
  </si>
  <si>
    <t>TELEFONOS</t>
  </si>
  <si>
    <t>GASTOS DE REPRESENTACION ( 207)</t>
  </si>
  <si>
    <t>ASEO, LIMPIEZA Y JARDINERIA</t>
  </si>
  <si>
    <t>BIBLIOTECA SINDICAL (201)</t>
  </si>
  <si>
    <t>MODALIDAD III</t>
  </si>
  <si>
    <t>APOYO A EVENTO ACADEMICO MOD I</t>
  </si>
  <si>
    <t>APOYO A EVENTO ACADEMICO MOD. II</t>
  </si>
  <si>
    <t>APOYO A EVENTO ACADEMICO MOD. III</t>
  </si>
  <si>
    <t>MANTENIMIENTO DE VEHICULOS</t>
  </si>
  <si>
    <t>FESTEJOS DIA DE LAS MADRES, MAESTROS Y POSADA</t>
  </si>
  <si>
    <t>MANTENIMIENTO DEL LOCAL</t>
  </si>
  <si>
    <t>VIATICOS DELEGADOS FORANEOS</t>
  </si>
  <si>
    <t>FESTEJOS DEL DIA DE LAS MADRES, MAESTROS Y POSADA</t>
  </si>
  <si>
    <t>JUDITH FIGUEROA VEJAR</t>
  </si>
  <si>
    <t>JUDITH GRACIELA VALDEZ GUTIERREZ</t>
  </si>
  <si>
    <t>GRACIELA GUTIERREZ VALDEZ</t>
  </si>
  <si>
    <t>MARINA MUNGUIA FELIX</t>
  </si>
  <si>
    <t>MARTHA YOLANDA CAMPA MELENDREZ</t>
  </si>
  <si>
    <t>GLORIA TERESA VEGA CARREON</t>
  </si>
  <si>
    <t>ROSA MARIA GONZALEZ FLORES</t>
  </si>
  <si>
    <t>FELIPE BARFUSSON</t>
  </si>
  <si>
    <t>ANATALIA COLIN GUADARRAMA</t>
  </si>
  <si>
    <t>ELISA HILDA FLORES SANTOLAYA</t>
  </si>
  <si>
    <t>LUIS QUIJADA</t>
  </si>
  <si>
    <t>BERTHA ISABEL QUIJADA</t>
  </si>
  <si>
    <t>ANA ARMIDA MORALES AGUIRRE</t>
  </si>
  <si>
    <t>NORMA ALICIA AGUILAR PIMIENTA</t>
  </si>
  <si>
    <t>ALBA NIDIA LOPEZ BADILLA</t>
  </si>
  <si>
    <t>ADELINA GALINDO</t>
  </si>
  <si>
    <t>JESUS HINOJOSA</t>
  </si>
  <si>
    <t>TALIA KORINA FLORES URIBE</t>
  </si>
  <si>
    <t>MARIA JESUS BARRIOS VAZQUEZ</t>
  </si>
  <si>
    <t>ELSA HILDA FLORES SANTOLAYA</t>
  </si>
  <si>
    <t>KAREN YOENIA BELTRAN ACUÑA</t>
  </si>
  <si>
    <t>CELIA ISABEL SANCHEZ SOTO</t>
  </si>
  <si>
    <t>PREPARATORIA</t>
  </si>
  <si>
    <t>PRIMA VACACIONAL</t>
  </si>
  <si>
    <t>AJUSTE 5 DIAS DE CALENDARIO</t>
  </si>
  <si>
    <t>CABLE</t>
  </si>
  <si>
    <t>DONATIVOS Y PATROCINIOS</t>
  </si>
  <si>
    <t>GIMNASIO STAUS</t>
  </si>
  <si>
    <t>RADIO STAUS</t>
  </si>
  <si>
    <t>CINEMA STAUS</t>
  </si>
  <si>
    <t>DIA DE SALARIO INTEGRADO</t>
  </si>
  <si>
    <t>PROCESO ELECTORAL DE DELEGADOS</t>
  </si>
  <si>
    <t>COMISION REVISORA</t>
  </si>
  <si>
    <t>COMISION DE DERECHOS HUMANOS</t>
  </si>
  <si>
    <t>TERRENO NIÑOS HEROES</t>
  </si>
  <si>
    <t>GASTOS HUELGA</t>
  </si>
  <si>
    <t>STAUS TV</t>
  </si>
  <si>
    <t>COMISION DE VIVIENDA</t>
  </si>
  <si>
    <t>PREVISION SOCIAL</t>
  </si>
  <si>
    <t>BECARIO PROFESIONAL</t>
  </si>
  <si>
    <t>COMITE DE HUELGA</t>
  </si>
  <si>
    <t>LICENCIAS</t>
  </si>
  <si>
    <t>SOLIDARIDAD STEUS</t>
  </si>
  <si>
    <t>LOCAL SINDICAL NIÑOS HEROES</t>
  </si>
  <si>
    <t>MATERIALES PARA EQUIPO DE SONIDO</t>
  </si>
  <si>
    <t>GASTOS DIVERSOS</t>
  </si>
  <si>
    <t>LIMPIEZA GIMNASIO STAUS</t>
  </si>
  <si>
    <t>PERDIDA POR SINIESTRO</t>
  </si>
  <si>
    <t>GASTOS POR DEPRECIACION</t>
  </si>
  <si>
    <t>ISR</t>
  </si>
  <si>
    <t>LOCAL NIÑOS HEROES</t>
  </si>
  <si>
    <t>ISR ACREDITABLE (INVERSION)</t>
  </si>
  <si>
    <t>OTROS GASTOS</t>
  </si>
  <si>
    <t>PERDIDA POR SINIESTRO Y RETIRO DE BIENES</t>
  </si>
  <si>
    <t>GASTOS POR CUENTAS INCOBRABLES</t>
  </si>
  <si>
    <t>INTERESES BONIFICADOS</t>
  </si>
  <si>
    <t>Total cuentas no impresas</t>
  </si>
  <si>
    <t xml:space="preserve">Sumas Iguales: </t>
  </si>
  <si>
    <t>GASTOS POR CLAUSULAS</t>
  </si>
  <si>
    <t>TOTAL GASTOS POR CUOTA ORDINARIA</t>
  </si>
  <si>
    <t>GASTOS POR CUOTA ORDINARIA</t>
  </si>
  <si>
    <t>ESTADO DE RESULTADOS DEL 01 DE OCTUBRE DE 2017 AL 31 DE DICIEMBRE DE 2017</t>
  </si>
  <si>
    <t>ESTADO DE RESULTADOS DEL 01 DE OCTUBRE DE 2017 AL 31 DE OCTUBRE DE 2017</t>
  </si>
  <si>
    <t>BALANZA DE COMPROBACION AL 31 DE OCTUBRE DE 2017</t>
  </si>
  <si>
    <t>BALANCE GENERAL AL 30 DE NOVIEMBRE DE 2017</t>
  </si>
  <si>
    <t>ESTADO DE RESULTADOS DEL 01 DE NOVIEMBRE DE 2017 AL 30 DE NOVIEMBRE DE 2017</t>
  </si>
  <si>
    <t>BALANCE GENERAL AL 31 DE OCTUBRE DE 2017</t>
  </si>
  <si>
    <t>ACUMULADO</t>
  </si>
  <si>
    <t>BALANZA DE COMPROBACION AL 30 DE NOVIEMBRE DE 2017</t>
  </si>
  <si>
    <t>ESTADO DE RESULTADOS DEL 01 DE DICIEMBRE DE 2017 AL 31 DE DICIEMBRE DE 2017</t>
  </si>
  <si>
    <t>BALANZA DE COMPROBACION AL 31 DE DICIEMBRE DE 2017</t>
  </si>
  <si>
    <t>BALANCE GENERAL AL 31 DE DICIEMBRE DE 2017</t>
  </si>
  <si>
    <t>GASTOS DELEGACIONALES</t>
  </si>
  <si>
    <t>HORAS EXTRAS</t>
  </si>
  <si>
    <t>FONDO DE RESISTENCIA</t>
  </si>
  <si>
    <t>SALARIO TRABAJADORES DE INTENDENCIA ( XLIX)</t>
  </si>
  <si>
    <t>INSTRUCTORES DE GIMNASIO (CUADRAGESIMA PRIMERA)</t>
  </si>
  <si>
    <t>PAGO POR SERVICIOS DEL LOCAL (211)</t>
  </si>
  <si>
    <t>AYUDA PARA PROGRAMAS DEPORTIVOS Y ACTIVIDADES CULTURALES (213)</t>
  </si>
  <si>
    <t>EQUIPO Y FACILIDADES DE IMPRENTA (202)</t>
  </si>
  <si>
    <t>VEHICULOS (203)</t>
  </si>
  <si>
    <t>AYUDA PARA PARA CELEBRACIÓN DE DÍAS ESPECIALES (204)</t>
  </si>
  <si>
    <t>MANTENIMIENTO DEL LOCAL SINDICAL (209)</t>
  </si>
  <si>
    <t>APOYO A EVENTOS ACÁDEMICOS (208)</t>
  </si>
  <si>
    <t>(205)</t>
  </si>
  <si>
    <t>REMANENTE LIBRERIA Y VALES PARA LA ADQ LIBROS (170)</t>
  </si>
  <si>
    <t>PAGO POR SERVICIO DEL LOCAL (211)</t>
  </si>
  <si>
    <t>PAGO DE LOS SERVICIOS DEL LOCAL (211)</t>
  </si>
  <si>
    <t>APOYO PARA EVENTOS ACADEMICOS (208)</t>
  </si>
  <si>
    <t>VEHICULOS</t>
  </si>
  <si>
    <t>AYUDA PARA CELEBRACIÓN DE DÍAS ESPECIALES</t>
  </si>
  <si>
    <t>CELEBRACIÓN DEL DIA DEL MAESTRO</t>
  </si>
  <si>
    <t>APOYO A EVENTOS ACADÉMICOS</t>
  </si>
  <si>
    <t>GASTOS DE REPRESENTACIÓN (ANUAL)</t>
  </si>
  <si>
    <t>GASTOS DE REPRESENTACIÓN</t>
  </si>
  <si>
    <t>VIATICOS PERSONAL DEL COMITÉ</t>
  </si>
  <si>
    <t>ENERGIA ELÉCTRICA</t>
  </si>
  <si>
    <t>TELÉFONO, ENERGÍA ELÉCTRICA Y AGUA</t>
  </si>
  <si>
    <t>AYUDA PARA CELEBRACIONES DE DÍAS ESPECIALES (204)</t>
  </si>
  <si>
    <t>APOYO A EVENTOS ACADEMICOS (208)</t>
  </si>
  <si>
    <t>NÓMINA</t>
  </si>
  <si>
    <t>DELEGACIÓN NOGALES</t>
  </si>
  <si>
    <t>SERVICIOS DE CONSUMIBLES DE EV SIND, CGD Y JUNTAS DIV</t>
  </si>
  <si>
    <t>MANTENIMIENTO DE LOCAL (ASEO,LIMPIEZA,JARDINERIA)</t>
  </si>
  <si>
    <t>PAQUETERÍA</t>
  </si>
  <si>
    <t>COMISIÓN BECAS HIJOS</t>
  </si>
  <si>
    <t>VIÁTICOS PARA COMISIONADOS DE UNIDADES REGIONALES</t>
  </si>
  <si>
    <t>IMPUESTO SOBRE REMUNERACIONES AL SALARIO, AL ESTADO</t>
  </si>
  <si>
    <t>HONORARIOS ABOGADO, CONTADOR, ASISTENTES</t>
  </si>
  <si>
    <t>SUPERAVIT (DÉFICIT)</t>
  </si>
  <si>
    <t>AYUDA PARA ASISTIR A EVENTOS SINDICALES  (199) 1er PÁRRAFO</t>
  </si>
  <si>
    <t>EQUPO YFACILIDADES DE IMPRENTA (202)</t>
  </si>
  <si>
    <t>APOYO PARA EVENTOS ACADÉMICOS (208)</t>
  </si>
  <si>
    <t>PROVISION PARA CUENTAS INCOBRABLES CUENTA CORRIENTE</t>
  </si>
  <si>
    <t>AYUDA PARA ASISTIR A EVENTOS SINDICALES (199) 2do PARRAFO</t>
  </si>
  <si>
    <t>AYUDA PARA ASISTIR A EVENTOS SINDICALES UNIVERSITARIOS  (199) 1er PÁRRAFO</t>
  </si>
  <si>
    <t>PAGO DE SERVICIOS DEL LOCAL (211)</t>
  </si>
  <si>
    <t>AYUDA PARA ASISTIR A EVENTOS SINDICALES (199) 2do PÁRRAFO</t>
  </si>
  <si>
    <t>VEHÍCULO (203)</t>
  </si>
  <si>
    <t>AYUDA PARA CELEBRACOÓN DE DÍAS ESPECIALES (204)</t>
  </si>
  <si>
    <t>SALARIO PARA TRABAJADORES DE INTENDENCIA ( XLIX)</t>
  </si>
  <si>
    <t>INSTRUCTORES DEL GIMNASIO (CUADRAGESIMA PRIMERA)</t>
  </si>
  <si>
    <t>CELEBRACIÓN DEL DIA DEL MAESTRO (205)</t>
  </si>
  <si>
    <t xml:space="preserve">RECURSO DEL FONDO COMPLEMENTARIO DE PENSIONES Y </t>
  </si>
  <si>
    <t>JUBILACIONES</t>
  </si>
  <si>
    <t xml:space="preserve">AYUDA PARA ASISTIR A EVENTOS SINDICALES UNIVERSITARIOS </t>
  </si>
  <si>
    <t xml:space="preserve">BIBLIOTECA SINDICAL </t>
  </si>
  <si>
    <t xml:space="preserve">EQUIPO Y FACILIDADES DE IMPRENTA </t>
  </si>
  <si>
    <t>SALARIO DE TRABAJADORES DE INTENDENCIA (ANUAL)</t>
  </si>
  <si>
    <t>PAGO DE INSTRUCTORES DEL GIMNASIO (ANUAL)</t>
  </si>
  <si>
    <t>AYUDA PARA ASISTIR A EVENTOS SINDICALES (199) 2o párrafo</t>
  </si>
  <si>
    <t>AYUDA PARA ASISTIR A EVENTOS SINDICALES UNIVERSITARIOS (199) 2do. PÁRRAFO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</si>
</sst>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[$$-80A]* #,##0.00_-;\-[$$-80A]* #,##0.00_-;_-[$$-80A]* &quot;-&quot;??_-;_-@_-"/>
    <numFmt numFmtId="168" formatCode="00000"/>
    <numFmt numFmtId="169" formatCode="_-* #,##0\ _€_-;\-* #,##0\ _€_-;_-* &quot;-&quot;??\ _€_-;_-@_-"/>
    <numFmt numFmtId="170" formatCode="[$$-80A]#,##0.00;\-[$$-80A]#,##0.0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sz val="8"/>
      <color indexed="8"/>
      <name val="Arial"/>
      <family val="2"/>
    </font>
    <font>
      <b/>
      <i/>
      <sz val="8"/>
      <color indexed="8"/>
      <name val="Arial"/>
      <family val="2"/>
    </font>
    <font>
      <sz val="8"/>
      <color indexed="10"/>
      <name val="Arial"/>
      <family val="2"/>
    </font>
    <font>
      <sz val="8"/>
      <color indexed="12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b/>
      <sz val="6"/>
      <name val="Arial"/>
      <family val="2"/>
    </font>
    <font>
      <sz val="8"/>
      <color theme="0"/>
      <name val="Arial"/>
      <family val="2"/>
    </font>
    <font>
      <sz val="6"/>
      <color theme="1"/>
      <name val="Arial"/>
      <family val="2"/>
    </font>
    <font>
      <sz val="11"/>
      <color theme="1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"/>
      <color theme="0"/>
      <name val="Arial"/>
      <family val="2"/>
    </font>
    <font>
      <sz val="7"/>
      <color theme="1"/>
      <name val="Calibri"/>
      <family val="2"/>
      <scheme val="minor"/>
    </font>
    <font>
      <sz val="6"/>
      <name val="Arial"/>
      <family val="2"/>
    </font>
    <font>
      <b/>
      <sz val="7"/>
      <color theme="1"/>
      <name val="Calibri"/>
      <family val="2"/>
      <scheme val="minor"/>
    </font>
    <font>
      <b/>
      <sz val="7"/>
      <color indexed="8"/>
      <name val="Arial"/>
      <family val="2"/>
    </font>
    <font>
      <sz val="7"/>
      <color indexed="8"/>
      <name val="Arial"/>
      <family val="2"/>
    </font>
    <font>
      <i/>
      <sz val="7"/>
      <color indexed="8"/>
      <name val="Arial"/>
      <family val="2"/>
    </font>
    <font>
      <i/>
      <sz val="7"/>
      <color theme="1"/>
      <name val="Arial"/>
      <family val="2"/>
    </font>
    <font>
      <i/>
      <sz val="7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indexed="10"/>
      <name val="Arial"/>
      <family val="2"/>
    </font>
    <font>
      <b/>
      <sz val="7"/>
      <color indexed="10"/>
      <name val="Arial"/>
      <family val="2"/>
    </font>
    <font>
      <b/>
      <i/>
      <sz val="7"/>
      <color indexed="8"/>
      <name val="Arial"/>
      <family val="2"/>
    </font>
    <font>
      <b/>
      <sz val="8"/>
      <color theme="1"/>
      <name val="Calibri"/>
      <family val="2"/>
      <scheme val="minor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b/>
      <sz val="8"/>
      <color indexed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6">
    <xf numFmtId="0" fontId="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2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87">
    <xf numFmtId="0" fontId="0" fillId="0" borderId="0" xfId="0"/>
    <xf numFmtId="0" fontId="2" fillId="0" borderId="0" xfId="0" applyFont="1" applyFill="1" applyBorder="1"/>
    <xf numFmtId="165" fontId="2" fillId="0" borderId="0" xfId="2" applyFont="1" applyFill="1" applyBorder="1"/>
    <xf numFmtId="0" fontId="8" fillId="0" borderId="0" xfId="0" applyFont="1" applyBorder="1"/>
    <xf numFmtId="0" fontId="9" fillId="0" borderId="0" xfId="0" applyFont="1" applyBorder="1"/>
    <xf numFmtId="165" fontId="2" fillId="0" borderId="0" xfId="1" applyFont="1" applyBorder="1"/>
    <xf numFmtId="165" fontId="8" fillId="0" borderId="0" xfId="1" applyFont="1" applyBorder="1"/>
    <xf numFmtId="0" fontId="10" fillId="0" borderId="0" xfId="0" applyFont="1" applyBorder="1"/>
    <xf numFmtId="0" fontId="8" fillId="0" borderId="0" xfId="0" applyFont="1"/>
    <xf numFmtId="0" fontId="11" fillId="0" borderId="0" xfId="0" applyFont="1" applyBorder="1" applyAlignment="1">
      <alignment horizontal="center"/>
    </xf>
    <xf numFmtId="0" fontId="11" fillId="0" borderId="0" xfId="0" applyFont="1" applyFill="1" applyBorder="1"/>
    <xf numFmtId="0" fontId="9" fillId="0" borderId="0" xfId="0" applyFont="1" applyFill="1" applyBorder="1"/>
    <xf numFmtId="168" fontId="9" fillId="0" borderId="0" xfId="2" applyNumberFormat="1" applyFont="1" applyFill="1" applyBorder="1"/>
    <xf numFmtId="167" fontId="11" fillId="0" borderId="0" xfId="0" applyNumberFormat="1" applyFont="1" applyFill="1" applyBorder="1"/>
    <xf numFmtId="44" fontId="11" fillId="0" borderId="0" xfId="4" applyNumberFormat="1" applyFont="1" applyFill="1" applyBorder="1" applyAlignment="1">
      <alignment horizontal="right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/>
    <xf numFmtId="167" fontId="9" fillId="0" borderId="0" xfId="0" applyNumberFormat="1" applyFont="1" applyBorder="1"/>
    <xf numFmtId="0" fontId="14" fillId="0" borderId="0" xfId="0" applyFont="1" applyBorder="1"/>
    <xf numFmtId="0" fontId="15" fillId="0" borderId="0" xfId="0" applyFont="1" applyBorder="1"/>
    <xf numFmtId="14" fontId="9" fillId="0" borderId="0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left"/>
    </xf>
    <xf numFmtId="168" fontId="9" fillId="0" borderId="0" xfId="2" applyNumberFormat="1" applyFont="1" applyFill="1" applyBorder="1" applyAlignment="1">
      <alignment horizontal="center"/>
    </xf>
    <xf numFmtId="165" fontId="9" fillId="0" borderId="0" xfId="1" applyFont="1" applyFill="1" applyBorder="1"/>
    <xf numFmtId="165" fontId="9" fillId="0" borderId="0" xfId="0" applyNumberFormat="1" applyFont="1" applyBorder="1"/>
    <xf numFmtId="165" fontId="16" fillId="0" borderId="0" xfId="1" applyFont="1" applyFill="1" applyBorder="1"/>
    <xf numFmtId="0" fontId="11" fillId="0" borderId="0" xfId="0" applyFont="1" applyFill="1" applyBorder="1" applyAlignment="1">
      <alignment horizontal="center"/>
    </xf>
    <xf numFmtId="44" fontId="11" fillId="0" borderId="2" xfId="4" applyNumberFormat="1" applyFont="1" applyFill="1" applyBorder="1" applyAlignment="1">
      <alignment horizontal="right"/>
    </xf>
    <xf numFmtId="0" fontId="11" fillId="3" borderId="0" xfId="0" applyFont="1" applyFill="1" applyBorder="1" applyAlignment="1">
      <alignment horizontal="center"/>
    </xf>
    <xf numFmtId="0" fontId="11" fillId="3" borderId="0" xfId="0" applyFont="1" applyFill="1" applyBorder="1"/>
    <xf numFmtId="0" fontId="9" fillId="3" borderId="0" xfId="0" applyFont="1" applyFill="1" applyBorder="1"/>
    <xf numFmtId="167" fontId="11" fillId="3" borderId="0" xfId="0" applyNumberFormat="1" applyFont="1" applyFill="1" applyBorder="1"/>
    <xf numFmtId="44" fontId="11" fillId="3" borderId="0" xfId="4" applyNumberFormat="1" applyFont="1" applyFill="1" applyBorder="1" applyAlignment="1">
      <alignment horizontal="right"/>
    </xf>
    <xf numFmtId="0" fontId="8" fillId="0" borderId="0" xfId="0" applyFont="1" applyFill="1"/>
    <xf numFmtId="44" fontId="8" fillId="0" borderId="0" xfId="0" applyNumberFormat="1" applyFont="1"/>
    <xf numFmtId="0" fontId="9" fillId="0" borderId="0" xfId="0" applyFont="1"/>
    <xf numFmtId="0" fontId="11" fillId="0" borderId="0" xfId="0" applyFont="1" applyBorder="1"/>
    <xf numFmtId="168" fontId="11" fillId="0" borderId="0" xfId="2" applyNumberFormat="1" applyFont="1" applyBorder="1"/>
    <xf numFmtId="168" fontId="9" fillId="0" borderId="0" xfId="2" applyNumberFormat="1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Fill="1" applyBorder="1"/>
    <xf numFmtId="167" fontId="8" fillId="0" borderId="0" xfId="0" applyNumberFormat="1" applyFont="1" applyBorder="1"/>
    <xf numFmtId="0" fontId="10" fillId="0" borderId="0" xfId="0" applyFont="1" applyBorder="1" applyAlignment="1">
      <alignment horizontal="center"/>
    </xf>
    <xf numFmtId="167" fontId="10" fillId="0" borderId="0" xfId="0" applyNumberFormat="1" applyFont="1" applyBorder="1"/>
    <xf numFmtId="14" fontId="8" fillId="0" borderId="0" xfId="0" applyNumberFormat="1" applyFont="1" applyBorder="1"/>
    <xf numFmtId="166" fontId="9" fillId="0" borderId="0" xfId="2" applyNumberFormat="1" applyFont="1" applyFill="1" applyBorder="1"/>
    <xf numFmtId="14" fontId="8" fillId="0" borderId="0" xfId="0" applyNumberFormat="1" applyFont="1" applyFill="1" applyBorder="1"/>
    <xf numFmtId="0" fontId="8" fillId="0" borderId="0" xfId="0" applyFont="1" applyFill="1" applyBorder="1" applyAlignment="1">
      <alignment horizontal="center"/>
    </xf>
    <xf numFmtId="165" fontId="8" fillId="0" borderId="0" xfId="2" applyFont="1" applyBorder="1"/>
    <xf numFmtId="167" fontId="11" fillId="0" borderId="2" xfId="0" applyNumberFormat="1" applyFont="1" applyFill="1" applyBorder="1"/>
    <xf numFmtId="165" fontId="9" fillId="0" borderId="0" xfId="2" applyFont="1"/>
    <xf numFmtId="166" fontId="9" fillId="0" borderId="0" xfId="0" applyNumberFormat="1" applyFont="1" applyBorder="1"/>
    <xf numFmtId="168" fontId="11" fillId="0" borderId="0" xfId="2" applyNumberFormat="1" applyFont="1" applyFill="1" applyBorder="1"/>
    <xf numFmtId="167" fontId="9" fillId="0" borderId="0" xfId="0" applyNumberFormat="1" applyFont="1" applyFill="1" applyBorder="1"/>
    <xf numFmtId="0" fontId="15" fillId="0" borderId="0" xfId="0" applyFont="1" applyFill="1" applyBorder="1"/>
    <xf numFmtId="165" fontId="9" fillId="0" borderId="0" xfId="2" applyFont="1" applyFill="1" applyBorder="1"/>
    <xf numFmtId="14" fontId="9" fillId="0" borderId="0" xfId="0" applyNumberFormat="1" applyFont="1" applyFill="1" applyBorder="1"/>
    <xf numFmtId="14" fontId="9" fillId="0" borderId="0" xfId="0" applyNumberFormat="1" applyFont="1" applyFill="1" applyBorder="1" applyAlignment="1">
      <alignment horizontal="right"/>
    </xf>
    <xf numFmtId="165" fontId="16" fillId="0" borderId="0" xfId="2" applyFont="1" applyFill="1" applyBorder="1"/>
    <xf numFmtId="165" fontId="8" fillId="0" borderId="0" xfId="1" applyFont="1"/>
    <xf numFmtId="0" fontId="17" fillId="0" borderId="0" xfId="0" applyFont="1" applyBorder="1"/>
    <xf numFmtId="166" fontId="8" fillId="0" borderId="0" xfId="0" applyNumberFormat="1" applyFont="1" applyBorder="1"/>
    <xf numFmtId="166" fontId="16" fillId="0" borderId="0" xfId="2" applyNumberFormat="1" applyFont="1" applyFill="1" applyBorder="1"/>
    <xf numFmtId="0" fontId="18" fillId="0" borderId="0" xfId="0" applyFont="1"/>
    <xf numFmtId="0" fontId="2" fillId="0" borderId="0" xfId="0" applyFont="1"/>
    <xf numFmtId="0" fontId="20" fillId="0" borderId="0" xfId="0" applyFont="1" applyBorder="1"/>
    <xf numFmtId="0" fontId="19" fillId="0" borderId="0" xfId="0" applyFont="1" applyBorder="1"/>
    <xf numFmtId="168" fontId="19" fillId="0" borderId="0" xfId="2" applyNumberFormat="1" applyFont="1" applyBorder="1"/>
    <xf numFmtId="0" fontId="19" fillId="0" borderId="0" xfId="0" applyFont="1" applyFill="1" applyBorder="1"/>
    <xf numFmtId="0" fontId="20" fillId="0" borderId="0" xfId="0" applyFont="1" applyFill="1" applyBorder="1"/>
    <xf numFmtId="168" fontId="20" fillId="0" borderId="0" xfId="2" applyNumberFormat="1" applyFont="1" applyFill="1" applyBorder="1"/>
    <xf numFmtId="167" fontId="19" fillId="0" borderId="0" xfId="0" applyNumberFormat="1" applyFont="1" applyFill="1" applyBorder="1"/>
    <xf numFmtId="44" fontId="19" fillId="0" borderId="0" xfId="4" applyNumberFormat="1" applyFont="1" applyFill="1" applyBorder="1" applyAlignment="1">
      <alignment horizontal="right"/>
    </xf>
    <xf numFmtId="44" fontId="2" fillId="0" borderId="0" xfId="0" applyNumberFormat="1" applyFont="1"/>
    <xf numFmtId="0" fontId="3" fillId="0" borderId="0" xfId="0" applyFont="1" applyBorder="1" applyAlignment="1">
      <alignment horizontal="center"/>
    </xf>
    <xf numFmtId="0" fontId="3" fillId="0" borderId="0" xfId="0" applyFont="1" applyBorder="1"/>
    <xf numFmtId="167" fontId="3" fillId="0" borderId="0" xfId="0" applyNumberFormat="1" applyFont="1" applyBorder="1"/>
    <xf numFmtId="0" fontId="2" fillId="0" borderId="0" xfId="0" applyFont="1" applyBorder="1" applyAlignment="1">
      <alignment horizontal="center"/>
    </xf>
    <xf numFmtId="14" fontId="2" fillId="0" borderId="0" xfId="0" applyNumberFormat="1" applyFont="1" applyBorder="1"/>
    <xf numFmtId="167" fontId="2" fillId="0" borderId="0" xfId="0" applyNumberFormat="1" applyFont="1" applyBorder="1"/>
    <xf numFmtId="0" fontId="19" fillId="0" borderId="0" xfId="0" applyFont="1" applyBorder="1" applyAlignment="1">
      <alignment horizontal="center"/>
    </xf>
    <xf numFmtId="167" fontId="20" fillId="0" borderId="0" xfId="0" applyNumberFormat="1" applyFont="1" applyBorder="1"/>
    <xf numFmtId="14" fontId="20" fillId="0" borderId="0" xfId="0" applyNumberFormat="1" applyFont="1" applyBorder="1"/>
    <xf numFmtId="168" fontId="20" fillId="0" borderId="0" xfId="2" applyNumberFormat="1" applyFont="1" applyBorder="1"/>
    <xf numFmtId="166" fontId="21" fillId="0" borderId="0" xfId="2" applyNumberFormat="1" applyFont="1" applyFill="1" applyBorder="1"/>
    <xf numFmtId="166" fontId="20" fillId="0" borderId="0" xfId="0" applyNumberFormat="1" applyFont="1" applyBorder="1"/>
    <xf numFmtId="0" fontId="19" fillId="0" borderId="0" xfId="0" applyFont="1" applyFill="1" applyBorder="1" applyAlignment="1">
      <alignment horizontal="center"/>
    </xf>
    <xf numFmtId="44" fontId="19" fillId="0" borderId="2" xfId="4" applyNumberFormat="1" applyFont="1" applyFill="1" applyBorder="1" applyAlignment="1">
      <alignment horizontal="right"/>
    </xf>
    <xf numFmtId="0" fontId="19" fillId="0" borderId="0" xfId="0" applyFont="1" applyFill="1" applyBorder="1" applyAlignment="1">
      <alignment horizontal="left"/>
    </xf>
    <xf numFmtId="168" fontId="19" fillId="0" borderId="0" xfId="2" applyNumberFormat="1" applyFont="1" applyFill="1" applyBorder="1"/>
    <xf numFmtId="44" fontId="20" fillId="0" borderId="0" xfId="0" applyNumberFormat="1" applyFont="1" applyFill="1" applyBorder="1"/>
    <xf numFmtId="165" fontId="11" fillId="0" borderId="0" xfId="1" applyFont="1" applyFill="1" applyBorder="1"/>
    <xf numFmtId="44" fontId="0" fillId="0" borderId="0" xfId="0" applyNumberFormat="1"/>
    <xf numFmtId="0" fontId="0" fillId="0" borderId="0" xfId="0" applyFill="1"/>
    <xf numFmtId="0" fontId="22" fillId="0" borderId="0" xfId="0" applyFont="1"/>
    <xf numFmtId="0" fontId="2" fillId="0" borderId="0" xfId="0" applyFont="1" applyBorder="1"/>
    <xf numFmtId="14" fontId="20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left"/>
    </xf>
    <xf numFmtId="168" fontId="20" fillId="0" borderId="0" xfId="2" applyNumberFormat="1" applyFont="1" applyFill="1" applyBorder="1" applyAlignment="1">
      <alignment horizontal="center"/>
    </xf>
    <xf numFmtId="165" fontId="20" fillId="0" borderId="0" xfId="1" applyFont="1" applyFill="1" applyBorder="1"/>
    <xf numFmtId="165" fontId="2" fillId="0" borderId="0" xfId="0" applyNumberFormat="1" applyFont="1" applyBorder="1"/>
    <xf numFmtId="165" fontId="20" fillId="0" borderId="0" xfId="0" applyNumberFormat="1" applyFont="1" applyBorder="1"/>
    <xf numFmtId="165" fontId="21" fillId="0" borderId="0" xfId="1" applyFont="1" applyFill="1" applyBorder="1"/>
    <xf numFmtId="0" fontId="19" fillId="3" borderId="0" xfId="0" applyFont="1" applyFill="1" applyBorder="1" applyAlignment="1">
      <alignment horizontal="center"/>
    </xf>
    <xf numFmtId="0" fontId="19" fillId="3" borderId="0" xfId="0" applyFont="1" applyFill="1" applyBorder="1"/>
    <xf numFmtId="0" fontId="20" fillId="3" borderId="0" xfId="0" applyFont="1" applyFill="1" applyBorder="1"/>
    <xf numFmtId="167" fontId="19" fillId="3" borderId="0" xfId="0" applyNumberFormat="1" applyFont="1" applyFill="1" applyBorder="1"/>
    <xf numFmtId="44" fontId="19" fillId="3" borderId="0" xfId="4" applyNumberFormat="1" applyFont="1" applyFill="1" applyBorder="1" applyAlignment="1">
      <alignment horizontal="right"/>
    </xf>
    <xf numFmtId="0" fontId="2" fillId="0" borderId="0" xfId="0" applyFont="1" applyFill="1"/>
    <xf numFmtId="0" fontId="20" fillId="0" borderId="0" xfId="0" applyFont="1"/>
    <xf numFmtId="165" fontId="21" fillId="0" borderId="0" xfId="0" applyNumberFormat="1" applyFont="1" applyBorder="1"/>
    <xf numFmtId="0" fontId="3" fillId="0" borderId="0" xfId="0" applyFont="1" applyFill="1" applyBorder="1"/>
    <xf numFmtId="166" fontId="20" fillId="0" borderId="0" xfId="2" applyNumberFormat="1" applyFont="1" applyFill="1" applyBorder="1"/>
    <xf numFmtId="14" fontId="2" fillId="0" borderId="0" xfId="0" applyNumberFormat="1" applyFont="1" applyFill="1" applyBorder="1"/>
    <xf numFmtId="0" fontId="2" fillId="0" borderId="0" xfId="0" applyFont="1" applyFill="1" applyBorder="1" applyAlignment="1">
      <alignment horizontal="center"/>
    </xf>
    <xf numFmtId="165" fontId="2" fillId="0" borderId="0" xfId="2" applyFont="1" applyBorder="1"/>
    <xf numFmtId="167" fontId="19" fillId="0" borderId="2" xfId="0" applyNumberFormat="1" applyFont="1" applyFill="1" applyBorder="1"/>
    <xf numFmtId="165" fontId="20" fillId="0" borderId="0" xfId="2" applyFont="1"/>
    <xf numFmtId="169" fontId="20" fillId="0" borderId="0" xfId="2" applyNumberFormat="1" applyFont="1" applyFill="1" applyBorder="1"/>
    <xf numFmtId="167" fontId="20" fillId="0" borderId="0" xfId="0" applyNumberFormat="1" applyFont="1" applyFill="1" applyBorder="1"/>
    <xf numFmtId="165" fontId="20" fillId="0" borderId="0" xfId="2" applyFont="1" applyFill="1" applyBorder="1"/>
    <xf numFmtId="14" fontId="20" fillId="0" borderId="0" xfId="0" applyNumberFormat="1" applyFont="1" applyFill="1" applyBorder="1"/>
    <xf numFmtId="14" fontId="20" fillId="0" borderId="0" xfId="0" applyNumberFormat="1" applyFont="1" applyFill="1" applyBorder="1" applyAlignment="1">
      <alignment horizontal="right"/>
    </xf>
    <xf numFmtId="165" fontId="21" fillId="0" borderId="0" xfId="2" applyFont="1" applyFill="1" applyBorder="1"/>
    <xf numFmtId="4" fontId="20" fillId="0" borderId="0" xfId="0" applyNumberFormat="1" applyFont="1" applyBorder="1"/>
    <xf numFmtId="165" fontId="2" fillId="0" borderId="0" xfId="1" applyFont="1"/>
    <xf numFmtId="165" fontId="19" fillId="0" borderId="0" xfId="1" applyFont="1" applyFill="1" applyBorder="1"/>
    <xf numFmtId="44" fontId="22" fillId="0" borderId="0" xfId="0" applyNumberFormat="1" applyFont="1"/>
    <xf numFmtId="166" fontId="2" fillId="0" borderId="0" xfId="0" applyNumberFormat="1" applyFont="1" applyBorder="1"/>
    <xf numFmtId="43" fontId="2" fillId="0" borderId="0" xfId="0" applyNumberFormat="1" applyFont="1" applyBorder="1"/>
    <xf numFmtId="43" fontId="20" fillId="0" borderId="0" xfId="0" applyNumberFormat="1" applyFont="1" applyBorder="1"/>
    <xf numFmtId="0" fontId="23" fillId="0" borderId="0" xfId="0" applyFont="1" applyFill="1" applyBorder="1" applyAlignment="1">
      <alignment horizontal="left"/>
    </xf>
    <xf numFmtId="0" fontId="22" fillId="0" borderId="0" xfId="0" applyFont="1"/>
    <xf numFmtId="0" fontId="22" fillId="0" borderId="0" xfId="0" applyFont="1" applyFill="1"/>
    <xf numFmtId="0" fontId="19" fillId="0" borderId="0" xfId="0" applyFont="1" applyBorder="1" applyAlignment="1">
      <alignment horizontal="center"/>
    </xf>
    <xf numFmtId="165" fontId="8" fillId="0" borderId="0" xfId="1" applyFont="1" applyFill="1"/>
    <xf numFmtId="44" fontId="0" fillId="0" borderId="0" xfId="0" applyNumberFormat="1" applyFill="1"/>
    <xf numFmtId="44" fontId="19" fillId="0" borderId="1" xfId="4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left" wrapText="1"/>
    </xf>
    <xf numFmtId="49" fontId="4" fillId="2" borderId="0" xfId="0" applyNumberFormat="1" applyFont="1" applyFill="1" applyBorder="1" applyAlignment="1">
      <alignment horizontal="left" vertical="top"/>
    </xf>
    <xf numFmtId="4" fontId="4" fillId="2" borderId="0" xfId="0" applyNumberFormat="1" applyFont="1" applyFill="1" applyBorder="1" applyAlignment="1">
      <alignment horizontal="right" vertical="top"/>
    </xf>
    <xf numFmtId="49" fontId="4" fillId="2" borderId="0" xfId="0" applyNumberFormat="1" applyFont="1" applyFill="1" applyBorder="1" applyAlignment="1">
      <alignment horizontal="right" vertical="top"/>
    </xf>
    <xf numFmtId="0" fontId="8" fillId="2" borderId="0" xfId="0" applyFont="1" applyFill="1" applyBorder="1" applyAlignment="1"/>
    <xf numFmtId="49" fontId="5" fillId="2" borderId="0" xfId="0" applyNumberFormat="1" applyFont="1" applyFill="1" applyBorder="1" applyAlignment="1">
      <alignment horizontal="center" vertical="top"/>
    </xf>
    <xf numFmtId="4" fontId="6" fillId="2" borderId="0" xfId="0" applyNumberFormat="1" applyFont="1" applyFill="1" applyBorder="1" applyAlignment="1">
      <alignment horizontal="right" vertical="top"/>
    </xf>
    <xf numFmtId="49" fontId="7" fillId="2" borderId="0" xfId="0" applyNumberFormat="1" applyFont="1" applyFill="1" applyBorder="1" applyAlignment="1">
      <alignment horizontal="left" vertical="top"/>
    </xf>
    <xf numFmtId="165" fontId="19" fillId="0" borderId="0" xfId="2" applyFont="1" applyFill="1" applyBorder="1"/>
    <xf numFmtId="0" fontId="3" fillId="0" borderId="3" xfId="0" applyFont="1" applyFill="1" applyBorder="1"/>
    <xf numFmtId="0" fontId="3" fillId="0" borderId="4" xfId="0" applyFont="1" applyFill="1" applyBorder="1"/>
    <xf numFmtId="165" fontId="3" fillId="0" borderId="5" xfId="2" applyFont="1" applyFill="1" applyBorder="1"/>
    <xf numFmtId="165" fontId="3" fillId="0" borderId="4" xfId="2" applyFont="1" applyFill="1" applyBorder="1" applyAlignment="1">
      <alignment horizontal="center" wrapText="1"/>
    </xf>
    <xf numFmtId="49" fontId="25" fillId="0" borderId="10" xfId="0" applyNumberFormat="1" applyFont="1" applyFill="1" applyBorder="1" applyAlignment="1">
      <alignment horizontal="center" vertical="top"/>
    </xf>
    <xf numFmtId="49" fontId="25" fillId="0" borderId="14" xfId="0" applyNumberFormat="1" applyFont="1" applyFill="1" applyBorder="1" applyAlignment="1">
      <alignment horizontal="center" vertical="top"/>
    </xf>
    <xf numFmtId="165" fontId="25" fillId="0" borderId="0" xfId="2" applyFont="1" applyFill="1" applyBorder="1" applyAlignment="1">
      <alignment horizontal="center" vertical="top"/>
    </xf>
    <xf numFmtId="15" fontId="3" fillId="0" borderId="14" xfId="2" applyNumberFormat="1" applyFont="1" applyFill="1" applyBorder="1" applyAlignment="1">
      <alignment horizontal="center"/>
    </xf>
    <xf numFmtId="0" fontId="19" fillId="0" borderId="10" xfId="0" applyFont="1" applyFill="1" applyBorder="1"/>
    <xf numFmtId="0" fontId="19" fillId="0" borderId="14" xfId="0" applyFont="1" applyFill="1" applyBorder="1"/>
    <xf numFmtId="165" fontId="3" fillId="0" borderId="14" xfId="2" applyFont="1" applyFill="1" applyBorder="1" applyAlignment="1">
      <alignment horizontal="center"/>
    </xf>
    <xf numFmtId="49" fontId="25" fillId="0" borderId="6" xfId="0" applyNumberFormat="1" applyFont="1" applyFill="1" applyBorder="1" applyAlignment="1">
      <alignment horizontal="left" vertical="top"/>
    </xf>
    <xf numFmtId="49" fontId="25" fillId="0" borderId="7" xfId="0" applyNumberFormat="1" applyFont="1" applyFill="1" applyBorder="1" applyAlignment="1">
      <alignment horizontal="left" vertical="top"/>
    </xf>
    <xf numFmtId="0" fontId="19" fillId="0" borderId="8" xfId="0" applyFont="1" applyFill="1" applyBorder="1"/>
    <xf numFmtId="15" fontId="3" fillId="0" borderId="7" xfId="2" applyNumberFormat="1" applyFont="1" applyFill="1" applyBorder="1" applyAlignment="1">
      <alignment horizontal="center"/>
    </xf>
    <xf numFmtId="49" fontId="25" fillId="0" borderId="0" xfId="0" applyNumberFormat="1" applyFont="1" applyFill="1" applyBorder="1" applyAlignment="1">
      <alignment horizontal="center" vertical="top"/>
    </xf>
    <xf numFmtId="0" fontId="22" fillId="0" borderId="0" xfId="0" applyFont="1" applyFill="1" applyBorder="1"/>
    <xf numFmtId="165" fontId="22" fillId="0" borderId="0" xfId="1" applyFont="1" applyFill="1"/>
    <xf numFmtId="165" fontId="3" fillId="0" borderId="3" xfId="2" applyFont="1" applyFill="1" applyBorder="1" applyAlignment="1">
      <alignment horizontal="center" wrapText="1"/>
    </xf>
    <xf numFmtId="15" fontId="25" fillId="0" borderId="14" xfId="2" applyNumberFormat="1" applyFont="1" applyFill="1" applyBorder="1" applyAlignment="1">
      <alignment horizontal="center" vertical="top"/>
    </xf>
    <xf numFmtId="15" fontId="3" fillId="0" borderId="10" xfId="2" applyNumberFormat="1" applyFont="1" applyFill="1" applyBorder="1" applyAlignment="1">
      <alignment horizontal="center"/>
    </xf>
    <xf numFmtId="165" fontId="25" fillId="0" borderId="14" xfId="2" applyFont="1" applyFill="1" applyBorder="1" applyAlignment="1">
      <alignment horizontal="center" vertical="top"/>
    </xf>
    <xf numFmtId="14" fontId="3" fillId="0" borderId="10" xfId="2" applyNumberFormat="1" applyFont="1" applyFill="1" applyBorder="1" applyAlignment="1">
      <alignment horizontal="center"/>
    </xf>
    <xf numFmtId="15" fontId="19" fillId="0" borderId="7" xfId="0" applyNumberFormat="1" applyFont="1" applyFill="1" applyBorder="1" applyAlignment="1">
      <alignment horizontal="center"/>
    </xf>
    <xf numFmtId="15" fontId="3" fillId="0" borderId="6" xfId="2" applyNumberFormat="1" applyFont="1" applyFill="1" applyBorder="1" applyAlignment="1">
      <alignment horizontal="center"/>
    </xf>
    <xf numFmtId="17" fontId="25" fillId="0" borderId="0" xfId="2" applyNumberFormat="1" applyFont="1" applyFill="1" applyBorder="1" applyAlignment="1">
      <alignment horizontal="center" vertical="top"/>
    </xf>
    <xf numFmtId="17" fontId="25" fillId="0" borderId="14" xfId="2" applyNumberFormat="1" applyFont="1" applyFill="1" applyBorder="1" applyAlignment="1">
      <alignment horizontal="center" vertical="top"/>
    </xf>
    <xf numFmtId="165" fontId="25" fillId="0" borderId="7" xfId="2" applyFont="1" applyFill="1" applyBorder="1" applyAlignment="1">
      <alignment horizontal="right" vertical="top"/>
    </xf>
    <xf numFmtId="49" fontId="25" fillId="0" borderId="7" xfId="0" applyNumberFormat="1" applyFont="1" applyFill="1" applyBorder="1" applyAlignment="1">
      <alignment horizontal="center" vertical="top"/>
    </xf>
    <xf numFmtId="49" fontId="25" fillId="0" borderId="8" xfId="0" applyNumberFormat="1" applyFont="1" applyFill="1" applyBorder="1" applyAlignment="1">
      <alignment horizontal="left" vertical="top"/>
    </xf>
    <xf numFmtId="165" fontId="3" fillId="0" borderId="7" xfId="1" applyFont="1" applyFill="1" applyBorder="1"/>
    <xf numFmtId="165" fontId="3" fillId="0" borderId="9" xfId="1" applyFont="1" applyFill="1" applyBorder="1"/>
    <xf numFmtId="165" fontId="3" fillId="0" borderId="11" xfId="1" applyFont="1" applyFill="1" applyBorder="1"/>
    <xf numFmtId="165" fontId="24" fillId="0" borderId="9" xfId="0" applyNumberFormat="1" applyFont="1" applyFill="1" applyBorder="1"/>
    <xf numFmtId="49" fontId="25" fillId="0" borderId="8" xfId="0" applyNumberFormat="1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wrapText="1"/>
    </xf>
    <xf numFmtId="0" fontId="9" fillId="0" borderId="0" xfId="0" applyFont="1" applyFill="1" applyBorder="1" applyAlignment="1">
      <alignment wrapText="1"/>
    </xf>
    <xf numFmtId="165" fontId="20" fillId="0" borderId="18" xfId="1" applyFont="1" applyFill="1" applyBorder="1"/>
    <xf numFmtId="165" fontId="19" fillId="0" borderId="18" xfId="1" applyFont="1" applyFill="1" applyBorder="1"/>
    <xf numFmtId="49" fontId="26" fillId="0" borderId="0" xfId="0" applyNumberFormat="1" applyFont="1" applyFill="1" applyBorder="1" applyAlignment="1">
      <alignment horizontal="left" vertical="top"/>
    </xf>
    <xf numFmtId="49" fontId="25" fillId="0" borderId="0" xfId="0" applyNumberFormat="1" applyFont="1" applyFill="1" applyBorder="1" applyAlignment="1">
      <alignment horizontal="center" vertical="top" wrapText="1"/>
    </xf>
    <xf numFmtId="49" fontId="25" fillId="0" borderId="0" xfId="0" applyNumberFormat="1" applyFont="1" applyFill="1" applyBorder="1" applyAlignment="1">
      <alignment horizontal="right" vertical="top"/>
    </xf>
    <xf numFmtId="49" fontId="33" fillId="0" borderId="0" xfId="0" applyNumberFormat="1" applyFont="1" applyFill="1" applyBorder="1" applyAlignment="1">
      <alignment horizontal="left" vertical="top"/>
    </xf>
    <xf numFmtId="4" fontId="26" fillId="0" borderId="0" xfId="0" applyNumberFormat="1" applyFont="1" applyFill="1" applyBorder="1" applyAlignment="1">
      <alignment horizontal="right" vertical="top"/>
    </xf>
    <xf numFmtId="49" fontId="25" fillId="0" borderId="0" xfId="0" applyNumberFormat="1" applyFont="1" applyFill="1" applyBorder="1" applyAlignment="1">
      <alignment horizontal="left" vertical="top"/>
    </xf>
    <xf numFmtId="4" fontId="31" fillId="0" borderId="0" xfId="0" applyNumberFormat="1" applyFont="1" applyFill="1" applyBorder="1" applyAlignment="1">
      <alignment horizontal="right" vertical="top"/>
    </xf>
    <xf numFmtId="4" fontId="25" fillId="0" borderId="0" xfId="0" applyNumberFormat="1" applyFont="1" applyFill="1" applyBorder="1" applyAlignment="1">
      <alignment horizontal="right" vertical="top"/>
    </xf>
    <xf numFmtId="4" fontId="32" fillId="0" borderId="0" xfId="0" applyNumberFormat="1" applyFont="1" applyFill="1" applyBorder="1" applyAlignment="1">
      <alignment horizontal="right" vertical="top"/>
    </xf>
    <xf numFmtId="49" fontId="26" fillId="0" borderId="0" xfId="0" applyNumberFormat="1" applyFont="1" applyFill="1" applyBorder="1" applyAlignment="1">
      <alignment horizontal="left" vertical="top" wrapText="1"/>
    </xf>
    <xf numFmtId="165" fontId="3" fillId="0" borderId="0" xfId="2" applyFont="1" applyFill="1" applyBorder="1" applyAlignment="1">
      <alignment horizontal="center" wrapText="1"/>
    </xf>
    <xf numFmtId="15" fontId="3" fillId="0" borderId="0" xfId="2" applyNumberFormat="1" applyFont="1" applyFill="1" applyBorder="1" applyAlignment="1">
      <alignment horizontal="center"/>
    </xf>
    <xf numFmtId="165" fontId="3" fillId="0" borderId="0" xfId="2" applyFont="1" applyFill="1" applyBorder="1" applyAlignment="1">
      <alignment horizontal="center"/>
    </xf>
    <xf numFmtId="0" fontId="24" fillId="0" borderId="4" xfId="0" applyFont="1" applyFill="1" applyBorder="1" applyAlignment="1">
      <alignment horizontal="center"/>
    </xf>
    <xf numFmtId="0" fontId="24" fillId="0" borderId="14" xfId="0" applyFont="1" applyFill="1" applyBorder="1" applyAlignment="1">
      <alignment horizontal="center"/>
    </xf>
    <xf numFmtId="0" fontId="24" fillId="0" borderId="7" xfId="0" applyFont="1" applyFill="1" applyBorder="1" applyAlignment="1">
      <alignment horizontal="center"/>
    </xf>
    <xf numFmtId="165" fontId="3" fillId="0" borderId="7" xfId="2" applyFont="1" applyFill="1" applyBorder="1"/>
    <xf numFmtId="165" fontId="3" fillId="0" borderId="0" xfId="1" applyFont="1" applyFill="1" applyBorder="1"/>
    <xf numFmtId="0" fontId="19" fillId="0" borderId="8" xfId="0" applyFont="1" applyFill="1" applyBorder="1" applyAlignment="1">
      <alignment horizontal="center"/>
    </xf>
    <xf numFmtId="0" fontId="25" fillId="0" borderId="7" xfId="0" applyNumberFormat="1" applyFont="1" applyFill="1" applyBorder="1" applyAlignment="1">
      <alignment horizontal="center" vertical="top"/>
    </xf>
    <xf numFmtId="165" fontId="24" fillId="0" borderId="13" xfId="0" applyNumberFormat="1" applyFont="1" applyFill="1" applyBorder="1"/>
    <xf numFmtId="0" fontId="25" fillId="0" borderId="14" xfId="0" applyNumberFormat="1" applyFont="1" applyFill="1" applyBorder="1" applyAlignment="1">
      <alignment horizontal="center" vertical="top"/>
    </xf>
    <xf numFmtId="49" fontId="25" fillId="0" borderId="0" xfId="0" applyNumberFormat="1" applyFont="1" applyFill="1" applyBorder="1" applyAlignment="1">
      <alignment horizontal="left" vertical="top" wrapText="1"/>
    </xf>
    <xf numFmtId="165" fontId="25" fillId="0" borderId="14" xfId="2" applyFont="1" applyFill="1" applyBorder="1" applyAlignment="1">
      <alignment horizontal="right" vertical="top"/>
    </xf>
    <xf numFmtId="165" fontId="3" fillId="0" borderId="10" xfId="2" applyFont="1" applyFill="1" applyBorder="1"/>
    <xf numFmtId="165" fontId="3" fillId="0" borderId="3" xfId="1" applyFont="1" applyFill="1" applyBorder="1"/>
    <xf numFmtId="165" fontId="24" fillId="0" borderId="3" xfId="0" applyNumberFormat="1" applyFont="1" applyFill="1" applyBorder="1"/>
    <xf numFmtId="165" fontId="24" fillId="0" borderId="14" xfId="0" applyNumberFormat="1" applyFont="1" applyFill="1" applyBorder="1"/>
    <xf numFmtId="0" fontId="26" fillId="0" borderId="14" xfId="0" applyNumberFormat="1" applyFont="1" applyFill="1" applyBorder="1" applyAlignment="1">
      <alignment horizontal="center" vertical="top"/>
    </xf>
    <xf numFmtId="49" fontId="27" fillId="0" borderId="0" xfId="0" applyNumberFormat="1" applyFont="1" applyFill="1" applyBorder="1" applyAlignment="1">
      <alignment horizontal="left" vertical="top" wrapText="1"/>
    </xf>
    <xf numFmtId="165" fontId="27" fillId="0" borderId="14" xfId="2" applyFont="1" applyFill="1" applyBorder="1" applyAlignment="1">
      <alignment horizontal="right" vertical="top"/>
    </xf>
    <xf numFmtId="165" fontId="28" fillId="0" borderId="10" xfId="2" applyFont="1" applyFill="1" applyBorder="1"/>
    <xf numFmtId="165" fontId="28" fillId="0" borderId="10" xfId="1" applyFont="1" applyFill="1" applyBorder="1"/>
    <xf numFmtId="165" fontId="28" fillId="0" borderId="14" xfId="1" applyFont="1" applyFill="1" applyBorder="1"/>
    <xf numFmtId="165" fontId="29" fillId="0" borderId="10" xfId="0" applyNumberFormat="1" applyFont="1" applyFill="1" applyBorder="1"/>
    <xf numFmtId="165" fontId="22" fillId="0" borderId="14" xfId="0" applyNumberFormat="1" applyFont="1" applyFill="1" applyBorder="1"/>
    <xf numFmtId="49" fontId="26" fillId="0" borderId="7" xfId="0" applyNumberFormat="1" applyFont="1" applyFill="1" applyBorder="1" applyAlignment="1">
      <alignment horizontal="center" vertical="top"/>
    </xf>
    <xf numFmtId="49" fontId="27" fillId="0" borderId="8" xfId="0" applyNumberFormat="1" applyFont="1" applyFill="1" applyBorder="1" applyAlignment="1">
      <alignment horizontal="left" vertical="top"/>
    </xf>
    <xf numFmtId="165" fontId="27" fillId="0" borderId="7" xfId="2" applyFont="1" applyFill="1" applyBorder="1" applyAlignment="1">
      <alignment horizontal="right" vertical="top"/>
    </xf>
    <xf numFmtId="165" fontId="28" fillId="0" borderId="6" xfId="2" applyFont="1" applyFill="1" applyBorder="1"/>
    <xf numFmtId="165" fontId="28" fillId="0" borderId="6" xfId="1" applyFont="1" applyFill="1" applyBorder="1"/>
    <xf numFmtId="165" fontId="28" fillId="0" borderId="7" xfId="1" applyFont="1" applyFill="1" applyBorder="1"/>
    <xf numFmtId="165" fontId="29" fillId="0" borderId="6" xfId="0" applyNumberFormat="1" applyFont="1" applyFill="1" applyBorder="1"/>
    <xf numFmtId="165" fontId="22" fillId="0" borderId="7" xfId="0" applyNumberFormat="1" applyFont="1" applyFill="1" applyBorder="1"/>
    <xf numFmtId="0" fontId="30" fillId="0" borderId="0" xfId="0" applyFont="1" applyFill="1"/>
    <xf numFmtId="165" fontId="30" fillId="0" borderId="0" xfId="1" applyFont="1" applyFill="1"/>
    <xf numFmtId="165" fontId="0" fillId="0" borderId="0" xfId="0" applyNumberFormat="1" applyFill="1"/>
    <xf numFmtId="0" fontId="34" fillId="0" borderId="0" xfId="0" applyFont="1" applyFill="1" applyAlignment="1">
      <alignment horizontal="right"/>
    </xf>
    <xf numFmtId="165" fontId="34" fillId="0" borderId="1" xfId="1" applyFont="1" applyFill="1" applyBorder="1"/>
    <xf numFmtId="0" fontId="30" fillId="0" borderId="0" xfId="0" applyFont="1"/>
    <xf numFmtId="0" fontId="30" fillId="0" borderId="0" xfId="0" applyFont="1" applyBorder="1"/>
    <xf numFmtId="0" fontId="30" fillId="2" borderId="0" xfId="0" applyFont="1" applyFill="1" applyBorder="1" applyAlignment="1"/>
    <xf numFmtId="49" fontId="35" fillId="2" borderId="0" xfId="0" applyNumberFormat="1" applyFont="1" applyFill="1" applyBorder="1" applyAlignment="1">
      <alignment horizontal="right" vertical="top"/>
    </xf>
    <xf numFmtId="49" fontId="35" fillId="2" borderId="0" xfId="0" applyNumberFormat="1" applyFont="1" applyFill="1" applyBorder="1" applyAlignment="1">
      <alignment horizontal="center" vertical="top"/>
    </xf>
    <xf numFmtId="49" fontId="5" fillId="2" borderId="0" xfId="0" applyNumberFormat="1" applyFont="1" applyFill="1" applyBorder="1" applyAlignment="1">
      <alignment horizontal="left" vertical="top"/>
    </xf>
    <xf numFmtId="0" fontId="18" fillId="0" borderId="0" xfId="0" applyFont="1" applyBorder="1"/>
    <xf numFmtId="49" fontId="35" fillId="2" borderId="0" xfId="0" applyNumberFormat="1" applyFont="1" applyFill="1" applyBorder="1" applyAlignment="1">
      <alignment horizontal="left" vertical="top"/>
    </xf>
    <xf numFmtId="4" fontId="35" fillId="2" borderId="0" xfId="0" applyNumberFormat="1" applyFont="1" applyFill="1" applyBorder="1" applyAlignment="1">
      <alignment horizontal="right" vertical="top"/>
    </xf>
    <xf numFmtId="4" fontId="36" fillId="2" borderId="0" xfId="0" applyNumberFormat="1" applyFont="1" applyFill="1" applyBorder="1" applyAlignment="1">
      <alignment horizontal="right" vertical="top"/>
    </xf>
    <xf numFmtId="3" fontId="4" fillId="2" borderId="0" xfId="0" applyNumberFormat="1" applyFont="1" applyFill="1" applyBorder="1" applyAlignment="1">
      <alignment horizontal="right" vertical="top"/>
    </xf>
    <xf numFmtId="165" fontId="2" fillId="0" borderId="0" xfId="1" applyFont="1" applyFill="1" applyBorder="1"/>
    <xf numFmtId="165" fontId="20" fillId="0" borderId="19" xfId="1" applyFont="1" applyFill="1" applyBorder="1" applyAlignment="1">
      <alignment wrapText="1"/>
    </xf>
    <xf numFmtId="165" fontId="19" fillId="0" borderId="22" xfId="1" applyFont="1" applyFill="1" applyBorder="1" applyAlignment="1">
      <alignment horizontal="center" wrapText="1"/>
    </xf>
    <xf numFmtId="165" fontId="19" fillId="0" borderId="1" xfId="1" applyFont="1" applyFill="1" applyBorder="1" applyAlignment="1">
      <alignment horizontal="center"/>
    </xf>
    <xf numFmtId="165" fontId="19" fillId="0" borderId="22" xfId="1" applyFont="1" applyFill="1" applyBorder="1" applyAlignment="1">
      <alignment horizontal="center"/>
    </xf>
    <xf numFmtId="165" fontId="19" fillId="0" borderId="20" xfId="1" applyFont="1" applyFill="1" applyBorder="1" applyAlignment="1">
      <alignment wrapText="1"/>
    </xf>
    <xf numFmtId="165" fontId="19" fillId="0" borderId="23" xfId="1" applyFont="1" applyFill="1" applyBorder="1" applyAlignment="1">
      <alignment horizontal="center" wrapText="1"/>
    </xf>
    <xf numFmtId="165" fontId="19" fillId="0" borderId="21" xfId="1" applyFont="1" applyFill="1" applyBorder="1" applyAlignment="1">
      <alignment horizontal="center"/>
    </xf>
    <xf numFmtId="165" fontId="19" fillId="0" borderId="21" xfId="1" applyFont="1" applyFill="1" applyBorder="1" applyAlignment="1">
      <alignment horizontal="center" wrapText="1"/>
    </xf>
    <xf numFmtId="165" fontId="19" fillId="0" borderId="23" xfId="1" applyFont="1" applyFill="1" applyBorder="1" applyAlignment="1">
      <alignment horizontal="center"/>
    </xf>
    <xf numFmtId="165" fontId="19" fillId="0" borderId="18" xfId="1" applyFont="1" applyFill="1" applyBorder="1" applyAlignment="1">
      <alignment horizontal="left" vertical="top"/>
    </xf>
    <xf numFmtId="165" fontId="19" fillId="0" borderId="18" xfId="1" applyFont="1" applyFill="1" applyBorder="1" applyAlignment="1">
      <alignment horizontal="right" vertical="top"/>
    </xf>
    <xf numFmtId="165" fontId="20" fillId="0" borderId="18" xfId="1" applyFont="1" applyFill="1" applyBorder="1" applyAlignment="1">
      <alignment horizontal="left" vertical="top"/>
    </xf>
    <xf numFmtId="165" fontId="20" fillId="0" borderId="18" xfId="1" applyFont="1" applyFill="1" applyBorder="1" applyAlignment="1">
      <alignment horizontal="right" vertical="top"/>
    </xf>
    <xf numFmtId="165" fontId="20" fillId="0" borderId="0" xfId="1" applyFont="1" applyFill="1" applyBorder="1" applyAlignment="1">
      <alignment horizontal="left" vertical="top"/>
    </xf>
    <xf numFmtId="165" fontId="20" fillId="0" borderId="0" xfId="1" applyFont="1" applyFill="1" applyBorder="1" applyAlignment="1">
      <alignment horizontal="right" vertical="top"/>
    </xf>
    <xf numFmtId="165" fontId="19" fillId="0" borderId="18" xfId="1" applyFont="1" applyFill="1" applyBorder="1" applyAlignment="1">
      <alignment horizontal="center" vertical="top"/>
    </xf>
    <xf numFmtId="49" fontId="26" fillId="2" borderId="0" xfId="0" applyNumberFormat="1" applyFont="1" applyFill="1" applyBorder="1" applyAlignment="1">
      <alignment horizontal="left" vertical="top"/>
    </xf>
    <xf numFmtId="49" fontId="25" fillId="2" borderId="0" xfId="0" applyNumberFormat="1" applyFont="1" applyFill="1" applyBorder="1" applyAlignment="1">
      <alignment horizontal="right" vertical="top"/>
    </xf>
    <xf numFmtId="49" fontId="33" fillId="2" borderId="0" xfId="0" applyNumberFormat="1" applyFont="1" applyFill="1" applyBorder="1" applyAlignment="1">
      <alignment horizontal="left" vertical="top"/>
    </xf>
    <xf numFmtId="4" fontId="26" fillId="2" borderId="0" xfId="0" applyNumberFormat="1" applyFont="1" applyFill="1" applyBorder="1" applyAlignment="1">
      <alignment horizontal="right" vertical="top"/>
    </xf>
    <xf numFmtId="4" fontId="31" fillId="2" borderId="0" xfId="0" applyNumberFormat="1" applyFont="1" applyFill="1" applyBorder="1" applyAlignment="1">
      <alignment horizontal="right" vertical="top"/>
    </xf>
    <xf numFmtId="49" fontId="31" fillId="2" borderId="0" xfId="0" applyNumberFormat="1" applyFont="1" applyFill="1" applyBorder="1" applyAlignment="1">
      <alignment horizontal="left" vertical="top"/>
    </xf>
    <xf numFmtId="44" fontId="4" fillId="2" borderId="0" xfId="5" applyFont="1" applyFill="1" applyBorder="1" applyAlignment="1">
      <alignment horizontal="right" vertical="top"/>
    </xf>
    <xf numFmtId="167" fontId="4" fillId="2" borderId="0" xfId="5" applyNumberFormat="1" applyFont="1" applyFill="1" applyBorder="1" applyAlignment="1">
      <alignment horizontal="right" vertical="top"/>
    </xf>
    <xf numFmtId="44" fontId="35" fillId="2" borderId="0" xfId="5" applyFont="1" applyFill="1" applyBorder="1" applyAlignment="1">
      <alignment horizontal="left" vertical="top"/>
    </xf>
    <xf numFmtId="44" fontId="35" fillId="2" borderId="1" xfId="5" applyFont="1" applyFill="1" applyBorder="1" applyAlignment="1">
      <alignment horizontal="right" vertical="top"/>
    </xf>
    <xf numFmtId="44" fontId="35" fillId="2" borderId="2" xfId="5" applyFont="1" applyFill="1" applyBorder="1" applyAlignment="1">
      <alignment horizontal="right" vertical="top"/>
    </xf>
    <xf numFmtId="0" fontId="34" fillId="0" borderId="0" xfId="0" applyFont="1" applyBorder="1"/>
    <xf numFmtId="0" fontId="34" fillId="2" borderId="0" xfId="0" applyFont="1" applyFill="1" applyBorder="1" applyAlignment="1"/>
    <xf numFmtId="4" fontId="35" fillId="2" borderId="1" xfId="0" applyNumberFormat="1" applyFont="1" applyFill="1" applyBorder="1" applyAlignment="1">
      <alignment horizontal="right" vertical="top"/>
    </xf>
    <xf numFmtId="49" fontId="25" fillId="2" borderId="0" xfId="0" applyNumberFormat="1" applyFont="1" applyFill="1" applyBorder="1" applyAlignment="1">
      <alignment horizontal="left" vertical="top"/>
    </xf>
    <xf numFmtId="49" fontId="26" fillId="2" borderId="0" xfId="0" applyNumberFormat="1" applyFont="1" applyFill="1" applyBorder="1" applyAlignment="1">
      <alignment horizontal="right" vertical="top"/>
    </xf>
    <xf numFmtId="0" fontId="2" fillId="2" borderId="0" xfId="0" applyFont="1" applyFill="1" applyBorder="1" applyAlignment="1"/>
    <xf numFmtId="49" fontId="25" fillId="2" borderId="0" xfId="0" applyNumberFormat="1" applyFont="1" applyFill="1" applyBorder="1" applyAlignment="1">
      <alignment horizontal="center" vertical="top"/>
    </xf>
    <xf numFmtId="4" fontId="25" fillId="2" borderId="0" xfId="0" applyNumberFormat="1" applyFont="1" applyFill="1" applyBorder="1" applyAlignment="1">
      <alignment horizontal="right" vertical="top"/>
    </xf>
    <xf numFmtId="4" fontId="32" fillId="2" borderId="0" xfId="0" applyNumberFormat="1" applyFont="1" applyFill="1" applyBorder="1" applyAlignment="1">
      <alignment horizontal="right" vertical="top"/>
    </xf>
    <xf numFmtId="3" fontId="26" fillId="2" borderId="0" xfId="0" applyNumberFormat="1" applyFont="1" applyFill="1" applyBorder="1" applyAlignment="1">
      <alignment horizontal="right" vertical="top"/>
    </xf>
    <xf numFmtId="49" fontId="37" fillId="2" borderId="0" xfId="0" applyNumberFormat="1" applyFont="1" applyFill="1" applyBorder="1" applyAlignment="1">
      <alignment horizontal="left" vertical="top"/>
    </xf>
    <xf numFmtId="49" fontId="4" fillId="2" borderId="0" xfId="0" applyNumberFormat="1" applyFont="1" applyFill="1" applyBorder="1" applyAlignment="1">
      <alignment horizontal="left" vertical="top" wrapText="1"/>
    </xf>
    <xf numFmtId="49" fontId="35" fillId="2" borderId="0" xfId="0" applyNumberFormat="1" applyFont="1" applyFill="1" applyBorder="1" applyAlignment="1">
      <alignment horizontal="center" vertical="top" wrapText="1"/>
    </xf>
    <xf numFmtId="4" fontId="25" fillId="2" borderId="1" xfId="0" applyNumberFormat="1" applyFont="1" applyFill="1" applyBorder="1" applyAlignment="1">
      <alignment horizontal="right" vertical="top"/>
    </xf>
    <xf numFmtId="44" fontId="26" fillId="2" borderId="0" xfId="5" applyFont="1" applyFill="1" applyBorder="1" applyAlignment="1">
      <alignment horizontal="right" vertical="top"/>
    </xf>
    <xf numFmtId="44" fontId="25" fillId="2" borderId="1" xfId="5" applyFont="1" applyFill="1" applyBorder="1" applyAlignment="1">
      <alignment horizontal="right" vertical="top"/>
    </xf>
    <xf numFmtId="44" fontId="31" fillId="2" borderId="0" xfId="5" applyFont="1" applyFill="1" applyBorder="1" applyAlignment="1">
      <alignment horizontal="right" vertical="top"/>
    </xf>
    <xf numFmtId="44" fontId="32" fillId="2" borderId="1" xfId="5" applyFont="1" applyFill="1" applyBorder="1" applyAlignment="1">
      <alignment horizontal="right" vertical="top"/>
    </xf>
    <xf numFmtId="44" fontId="25" fillId="2" borderId="2" xfId="5" applyFont="1" applyFill="1" applyBorder="1" applyAlignment="1">
      <alignment horizontal="right" vertical="top"/>
    </xf>
    <xf numFmtId="44" fontId="32" fillId="2" borderId="2" xfId="5" applyFont="1" applyFill="1" applyBorder="1" applyAlignment="1">
      <alignment horizontal="right" vertical="top"/>
    </xf>
    <xf numFmtId="0" fontId="2" fillId="0" borderId="0" xfId="0" applyFont="1" applyFill="1" applyBorder="1" applyAlignment="1"/>
    <xf numFmtId="44" fontId="26" fillId="0" borderId="0" xfId="0" applyNumberFormat="1" applyFont="1" applyFill="1" applyBorder="1" applyAlignment="1">
      <alignment horizontal="right" vertical="top"/>
    </xf>
    <xf numFmtId="44" fontId="2" fillId="0" borderId="0" xfId="5" applyFont="1" applyFill="1" applyBorder="1"/>
    <xf numFmtId="44" fontId="26" fillId="0" borderId="0" xfId="5" applyFont="1" applyFill="1" applyBorder="1" applyAlignment="1">
      <alignment horizontal="right" vertical="top"/>
    </xf>
    <xf numFmtId="44" fontId="25" fillId="0" borderId="1" xfId="5" applyFont="1" applyFill="1" applyBorder="1" applyAlignment="1">
      <alignment horizontal="right" vertical="top"/>
    </xf>
    <xf numFmtId="0" fontId="3" fillId="0" borderId="0" xfId="0" applyFont="1" applyFill="1" applyBorder="1" applyAlignment="1"/>
    <xf numFmtId="165" fontId="2" fillId="0" borderId="0" xfId="1" applyFont="1" applyFill="1" applyBorder="1" applyAlignment="1"/>
    <xf numFmtId="44" fontId="31" fillId="0" borderId="0" xfId="5" applyFont="1" applyFill="1" applyBorder="1" applyAlignment="1">
      <alignment horizontal="right" vertical="top"/>
    </xf>
    <xf numFmtId="44" fontId="32" fillId="0" borderId="1" xfId="5" applyFont="1" applyFill="1" applyBorder="1" applyAlignment="1">
      <alignment horizontal="right" vertical="top"/>
    </xf>
    <xf numFmtId="44" fontId="2" fillId="0" borderId="0" xfId="5" applyFont="1" applyFill="1" applyBorder="1" applyAlignment="1"/>
    <xf numFmtId="44" fontId="25" fillId="0" borderId="2" xfId="5" applyFont="1" applyFill="1" applyBorder="1" applyAlignment="1">
      <alignment horizontal="right" vertical="top"/>
    </xf>
    <xf numFmtId="44" fontId="32" fillId="0" borderId="2" xfId="5" applyFont="1" applyFill="1" applyBorder="1" applyAlignment="1">
      <alignment horizontal="right" vertical="top"/>
    </xf>
    <xf numFmtId="0" fontId="38" fillId="0" borderId="0" xfId="0" applyFont="1" applyBorder="1"/>
    <xf numFmtId="0" fontId="39" fillId="0" borderId="3" xfId="3" applyFont="1" applyFill="1" applyBorder="1"/>
    <xf numFmtId="0" fontId="39" fillId="0" borderId="5" xfId="3" applyFont="1" applyFill="1" applyBorder="1"/>
    <xf numFmtId="165" fontId="39" fillId="0" borderId="5" xfId="2" applyFont="1" applyFill="1" applyBorder="1"/>
    <xf numFmtId="0" fontId="39" fillId="0" borderId="15" xfId="3" applyFont="1" applyFill="1" applyBorder="1"/>
    <xf numFmtId="0" fontId="39" fillId="0" borderId="3" xfId="3" applyFont="1" applyFill="1" applyBorder="1" applyAlignment="1">
      <alignment horizontal="center"/>
    </xf>
    <xf numFmtId="0" fontId="39" fillId="0" borderId="4" xfId="3" applyFont="1" applyFill="1" applyBorder="1" applyAlignment="1">
      <alignment horizontal="center"/>
    </xf>
    <xf numFmtId="0" fontId="39" fillId="0" borderId="5" xfId="3" applyFont="1" applyFill="1" applyBorder="1" applyAlignment="1">
      <alignment horizontal="center"/>
    </xf>
    <xf numFmtId="165" fontId="39" fillId="0" borderId="4" xfId="2" applyFont="1" applyFill="1" applyBorder="1" applyAlignment="1">
      <alignment horizontal="center"/>
    </xf>
    <xf numFmtId="0" fontId="39" fillId="0" borderId="15" xfId="3" applyFont="1" applyFill="1" applyBorder="1" applyAlignment="1">
      <alignment horizontal="center"/>
    </xf>
    <xf numFmtId="0" fontId="39" fillId="0" borderId="6" xfId="3" applyFont="1" applyFill="1" applyBorder="1" applyAlignment="1">
      <alignment horizontal="center"/>
    </xf>
    <xf numFmtId="0" fontId="39" fillId="0" borderId="7" xfId="3" applyFont="1" applyFill="1" applyBorder="1" applyAlignment="1">
      <alignment horizontal="center"/>
    </xf>
    <xf numFmtId="0" fontId="39" fillId="0" borderId="8" xfId="3" applyFont="1" applyFill="1" applyBorder="1" applyAlignment="1">
      <alignment horizontal="center"/>
    </xf>
    <xf numFmtId="165" fontId="39" fillId="0" borderId="7" xfId="2" applyFont="1" applyFill="1" applyBorder="1" applyAlignment="1">
      <alignment horizontal="center"/>
    </xf>
    <xf numFmtId="0" fontId="39" fillId="0" borderId="16" xfId="3" applyFont="1" applyFill="1" applyBorder="1" applyAlignment="1">
      <alignment horizontal="center"/>
    </xf>
    <xf numFmtId="0" fontId="38" fillId="0" borderId="10" xfId="3" applyFont="1" applyFill="1" applyBorder="1" applyAlignment="1">
      <alignment horizontal="center"/>
    </xf>
    <xf numFmtId="0" fontId="38" fillId="0" borderId="14" xfId="3" applyFont="1" applyFill="1" applyBorder="1" applyAlignment="1">
      <alignment horizontal="left" wrapText="1"/>
    </xf>
    <xf numFmtId="0" fontId="38" fillId="0" borderId="0" xfId="3" applyFont="1" applyFill="1" applyBorder="1" applyAlignment="1">
      <alignment horizontal="center"/>
    </xf>
    <xf numFmtId="170" fontId="38" fillId="0" borderId="14" xfId="2" applyNumberFormat="1" applyFont="1" applyFill="1" applyBorder="1"/>
    <xf numFmtId="0" fontId="38" fillId="0" borderId="17" xfId="3" applyFont="1" applyFill="1" applyBorder="1" applyAlignment="1">
      <alignment horizontal="center"/>
    </xf>
    <xf numFmtId="0" fontId="38" fillId="0" borderId="6" xfId="3" applyFont="1" applyFill="1" applyBorder="1" applyAlignment="1">
      <alignment horizontal="center"/>
    </xf>
    <xf numFmtId="0" fontId="38" fillId="0" borderId="7" xfId="3" applyFont="1" applyFill="1" applyBorder="1" applyAlignment="1">
      <alignment horizontal="left"/>
    </xf>
    <xf numFmtId="0" fontId="38" fillId="0" borderId="8" xfId="3" applyFont="1" applyFill="1" applyBorder="1" applyAlignment="1">
      <alignment horizontal="center"/>
    </xf>
    <xf numFmtId="0" fontId="38" fillId="0" borderId="7" xfId="0" applyFont="1" applyBorder="1"/>
    <xf numFmtId="0" fontId="38" fillId="0" borderId="16" xfId="3" applyFont="1" applyFill="1" applyBorder="1" applyAlignment="1">
      <alignment horizontal="center"/>
    </xf>
    <xf numFmtId="0" fontId="38" fillId="0" borderId="3" xfId="3" applyFont="1" applyFill="1" applyBorder="1" applyAlignment="1">
      <alignment horizontal="center"/>
    </xf>
    <xf numFmtId="0" fontId="38" fillId="0" borderId="4" xfId="3" applyFont="1" applyFill="1" applyBorder="1" applyAlignment="1">
      <alignment horizontal="left"/>
    </xf>
    <xf numFmtId="0" fontId="38" fillId="0" borderId="5" xfId="3" applyFont="1" applyFill="1" applyBorder="1" applyAlignment="1">
      <alignment horizontal="center"/>
    </xf>
    <xf numFmtId="0" fontId="38" fillId="0" borderId="4" xfId="0" applyFont="1" applyBorder="1"/>
    <xf numFmtId="0" fontId="38" fillId="0" borderId="15" xfId="3" applyFont="1" applyFill="1" applyBorder="1" applyAlignment="1">
      <alignment horizontal="center"/>
    </xf>
    <xf numFmtId="0" fontId="38" fillId="0" borderId="14" xfId="3" applyFont="1" applyFill="1" applyBorder="1" applyAlignment="1">
      <alignment horizontal="left"/>
    </xf>
    <xf numFmtId="0" fontId="38" fillId="0" borderId="14" xfId="0" applyFont="1" applyBorder="1"/>
    <xf numFmtId="0" fontId="38" fillId="0" borderId="6" xfId="0" applyFont="1" applyFill="1" applyBorder="1"/>
    <xf numFmtId="0" fontId="38" fillId="0" borderId="7" xfId="0" applyFont="1" applyFill="1" applyBorder="1"/>
    <xf numFmtId="0" fontId="38" fillId="0" borderId="8" xfId="0" applyFont="1" applyFill="1" applyBorder="1"/>
    <xf numFmtId="0" fontId="38" fillId="0" borderId="16" xfId="0" applyFont="1" applyFill="1" applyBorder="1"/>
    <xf numFmtId="0" fontId="38" fillId="0" borderId="0" xfId="0" applyFont="1" applyFill="1" applyBorder="1"/>
    <xf numFmtId="0" fontId="40" fillId="0" borderId="11" xfId="3" applyFont="1" applyFill="1" applyBorder="1"/>
    <xf numFmtId="0" fontId="40" fillId="0" borderId="12" xfId="3" applyFont="1" applyFill="1" applyBorder="1"/>
    <xf numFmtId="165" fontId="40" fillId="0" borderId="12" xfId="2" applyFont="1" applyFill="1" applyBorder="1"/>
    <xf numFmtId="0" fontId="40" fillId="0" borderId="13" xfId="3" applyFont="1" applyFill="1" applyBorder="1"/>
    <xf numFmtId="0" fontId="40" fillId="0" borderId="3" xfId="3" applyFont="1" applyFill="1" applyBorder="1" applyAlignment="1">
      <alignment horizontal="center"/>
    </xf>
    <xf numFmtId="0" fontId="40" fillId="0" borderId="4" xfId="3" applyFont="1" applyFill="1" applyBorder="1" applyAlignment="1">
      <alignment horizontal="center"/>
    </xf>
    <xf numFmtId="0" fontId="40" fillId="0" borderId="5" xfId="3" applyFont="1" applyFill="1" applyBorder="1" applyAlignment="1">
      <alignment horizontal="center"/>
    </xf>
    <xf numFmtId="165" fontId="40" fillId="0" borderId="4" xfId="2" applyFont="1" applyFill="1" applyBorder="1" applyAlignment="1">
      <alignment horizontal="center"/>
    </xf>
    <xf numFmtId="0" fontId="40" fillId="0" borderId="15" xfId="3" applyFont="1" applyFill="1" applyBorder="1" applyAlignment="1">
      <alignment horizontal="center"/>
    </xf>
    <xf numFmtId="0" fontId="40" fillId="0" borderId="6" xfId="3" applyFont="1" applyFill="1" applyBorder="1" applyAlignment="1">
      <alignment horizontal="center"/>
    </xf>
    <xf numFmtId="0" fontId="40" fillId="0" borderId="7" xfId="3" applyFont="1" applyFill="1" applyBorder="1" applyAlignment="1">
      <alignment horizontal="center"/>
    </xf>
    <xf numFmtId="0" fontId="40" fillId="0" borderId="8" xfId="3" applyFont="1" applyFill="1" applyBorder="1" applyAlignment="1">
      <alignment horizontal="center"/>
    </xf>
    <xf numFmtId="165" fontId="40" fillId="0" borderId="7" xfId="2" applyFont="1" applyFill="1" applyBorder="1" applyAlignment="1">
      <alignment horizontal="center"/>
    </xf>
    <xf numFmtId="0" fontId="40" fillId="0" borderId="16" xfId="3" applyFont="1" applyFill="1" applyBorder="1" applyAlignment="1">
      <alignment horizontal="center"/>
    </xf>
    <xf numFmtId="170" fontId="38" fillId="0" borderId="4" xfId="2" applyNumberFormat="1" applyFont="1" applyFill="1" applyBorder="1"/>
    <xf numFmtId="165" fontId="38" fillId="0" borderId="14" xfId="2" applyFont="1" applyFill="1" applyBorder="1"/>
    <xf numFmtId="165" fontId="38" fillId="0" borderId="7" xfId="2" applyFont="1" applyFill="1" applyBorder="1"/>
    <xf numFmtId="170" fontId="38" fillId="0" borderId="7" xfId="2" applyNumberFormat="1" applyFont="1" applyFill="1" applyBorder="1"/>
    <xf numFmtId="0" fontId="18" fillId="0" borderId="6" xfId="0" applyFont="1" applyFill="1" applyBorder="1"/>
    <xf numFmtId="0" fontId="18" fillId="0" borderId="7" xfId="0" applyFont="1" applyFill="1" applyBorder="1"/>
    <xf numFmtId="0" fontId="18" fillId="0" borderId="8" xfId="0" applyFont="1" applyFill="1" applyBorder="1"/>
    <xf numFmtId="0" fontId="18" fillId="0" borderId="16" xfId="0" applyFont="1" applyFill="1" applyBorder="1"/>
    <xf numFmtId="0" fontId="18" fillId="0" borderId="0" xfId="0" applyFont="1" applyFill="1" applyBorder="1"/>
    <xf numFmtId="165" fontId="3" fillId="0" borderId="4" xfId="1" applyFont="1" applyFill="1" applyBorder="1"/>
    <xf numFmtId="0" fontId="24" fillId="0" borderId="0" xfId="0" applyFont="1" applyFill="1"/>
    <xf numFmtId="49" fontId="35" fillId="2" borderId="0" xfId="0" applyNumberFormat="1" applyFont="1" applyFill="1" applyBorder="1" applyAlignment="1">
      <alignment horizontal="left" vertical="top" wrapText="1"/>
    </xf>
    <xf numFmtId="0" fontId="8" fillId="0" borderId="0" xfId="0" applyFont="1" applyBorder="1" applyAlignment="1">
      <alignment wrapText="1"/>
    </xf>
    <xf numFmtId="0" fontId="8" fillId="2" borderId="0" xfId="0" applyFont="1" applyFill="1" applyBorder="1" applyAlignment="1">
      <alignment wrapText="1"/>
    </xf>
    <xf numFmtId="0" fontId="30" fillId="0" borderId="0" xfId="0" applyFont="1" applyAlignment="1">
      <alignment wrapText="1"/>
    </xf>
    <xf numFmtId="0" fontId="8" fillId="0" borderId="0" xfId="0" applyFont="1" applyBorder="1" applyAlignment="1"/>
    <xf numFmtId="0" fontId="30" fillId="0" borderId="0" xfId="0" applyFont="1" applyAlignment="1"/>
    <xf numFmtId="0" fontId="30" fillId="0" borderId="0" xfId="0" applyFont="1" applyFill="1" applyBorder="1" applyAlignment="1"/>
    <xf numFmtId="49" fontId="4" fillId="0" borderId="0" xfId="0" applyNumberFormat="1" applyFont="1" applyFill="1" applyBorder="1" applyAlignment="1">
      <alignment horizontal="left" vertical="top"/>
    </xf>
    <xf numFmtId="0" fontId="0" fillId="0" borderId="0" xfId="0" applyFill="1" applyBorder="1"/>
    <xf numFmtId="0" fontId="30" fillId="0" borderId="0" xfId="0" applyFont="1" applyFill="1" applyBorder="1"/>
    <xf numFmtId="49" fontId="5" fillId="3" borderId="0" xfId="0" applyNumberFormat="1" applyFont="1" applyFill="1" applyBorder="1" applyAlignment="1">
      <alignment horizontal="left" vertical="top"/>
    </xf>
    <xf numFmtId="44" fontId="35" fillId="3" borderId="1" xfId="5" applyFont="1" applyFill="1" applyBorder="1" applyAlignment="1">
      <alignment horizontal="right" vertical="top"/>
    </xf>
    <xf numFmtId="4" fontId="35" fillId="3" borderId="0" xfId="0" applyNumberFormat="1" applyFont="1" applyFill="1" applyBorder="1" applyAlignment="1">
      <alignment horizontal="right" vertical="top"/>
    </xf>
    <xf numFmtId="49" fontId="35" fillId="3" borderId="0" xfId="0" applyNumberFormat="1" applyFont="1" applyFill="1" applyBorder="1" applyAlignment="1">
      <alignment horizontal="left" vertical="top"/>
    </xf>
    <xf numFmtId="0" fontId="34" fillId="3" borderId="0" xfId="0" applyFont="1" applyFill="1" applyBorder="1"/>
    <xf numFmtId="0" fontId="41" fillId="0" borderId="14" xfId="3" applyFont="1" applyFill="1" applyBorder="1" applyAlignment="1">
      <alignment horizontal="left"/>
    </xf>
    <xf numFmtId="0" fontId="19" fillId="0" borderId="0" xfId="0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</cellXfs>
  <cellStyles count="6">
    <cellStyle name="Millares" xfId="1" builtinId="3"/>
    <cellStyle name="Millares 2" xfId="2"/>
    <cellStyle name="Moneda" xfId="5" builtinId="4"/>
    <cellStyle name="Moneda 2" xfId="4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theme" Target="theme/theme1.xml"/><Relationship Id="rId67" Type="http://schemas.openxmlformats.org/officeDocument/2006/relationships/styles" Target="styles.xml"/><Relationship Id="rId68" Type="http://schemas.openxmlformats.org/officeDocument/2006/relationships/sharedStrings" Target="sharedStrings.xml"/><Relationship Id="rId69" Type="http://schemas.openxmlformats.org/officeDocument/2006/relationships/calcChain" Target="calcChain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342900</xdr:colOff>
      <xdr:row>52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</xdr:colOff>
      <xdr:row>11</xdr:row>
      <xdr:rowOff>188410</xdr:rowOff>
    </xdr:from>
    <xdr:ext cx="6048374" cy="1970732"/>
    <xdr:sp macro="" textlink="">
      <xdr:nvSpPr>
        <xdr:cNvPr id="2" name="Rectángulo 1"/>
        <xdr:cNvSpPr/>
      </xdr:nvSpPr>
      <xdr:spPr>
        <a:xfrm>
          <a:off x="2" y="2283910"/>
          <a:ext cx="6048374" cy="197073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CUENTA CORRIENTE</a:t>
          </a:r>
        </a:p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OCTUBRE</a:t>
          </a:r>
          <a:r>
            <a:rPr lang="es-ES" sz="4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2017</a:t>
          </a:r>
          <a:endParaRPr lang="es-ES" sz="4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133350</xdr:rowOff>
    </xdr:from>
    <xdr:ext cx="6048374" cy="1970732"/>
    <xdr:sp macro="" textlink="">
      <xdr:nvSpPr>
        <xdr:cNvPr id="2" name="Rectángulo 1"/>
        <xdr:cNvSpPr/>
      </xdr:nvSpPr>
      <xdr:spPr>
        <a:xfrm>
          <a:off x="0" y="2419350"/>
          <a:ext cx="6048374" cy="197073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FONDO MUTUALISTA</a:t>
          </a:r>
        </a:p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OCTUBRE</a:t>
          </a:r>
          <a:r>
            <a:rPr lang="es-ES" sz="4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2017</a:t>
          </a:r>
          <a:endParaRPr lang="es-ES" sz="4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542925</xdr:colOff>
      <xdr:row>10</xdr:row>
      <xdr:rowOff>152400</xdr:rowOff>
    </xdr:from>
    <xdr:ext cx="6048374" cy="2596865"/>
    <xdr:sp macro="" textlink="">
      <xdr:nvSpPr>
        <xdr:cNvPr id="2" name="Rectángulo 1"/>
        <xdr:cNvSpPr/>
      </xdr:nvSpPr>
      <xdr:spPr>
        <a:xfrm>
          <a:off x="1304925" y="2057400"/>
          <a:ext cx="6048374" cy="259686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PRESTAMO</a:t>
          </a:r>
          <a:r>
            <a:rPr lang="es-ES" sz="4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EXTREMA URGENCIA</a:t>
          </a:r>
          <a:endParaRPr lang="es-ES" sz="4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OCTUBRE</a:t>
          </a:r>
          <a:r>
            <a:rPr lang="es-ES" sz="4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2017</a:t>
          </a:r>
          <a:endParaRPr lang="es-ES" sz="4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438150</xdr:colOff>
      <xdr:row>8</xdr:row>
      <xdr:rowOff>171450</xdr:rowOff>
    </xdr:from>
    <xdr:ext cx="6048374" cy="1970732"/>
    <xdr:sp macro="" textlink="">
      <xdr:nvSpPr>
        <xdr:cNvPr id="2" name="Rectángulo 1"/>
        <xdr:cNvSpPr/>
      </xdr:nvSpPr>
      <xdr:spPr>
        <a:xfrm>
          <a:off x="1200150" y="1695450"/>
          <a:ext cx="6048374" cy="197073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MANTENIMIENTO DE</a:t>
          </a:r>
          <a:r>
            <a:rPr lang="es-ES" sz="4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LOCAL</a:t>
          </a:r>
          <a:endParaRPr lang="es-ES" sz="4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OCTUBRE</a:t>
          </a:r>
          <a:r>
            <a:rPr lang="es-ES" sz="4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2017</a:t>
          </a:r>
          <a:endParaRPr lang="es-ES" sz="4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666750</xdr:colOff>
      <xdr:row>7</xdr:row>
      <xdr:rowOff>28575</xdr:rowOff>
    </xdr:from>
    <xdr:ext cx="6048374" cy="2596865"/>
    <xdr:sp macro="" textlink="">
      <xdr:nvSpPr>
        <xdr:cNvPr id="2" name="Rectángulo 1"/>
        <xdr:cNvSpPr/>
      </xdr:nvSpPr>
      <xdr:spPr>
        <a:xfrm>
          <a:off x="1428750" y="1362075"/>
          <a:ext cx="6048374" cy="259686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APOYO A EVENTO ACADEMICO</a:t>
          </a:r>
        </a:p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OCTUBRE</a:t>
          </a:r>
          <a:r>
            <a:rPr lang="es-ES" sz="4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2017</a:t>
          </a:r>
          <a:endParaRPr lang="es-ES" sz="4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561975</xdr:colOff>
      <xdr:row>9</xdr:row>
      <xdr:rowOff>152400</xdr:rowOff>
    </xdr:from>
    <xdr:ext cx="6048374" cy="1970732"/>
    <xdr:sp macro="" textlink="">
      <xdr:nvSpPr>
        <xdr:cNvPr id="2" name="Rectángulo 1"/>
        <xdr:cNvSpPr/>
      </xdr:nvSpPr>
      <xdr:spPr>
        <a:xfrm>
          <a:off x="1323975" y="1866900"/>
          <a:ext cx="6048374" cy="197073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BECAS HIJOS</a:t>
          </a:r>
        </a:p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OCTUBRE</a:t>
          </a:r>
          <a:r>
            <a:rPr lang="es-ES" sz="4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2017</a:t>
          </a:r>
          <a:endParaRPr lang="es-ES" sz="4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247650</xdr:colOff>
      <xdr:row>10</xdr:row>
      <xdr:rowOff>66675</xdr:rowOff>
    </xdr:from>
    <xdr:ext cx="5886450" cy="1219436"/>
    <xdr:sp macro="" textlink="">
      <xdr:nvSpPr>
        <xdr:cNvPr id="2" name="Rectángulo 1"/>
        <xdr:cNvSpPr/>
      </xdr:nvSpPr>
      <xdr:spPr>
        <a:xfrm>
          <a:off x="1771650" y="1971675"/>
          <a:ext cx="5886450" cy="121943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BALANCE GENERAL </a:t>
          </a:r>
        </a:p>
        <a:p>
          <a:pPr algn="ctr"/>
          <a:r>
            <a:rPr lang="es-ES" sz="3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AL 30 DE NOVIEMBRE DE 2017</a:t>
          </a: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748541</xdr:colOff>
      <xdr:row>9</xdr:row>
      <xdr:rowOff>169360</xdr:rowOff>
    </xdr:from>
    <xdr:ext cx="5880859" cy="1720407"/>
    <xdr:sp macro="" textlink="">
      <xdr:nvSpPr>
        <xdr:cNvPr id="2" name="Rectángulo 1"/>
        <xdr:cNvSpPr/>
      </xdr:nvSpPr>
      <xdr:spPr>
        <a:xfrm>
          <a:off x="1510541" y="1883860"/>
          <a:ext cx="5880859" cy="172040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ESTADO DE RESULTADOS </a:t>
          </a:r>
        </a:p>
        <a:p>
          <a:pPr algn="ctr"/>
          <a:r>
            <a:rPr lang="es-ES" sz="3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DEL 01 DE NOVIEMBRE DE 2017 AL 30 DE NOVIEMBRE DE 2017</a:t>
          </a: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533400</xdr:colOff>
      <xdr:row>8</xdr:row>
      <xdr:rowOff>131260</xdr:rowOff>
    </xdr:from>
    <xdr:ext cx="5848350" cy="1156855"/>
    <xdr:sp macro="" textlink="">
      <xdr:nvSpPr>
        <xdr:cNvPr id="2" name="Rectángulo 1"/>
        <xdr:cNvSpPr/>
      </xdr:nvSpPr>
      <xdr:spPr>
        <a:xfrm>
          <a:off x="1295400" y="1655260"/>
          <a:ext cx="5848350" cy="115685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BALANZA DE COMPROBACION </a:t>
          </a:r>
        </a:p>
        <a:p>
          <a:pPr algn="ctr"/>
          <a:r>
            <a:rPr lang="es-ES" sz="3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AL 30 DE NOVIEMBRE DE 2017</a:t>
          </a: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723900</xdr:colOff>
      <xdr:row>9</xdr:row>
      <xdr:rowOff>102685</xdr:rowOff>
    </xdr:from>
    <xdr:ext cx="5762625" cy="1970732"/>
    <xdr:sp macro="" textlink="">
      <xdr:nvSpPr>
        <xdr:cNvPr id="2" name="Rectángulo 1"/>
        <xdr:cNvSpPr/>
      </xdr:nvSpPr>
      <xdr:spPr>
        <a:xfrm>
          <a:off x="1485900" y="1817185"/>
          <a:ext cx="5762625" cy="197073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CUENTA CORRIENTE</a:t>
          </a:r>
        </a:p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NOVIEMBRE</a:t>
          </a:r>
          <a:r>
            <a:rPr lang="es-ES" sz="4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2017</a:t>
          </a:r>
          <a:endParaRPr lang="es-ES" sz="4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180977</xdr:colOff>
      <xdr:row>10</xdr:row>
      <xdr:rowOff>131260</xdr:rowOff>
    </xdr:from>
    <xdr:ext cx="5562598" cy="1970732"/>
    <xdr:sp macro="" textlink="">
      <xdr:nvSpPr>
        <xdr:cNvPr id="2" name="Rectángulo 1"/>
        <xdr:cNvSpPr/>
      </xdr:nvSpPr>
      <xdr:spPr>
        <a:xfrm>
          <a:off x="180977" y="2036260"/>
          <a:ext cx="5562598" cy="197073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SALDOS DE LAS</a:t>
          </a:r>
          <a:r>
            <a:rPr lang="es-ES" sz="4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CUENTAS </a:t>
          </a:r>
          <a:b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</a:br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 BANCOS AL 31 DE DICIEMBRE DE 2017</a:t>
          </a:r>
        </a:p>
      </xdr:txBody>
    </xdr:sp>
    <xdr:clientData/>
  </xdr:oneCellAnchor>
  <xdr:oneCellAnchor>
    <xdr:from>
      <xdr:col>5</xdr:col>
      <xdr:colOff>694401</xdr:colOff>
      <xdr:row>12</xdr:row>
      <xdr:rowOff>169360</xdr:rowOff>
    </xdr:from>
    <xdr:ext cx="5915024" cy="655885"/>
    <xdr:sp macro="" textlink="">
      <xdr:nvSpPr>
        <xdr:cNvPr id="3" name="Rectángulo 2"/>
        <xdr:cNvSpPr/>
      </xdr:nvSpPr>
      <xdr:spPr>
        <a:xfrm>
          <a:off x="4504401" y="2455360"/>
          <a:ext cx="5915024" cy="65588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s-ES" sz="36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9</xdr:row>
      <xdr:rowOff>95250</xdr:rowOff>
    </xdr:from>
    <xdr:ext cx="5838825" cy="2064796"/>
    <xdr:sp macro="" textlink="">
      <xdr:nvSpPr>
        <xdr:cNvPr id="2" name="Rectángulo 1"/>
        <xdr:cNvSpPr/>
      </xdr:nvSpPr>
      <xdr:spPr>
        <a:xfrm>
          <a:off x="1524000" y="1809750"/>
          <a:ext cx="5838825" cy="206479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FONDO MUTUALISTA</a:t>
          </a:r>
        </a:p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NOVIEMBRE</a:t>
          </a:r>
          <a:r>
            <a:rPr lang="es-ES" sz="4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2017</a:t>
          </a:r>
          <a:endParaRPr lang="es-ES" sz="4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276225</xdr:colOff>
      <xdr:row>7</xdr:row>
      <xdr:rowOff>133350</xdr:rowOff>
    </xdr:from>
    <xdr:ext cx="5838825" cy="2722284"/>
    <xdr:sp macro="" textlink="">
      <xdr:nvSpPr>
        <xdr:cNvPr id="2" name="Rectángulo 1"/>
        <xdr:cNvSpPr/>
      </xdr:nvSpPr>
      <xdr:spPr>
        <a:xfrm>
          <a:off x="1038225" y="1466850"/>
          <a:ext cx="5838825" cy="272228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PRESTAMO EXTREMA URGENCIA</a:t>
          </a:r>
        </a:p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NOVIEMBRE</a:t>
          </a:r>
          <a:r>
            <a:rPr lang="es-ES" sz="4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2017</a:t>
          </a:r>
          <a:endParaRPr lang="es-ES" sz="4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304800</xdr:colOff>
      <xdr:row>7</xdr:row>
      <xdr:rowOff>57150</xdr:rowOff>
    </xdr:from>
    <xdr:ext cx="5838825" cy="2722284"/>
    <xdr:sp macro="" textlink="">
      <xdr:nvSpPr>
        <xdr:cNvPr id="2" name="Rectángulo 1"/>
        <xdr:cNvSpPr/>
      </xdr:nvSpPr>
      <xdr:spPr>
        <a:xfrm>
          <a:off x="1066800" y="1390650"/>
          <a:ext cx="5838825" cy="272228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MANTENIMIENTO DE LOCAL</a:t>
          </a:r>
        </a:p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NOVIEMBRE</a:t>
          </a:r>
          <a:r>
            <a:rPr lang="es-ES" sz="4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2017</a:t>
          </a:r>
          <a:endParaRPr lang="es-ES" sz="4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295275</xdr:colOff>
      <xdr:row>7</xdr:row>
      <xdr:rowOff>9525</xdr:rowOff>
    </xdr:from>
    <xdr:ext cx="5838825" cy="2722284"/>
    <xdr:sp macro="" textlink="">
      <xdr:nvSpPr>
        <xdr:cNvPr id="2" name="Rectángulo 1"/>
        <xdr:cNvSpPr/>
      </xdr:nvSpPr>
      <xdr:spPr>
        <a:xfrm>
          <a:off x="1057275" y="1343025"/>
          <a:ext cx="5838825" cy="272228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APOYO A EVENTO ACADEMICO</a:t>
          </a:r>
        </a:p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NOVIEMBRE</a:t>
          </a:r>
          <a:r>
            <a:rPr lang="es-ES" sz="4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2017</a:t>
          </a:r>
          <a:endParaRPr lang="es-ES" sz="4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8</xdr:row>
      <xdr:rowOff>114300</xdr:rowOff>
    </xdr:from>
    <xdr:ext cx="5838825" cy="2064796"/>
    <xdr:sp macro="" textlink="">
      <xdr:nvSpPr>
        <xdr:cNvPr id="2" name="Rectángulo 1"/>
        <xdr:cNvSpPr/>
      </xdr:nvSpPr>
      <xdr:spPr>
        <a:xfrm>
          <a:off x="838200" y="1638300"/>
          <a:ext cx="5838825" cy="206479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BECAS HIJOS</a:t>
          </a:r>
        </a:p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NOVIEMBRE</a:t>
          </a:r>
          <a:r>
            <a:rPr lang="es-ES" sz="4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2017</a:t>
          </a:r>
          <a:endParaRPr lang="es-ES" sz="4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18660</xdr:colOff>
      <xdr:row>10</xdr:row>
      <xdr:rowOff>26485</xdr:rowOff>
    </xdr:from>
    <xdr:ext cx="5934465" cy="1282018"/>
    <xdr:sp macro="" textlink="">
      <xdr:nvSpPr>
        <xdr:cNvPr id="2" name="Rectángulo 1"/>
        <xdr:cNvSpPr/>
      </xdr:nvSpPr>
      <xdr:spPr>
        <a:xfrm>
          <a:off x="780660" y="1931485"/>
          <a:ext cx="5934465" cy="128201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BALANCE GENERAL </a:t>
          </a:r>
        </a:p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AL 31 DE DICIEMBRE DE 2017</a:t>
          </a:r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219076</xdr:colOff>
      <xdr:row>8</xdr:row>
      <xdr:rowOff>45535</xdr:rowOff>
    </xdr:from>
    <xdr:ext cx="5905499" cy="1845570"/>
    <xdr:sp macro="" textlink="">
      <xdr:nvSpPr>
        <xdr:cNvPr id="2" name="Rectángulo 1"/>
        <xdr:cNvSpPr/>
      </xdr:nvSpPr>
      <xdr:spPr>
        <a:xfrm>
          <a:off x="981076" y="1569535"/>
          <a:ext cx="5905499" cy="184557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ESTADO DE RESULTADOS </a:t>
          </a:r>
        </a:p>
        <a:p>
          <a:pPr algn="ctr"/>
          <a:r>
            <a:rPr lang="es-ES" sz="35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DEL 01 DE DICIEMBRE DE 2017 </a:t>
          </a:r>
        </a:p>
        <a:p>
          <a:pPr algn="ctr"/>
          <a:r>
            <a:rPr lang="es-ES" sz="35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AL 31 DE DICIEMBRE DE 2017</a:t>
          </a:r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171450</xdr:colOff>
      <xdr:row>8</xdr:row>
      <xdr:rowOff>178885</xdr:rowOff>
    </xdr:from>
    <xdr:ext cx="5993820" cy="1219436"/>
    <xdr:sp macro="" textlink="">
      <xdr:nvSpPr>
        <xdr:cNvPr id="2" name="Rectángulo 1"/>
        <xdr:cNvSpPr/>
      </xdr:nvSpPr>
      <xdr:spPr>
        <a:xfrm>
          <a:off x="933450" y="1702885"/>
          <a:ext cx="5993820" cy="121943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BALANZA DE COMPROBACION </a:t>
          </a:r>
        </a:p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AL 31 DE DICIEMBRE DE 2017</a:t>
          </a:r>
        </a:p>
      </xdr:txBody>
    </xdr:sp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295275</xdr:colOff>
      <xdr:row>8</xdr:row>
      <xdr:rowOff>152400</xdr:rowOff>
    </xdr:from>
    <xdr:ext cx="5838825" cy="2064796"/>
    <xdr:sp macro="" textlink="">
      <xdr:nvSpPr>
        <xdr:cNvPr id="2" name="Rectángulo 1"/>
        <xdr:cNvSpPr/>
      </xdr:nvSpPr>
      <xdr:spPr>
        <a:xfrm>
          <a:off x="1057275" y="1676400"/>
          <a:ext cx="5838825" cy="206479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CUENTA CORRIENTE</a:t>
          </a:r>
        </a:p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DICIEMBRE</a:t>
          </a:r>
          <a:r>
            <a:rPr lang="es-ES" sz="4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2017</a:t>
          </a:r>
          <a:endParaRPr lang="es-ES" sz="4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390525</xdr:colOff>
      <xdr:row>8</xdr:row>
      <xdr:rowOff>47625</xdr:rowOff>
    </xdr:from>
    <xdr:ext cx="5838825" cy="2064796"/>
    <xdr:sp macro="" textlink="">
      <xdr:nvSpPr>
        <xdr:cNvPr id="2" name="Rectángulo 1"/>
        <xdr:cNvSpPr/>
      </xdr:nvSpPr>
      <xdr:spPr>
        <a:xfrm>
          <a:off x="1152525" y="1571625"/>
          <a:ext cx="5838825" cy="206479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FONDO</a:t>
          </a:r>
          <a:r>
            <a:rPr lang="es-ES" sz="4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MUTUALISTA</a:t>
          </a:r>
          <a:endParaRPr lang="es-ES" sz="4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DICIEMBRE</a:t>
          </a:r>
          <a:r>
            <a:rPr lang="es-ES" sz="4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2017</a:t>
          </a:r>
          <a:endParaRPr lang="es-ES" sz="4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114300</xdr:rowOff>
    </xdr:from>
    <xdr:ext cx="5857874" cy="1970732"/>
    <xdr:sp macro="" textlink="">
      <xdr:nvSpPr>
        <xdr:cNvPr id="2" name="Rectángulo 1"/>
        <xdr:cNvSpPr/>
      </xdr:nvSpPr>
      <xdr:spPr>
        <a:xfrm>
          <a:off x="0" y="2590800"/>
          <a:ext cx="5857874" cy="197073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SALDOS EN  BANCOS </a:t>
          </a:r>
          <a:b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</a:br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AL 31 DE DICIEMBRE DE 2017</a:t>
          </a: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657225</xdr:colOff>
      <xdr:row>6</xdr:row>
      <xdr:rowOff>95250</xdr:rowOff>
    </xdr:from>
    <xdr:ext cx="5838825" cy="2722284"/>
    <xdr:sp macro="" textlink="">
      <xdr:nvSpPr>
        <xdr:cNvPr id="2" name="Rectángulo 1"/>
        <xdr:cNvSpPr/>
      </xdr:nvSpPr>
      <xdr:spPr>
        <a:xfrm>
          <a:off x="1419225" y="1238250"/>
          <a:ext cx="5838825" cy="272228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PRESTAMO EXTREMA URGENCIA</a:t>
          </a:r>
        </a:p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DICIEMBRE</a:t>
          </a:r>
          <a:r>
            <a:rPr lang="es-ES" sz="4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2017</a:t>
          </a:r>
          <a:endParaRPr lang="es-ES" sz="4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6</xdr:row>
      <xdr:rowOff>19050</xdr:rowOff>
    </xdr:from>
    <xdr:ext cx="5838825" cy="2722284"/>
    <xdr:sp macro="" textlink="">
      <xdr:nvSpPr>
        <xdr:cNvPr id="2" name="Rectángulo 1"/>
        <xdr:cNvSpPr/>
      </xdr:nvSpPr>
      <xdr:spPr>
        <a:xfrm>
          <a:off x="1114425" y="1162050"/>
          <a:ext cx="5838825" cy="272228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MANTENIMIENTO</a:t>
          </a:r>
          <a:r>
            <a:rPr lang="es-ES" sz="4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DE LOCAL</a:t>
          </a:r>
          <a:endParaRPr lang="es-ES" sz="4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DICIEMBRE</a:t>
          </a:r>
          <a:r>
            <a:rPr lang="es-ES" sz="4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2017</a:t>
          </a:r>
          <a:endParaRPr lang="es-ES" sz="4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295275</xdr:colOff>
      <xdr:row>7</xdr:row>
      <xdr:rowOff>47625</xdr:rowOff>
    </xdr:from>
    <xdr:ext cx="5838825" cy="2722284"/>
    <xdr:sp macro="" textlink="">
      <xdr:nvSpPr>
        <xdr:cNvPr id="2" name="Rectángulo 1"/>
        <xdr:cNvSpPr/>
      </xdr:nvSpPr>
      <xdr:spPr>
        <a:xfrm>
          <a:off x="1057275" y="1381125"/>
          <a:ext cx="5838825" cy="272228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APOYO A EVENTO</a:t>
          </a:r>
          <a:r>
            <a:rPr lang="es-ES" sz="4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ACADEMICO</a:t>
          </a:r>
          <a:endParaRPr lang="es-ES" sz="4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DICIEMBRE</a:t>
          </a:r>
          <a:r>
            <a:rPr lang="es-ES" sz="4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2017</a:t>
          </a:r>
          <a:endParaRPr lang="es-ES" sz="4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438150</xdr:colOff>
      <xdr:row>8</xdr:row>
      <xdr:rowOff>180975</xdr:rowOff>
    </xdr:from>
    <xdr:ext cx="5838825" cy="2064796"/>
    <xdr:sp macro="" textlink="">
      <xdr:nvSpPr>
        <xdr:cNvPr id="2" name="Rectángulo 1"/>
        <xdr:cNvSpPr/>
      </xdr:nvSpPr>
      <xdr:spPr>
        <a:xfrm>
          <a:off x="1200150" y="1704975"/>
          <a:ext cx="5838825" cy="206479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CONCILIACION BANCARIA</a:t>
          </a:r>
        </a:p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BECAS HIJOS</a:t>
          </a:r>
        </a:p>
        <a:p>
          <a:pPr algn="ctr"/>
          <a:r>
            <a:rPr lang="es-ES" sz="4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DICIEMBRE</a:t>
          </a:r>
          <a:r>
            <a:rPr lang="es-ES" sz="4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2017</a:t>
          </a:r>
          <a:endParaRPr lang="es-ES" sz="4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14</xdr:row>
      <xdr:rowOff>133350</xdr:rowOff>
    </xdr:from>
    <xdr:ext cx="6105524" cy="2596865"/>
    <xdr:sp macro="" textlink="">
      <xdr:nvSpPr>
        <xdr:cNvPr id="2" name="Rectángulo 1"/>
        <xdr:cNvSpPr/>
      </xdr:nvSpPr>
      <xdr:spPr>
        <a:xfrm>
          <a:off x="0" y="2800350"/>
          <a:ext cx="6105524" cy="259686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COMPROMISOS</a:t>
          </a:r>
          <a:r>
            <a:rPr lang="es-ES" sz="4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CONTRACTUALES</a:t>
          </a:r>
        </a:p>
        <a:p>
          <a:pPr algn="ctr"/>
          <a:r>
            <a:rPr lang="es-ES" sz="4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DEL 01 DE ABRIL DE 2017 AL 31 DE DICIEMBRE DE 2017</a:t>
          </a:r>
          <a:endParaRPr lang="es-ES" sz="4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14</xdr:row>
      <xdr:rowOff>180975</xdr:rowOff>
    </xdr:from>
    <xdr:ext cx="6105524" cy="718466"/>
    <xdr:sp macro="" textlink="">
      <xdr:nvSpPr>
        <xdr:cNvPr id="2" name="Rectángulo 1"/>
        <xdr:cNvSpPr/>
      </xdr:nvSpPr>
      <xdr:spPr>
        <a:xfrm>
          <a:off x="0" y="2847975"/>
          <a:ext cx="610552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INGRESOS Y</a:t>
          </a:r>
          <a:r>
            <a:rPr lang="es-ES" sz="4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EGRESOS</a:t>
          </a:r>
          <a:endParaRPr lang="es-ES" sz="4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</xdr:row>
      <xdr:rowOff>83635</xdr:rowOff>
    </xdr:from>
    <xdr:ext cx="5972175" cy="1845570"/>
    <xdr:sp macro="" textlink="">
      <xdr:nvSpPr>
        <xdr:cNvPr id="2" name="Rectángulo 1"/>
        <xdr:cNvSpPr/>
      </xdr:nvSpPr>
      <xdr:spPr>
        <a:xfrm>
          <a:off x="0" y="1988635"/>
          <a:ext cx="5972175" cy="184557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ESTADO DE RESULTADOS </a:t>
          </a:r>
        </a:p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DEL 01 DE OCTUBRE DE 2017 </a:t>
          </a:r>
        </a:p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AL 31 DE DICIEMBRE DE 2017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9</xdr:row>
      <xdr:rowOff>102685</xdr:rowOff>
    </xdr:from>
    <xdr:ext cx="6134100" cy="2346604"/>
    <xdr:sp macro="" textlink="">
      <xdr:nvSpPr>
        <xdr:cNvPr id="2" name="Rectángulo 1"/>
        <xdr:cNvSpPr/>
      </xdr:nvSpPr>
      <xdr:spPr>
        <a:xfrm>
          <a:off x="1" y="1817185"/>
          <a:ext cx="6134100" cy="23466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BALANCE GENERAL </a:t>
          </a:r>
          <a:br>
            <a:rPr lang="es-ES" sz="4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</a:br>
          <a:r>
            <a:rPr lang="es-ES" sz="4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AL 31 DE OCTUBRE DE 2017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131260</xdr:rowOff>
    </xdr:from>
    <xdr:ext cx="6010275" cy="1782989"/>
    <xdr:sp macro="" textlink="">
      <xdr:nvSpPr>
        <xdr:cNvPr id="2" name="Rectángulo 1"/>
        <xdr:cNvSpPr/>
      </xdr:nvSpPr>
      <xdr:spPr>
        <a:xfrm>
          <a:off x="0" y="2226760"/>
          <a:ext cx="6010275" cy="178298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ESTADO DE RESULTADOS </a:t>
          </a:r>
        </a:p>
        <a:p>
          <a:pPr algn="ctr"/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DEL 01 DE OCTUBRE DE 2017 AL 31 DE OCTUBRE DE 2017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26485</xdr:rowOff>
    </xdr:from>
    <xdr:ext cx="6095999" cy="2158668"/>
    <xdr:sp macro="" textlink="">
      <xdr:nvSpPr>
        <xdr:cNvPr id="2" name="Rectángulo 1"/>
        <xdr:cNvSpPr/>
      </xdr:nvSpPr>
      <xdr:spPr>
        <a:xfrm>
          <a:off x="0" y="2121985"/>
          <a:ext cx="6095999" cy="215866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BALANZA DE COMPROBACION</a:t>
          </a:r>
        </a:p>
        <a:p>
          <a:pPr algn="ctr"/>
          <a:r>
            <a:rPr lang="es-ES" sz="4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es-ES" sz="3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AL 31 DE OCTUBRE DE 2017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Relationship Id="rId2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Relationship Id="rId2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Relationship Id="rId2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Relationship Id="rId2" Type="http://schemas.openxmlformats.org/officeDocument/2006/relationships/drawing" Target="../drawings/drawing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Relationship Id="rId2" Type="http://schemas.openxmlformats.org/officeDocument/2006/relationships/drawing" Target="../drawings/drawing10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Relationship Id="rId2" Type="http://schemas.openxmlformats.org/officeDocument/2006/relationships/drawing" Target="../drawings/drawing1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Relationship Id="rId2" Type="http://schemas.openxmlformats.org/officeDocument/2006/relationships/drawing" Target="../drawings/drawing1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Relationship Id="rId2" Type="http://schemas.openxmlformats.org/officeDocument/2006/relationships/drawing" Target="../drawings/drawing1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Relationship Id="rId2" Type="http://schemas.openxmlformats.org/officeDocument/2006/relationships/drawing" Target="../drawings/drawing1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Relationship Id="rId2" Type="http://schemas.openxmlformats.org/officeDocument/2006/relationships/drawing" Target="../drawings/drawing1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Relationship Id="rId2" Type="http://schemas.openxmlformats.org/officeDocument/2006/relationships/drawing" Target="../drawings/drawing16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Relationship Id="rId2" Type="http://schemas.openxmlformats.org/officeDocument/2006/relationships/drawing" Target="../drawings/drawing1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Relationship Id="rId2" Type="http://schemas.openxmlformats.org/officeDocument/2006/relationships/drawing" Target="../drawings/drawing18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Relationship Id="rId2" Type="http://schemas.openxmlformats.org/officeDocument/2006/relationships/drawing" Target="../drawings/drawing19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Relationship Id="rId2" Type="http://schemas.openxmlformats.org/officeDocument/2006/relationships/drawing" Target="../drawings/drawing20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Relationship Id="rId2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Relationship Id="rId2" Type="http://schemas.openxmlformats.org/officeDocument/2006/relationships/drawing" Target="../drawings/drawing21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Relationship Id="rId2" Type="http://schemas.openxmlformats.org/officeDocument/2006/relationships/drawing" Target="../drawings/drawing2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Relationship Id="rId2" Type="http://schemas.openxmlformats.org/officeDocument/2006/relationships/drawing" Target="../drawings/drawing2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Relationship Id="rId2" Type="http://schemas.openxmlformats.org/officeDocument/2006/relationships/drawing" Target="../drawings/drawing2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Relationship Id="rId2" Type="http://schemas.openxmlformats.org/officeDocument/2006/relationships/drawing" Target="../drawings/drawing2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Relationship Id="rId2" Type="http://schemas.openxmlformats.org/officeDocument/2006/relationships/drawing" Target="../drawings/drawing26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Relationship Id="rId2" Type="http://schemas.openxmlformats.org/officeDocument/2006/relationships/drawing" Target="../drawings/drawing27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Relationship Id="rId2" Type="http://schemas.openxmlformats.org/officeDocument/2006/relationships/drawing" Target="../drawings/drawing28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Relationship Id="rId2" Type="http://schemas.openxmlformats.org/officeDocument/2006/relationships/drawing" Target="../drawings/drawing29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Relationship Id="rId2" Type="http://schemas.openxmlformats.org/officeDocument/2006/relationships/drawing" Target="../drawings/drawing30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Relationship Id="rId2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Relationship Id="rId2" Type="http://schemas.openxmlformats.org/officeDocument/2006/relationships/drawing" Target="../drawings/drawing31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Relationship Id="rId2" Type="http://schemas.openxmlformats.org/officeDocument/2006/relationships/drawing" Target="../drawings/drawing3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Relationship Id="rId2" Type="http://schemas.openxmlformats.org/officeDocument/2006/relationships/drawing" Target="../drawings/drawing33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Relationship Id="rId2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C54" sqref="C54"/>
    </sheetView>
  </sheetViews>
  <sheetFormatPr baseColWidth="10" defaultRowHeight="15" x14ac:dyDescent="0.2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2" sqref="F22"/>
    </sheetView>
  </sheetViews>
  <sheetFormatPr baseColWidth="10" defaultRowHeight="15" x14ac:dyDescent="0.2"/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1:I64"/>
  <sheetViews>
    <sheetView zoomScale="150" zoomScaleNormal="150" workbookViewId="0">
      <selection activeCell="C38" sqref="C38"/>
    </sheetView>
  </sheetViews>
  <sheetFormatPr baseColWidth="10" defaultRowHeight="10" x14ac:dyDescent="0.15"/>
  <cols>
    <col min="1" max="1" width="1.6640625" style="1" customWidth="1"/>
    <col min="2" max="2" width="40.33203125" style="1" customWidth="1"/>
    <col min="3" max="3" width="12.1640625" style="1" bestFit="1" customWidth="1"/>
    <col min="4" max="4" width="1.6640625" style="1" customWidth="1"/>
    <col min="5" max="5" width="12.5" style="1" bestFit="1" customWidth="1"/>
    <col min="6" max="6" width="1.6640625" style="1" customWidth="1"/>
    <col min="7" max="7" width="12.1640625" style="1" bestFit="1" customWidth="1"/>
    <col min="8" max="8" width="1.6640625" style="1" customWidth="1"/>
    <col min="9" max="9" width="12.5" style="1" bestFit="1" customWidth="1"/>
    <col min="10" max="16384" width="10.83203125" style="1"/>
  </cols>
  <sheetData>
    <row r="1" spans="2:9" x14ac:dyDescent="0.15">
      <c r="B1" s="277" t="s">
        <v>7</v>
      </c>
    </row>
    <row r="2" spans="2:9" x14ac:dyDescent="0.15">
      <c r="B2" s="277" t="s">
        <v>1681</v>
      </c>
    </row>
    <row r="3" spans="2:9" x14ac:dyDescent="0.15">
      <c r="B3" s="294"/>
      <c r="C3" s="294"/>
      <c r="E3" s="294"/>
      <c r="G3" s="294"/>
      <c r="H3" s="294"/>
      <c r="I3" s="294"/>
    </row>
    <row r="4" spans="2:9" ht="20" x14ac:dyDescent="0.15">
      <c r="B4" s="186"/>
      <c r="C4" s="187" t="s">
        <v>714</v>
      </c>
      <c r="E4" s="187" t="s">
        <v>715</v>
      </c>
      <c r="G4" s="187" t="s">
        <v>716</v>
      </c>
      <c r="H4" s="188"/>
      <c r="I4" s="187" t="s">
        <v>717</v>
      </c>
    </row>
    <row r="5" spans="2:9" x14ac:dyDescent="0.15">
      <c r="B5" s="294"/>
      <c r="C5" s="294"/>
      <c r="E5" s="294"/>
      <c r="G5" s="294"/>
      <c r="H5" s="294"/>
      <c r="I5" s="294"/>
    </row>
    <row r="6" spans="2:9" x14ac:dyDescent="0.15">
      <c r="B6" s="189" t="s">
        <v>62</v>
      </c>
      <c r="C6" s="186"/>
      <c r="E6" s="186"/>
      <c r="G6" s="186"/>
      <c r="H6" s="186"/>
      <c r="I6" s="186"/>
    </row>
    <row r="7" spans="2:9" x14ac:dyDescent="0.15">
      <c r="B7" s="186" t="s">
        <v>9</v>
      </c>
    </row>
    <row r="8" spans="2:9" s="111" customFormat="1" x14ac:dyDescent="0.15">
      <c r="B8" s="189" t="s">
        <v>63</v>
      </c>
    </row>
    <row r="9" spans="2:9" x14ac:dyDescent="0.15">
      <c r="B9" s="186" t="s">
        <v>64</v>
      </c>
      <c r="C9" s="295">
        <v>277905.5</v>
      </c>
      <c r="D9" s="296"/>
      <c r="E9" s="297">
        <v>277703.8</v>
      </c>
      <c r="G9" s="297">
        <v>131782.32</v>
      </c>
      <c r="H9" s="190"/>
      <c r="I9" s="297">
        <v>687391.62</v>
      </c>
    </row>
    <row r="10" spans="2:9" x14ac:dyDescent="0.15">
      <c r="B10" s="186" t="s">
        <v>65</v>
      </c>
      <c r="C10" s="190">
        <v>71580</v>
      </c>
      <c r="E10" s="190">
        <v>71500</v>
      </c>
      <c r="G10" s="190">
        <v>34400</v>
      </c>
      <c r="H10" s="190"/>
      <c r="I10" s="190">
        <v>177480</v>
      </c>
    </row>
    <row r="11" spans="2:9" x14ac:dyDescent="0.15">
      <c r="B11" s="186" t="s">
        <v>66</v>
      </c>
      <c r="C11" s="190">
        <v>18612.509999999998</v>
      </c>
      <c r="E11" s="190">
        <v>2790010</v>
      </c>
      <c r="G11" s="190">
        <v>20</v>
      </c>
      <c r="H11" s="190"/>
      <c r="I11" s="190">
        <v>2808642.51</v>
      </c>
    </row>
    <row r="12" spans="2:9" x14ac:dyDescent="0.15">
      <c r="B12" s="186" t="s">
        <v>67</v>
      </c>
      <c r="C12" s="190">
        <v>496473.47</v>
      </c>
      <c r="E12" s="190">
        <v>1936532</v>
      </c>
      <c r="G12" s="190">
        <v>58666</v>
      </c>
      <c r="H12" s="190"/>
      <c r="I12" s="190">
        <v>2491671.4700000002</v>
      </c>
    </row>
    <row r="13" spans="2:9" x14ac:dyDescent="0.15">
      <c r="B13" s="186" t="s">
        <v>633</v>
      </c>
      <c r="C13" s="190">
        <v>519970.32</v>
      </c>
      <c r="E13" s="190">
        <v>0</v>
      </c>
      <c r="G13" s="190">
        <v>0</v>
      </c>
      <c r="H13" s="190"/>
      <c r="I13" s="190">
        <v>519970.32</v>
      </c>
    </row>
    <row r="14" spans="2:9" x14ac:dyDescent="0.15">
      <c r="B14" s="294"/>
      <c r="C14" s="294"/>
      <c r="E14" s="294"/>
      <c r="G14" s="294"/>
      <c r="H14" s="294"/>
      <c r="I14" s="294"/>
    </row>
    <row r="15" spans="2:9" s="111" customFormat="1" x14ac:dyDescent="0.15">
      <c r="B15" s="191" t="s">
        <v>68</v>
      </c>
      <c r="C15" s="298">
        <v>1384541.8</v>
      </c>
      <c r="E15" s="298">
        <v>5075745.8</v>
      </c>
      <c r="G15" s="298">
        <v>224868.32</v>
      </c>
      <c r="H15" s="193"/>
      <c r="I15" s="298">
        <v>6685155.9199999999</v>
      </c>
    </row>
    <row r="16" spans="2:9" s="111" customFormat="1" x14ac:dyDescent="0.15">
      <c r="B16" s="191" t="s">
        <v>9</v>
      </c>
    </row>
    <row r="17" spans="2:9" s="111" customFormat="1" x14ac:dyDescent="0.15">
      <c r="B17" s="299"/>
      <c r="C17" s="299"/>
      <c r="E17" s="299"/>
      <c r="G17" s="299"/>
      <c r="H17" s="299"/>
      <c r="I17" s="299"/>
    </row>
    <row r="18" spans="2:9" s="111" customFormat="1" x14ac:dyDescent="0.15">
      <c r="B18" s="189" t="s">
        <v>69</v>
      </c>
      <c r="C18" s="298">
        <v>1384541.8</v>
      </c>
      <c r="E18" s="298">
        <v>5075745.8</v>
      </c>
      <c r="G18" s="298">
        <v>224868.32</v>
      </c>
      <c r="H18" s="193"/>
      <c r="I18" s="298">
        <v>6685155.9199999999</v>
      </c>
    </row>
    <row r="19" spans="2:9" x14ac:dyDescent="0.15">
      <c r="B19" s="186" t="s">
        <v>9</v>
      </c>
    </row>
    <row r="20" spans="2:9" x14ac:dyDescent="0.15">
      <c r="B20" s="189" t="s">
        <v>70</v>
      </c>
      <c r="C20" s="186"/>
      <c r="E20" s="186"/>
      <c r="G20" s="186"/>
      <c r="H20" s="186"/>
      <c r="I20" s="186"/>
    </row>
    <row r="21" spans="2:9" x14ac:dyDescent="0.15">
      <c r="B21" s="186" t="s">
        <v>9</v>
      </c>
    </row>
    <row r="22" spans="2:9" x14ac:dyDescent="0.15">
      <c r="B22" s="189" t="s">
        <v>71</v>
      </c>
      <c r="C22" s="111"/>
      <c r="D22" s="111"/>
      <c r="E22" s="111"/>
      <c r="F22" s="111"/>
    </row>
    <row r="23" spans="2:9" x14ac:dyDescent="0.15">
      <c r="B23" s="191" t="s">
        <v>72</v>
      </c>
      <c r="C23" s="111"/>
      <c r="D23" s="111"/>
      <c r="E23" s="111"/>
      <c r="F23" s="111"/>
    </row>
    <row r="24" spans="2:9" x14ac:dyDescent="0.15">
      <c r="B24" s="186" t="s">
        <v>1697</v>
      </c>
      <c r="C24" s="297">
        <v>22368</v>
      </c>
      <c r="E24" s="297">
        <v>20398</v>
      </c>
      <c r="G24" s="297">
        <v>0</v>
      </c>
      <c r="H24" s="190"/>
      <c r="I24" s="297">
        <v>42766</v>
      </c>
    </row>
    <row r="25" spans="2:9" x14ac:dyDescent="0.15">
      <c r="B25" s="186" t="s">
        <v>635</v>
      </c>
      <c r="C25" s="190">
        <v>0</v>
      </c>
      <c r="E25" s="190">
        <v>0</v>
      </c>
      <c r="G25" s="190">
        <v>6158.6</v>
      </c>
      <c r="H25" s="190"/>
      <c r="I25" s="190">
        <v>6158.6</v>
      </c>
    </row>
    <row r="26" spans="2:9" x14ac:dyDescent="0.15">
      <c r="B26" s="195" t="s">
        <v>1750</v>
      </c>
      <c r="C26" s="190">
        <v>29173.13</v>
      </c>
      <c r="E26" s="190">
        <v>0</v>
      </c>
      <c r="G26" s="190">
        <v>4750</v>
      </c>
      <c r="H26" s="190"/>
      <c r="I26" s="190">
        <v>33923.129999999997</v>
      </c>
    </row>
    <row r="27" spans="2:9" ht="20" x14ac:dyDescent="0.15">
      <c r="B27" s="195" t="s">
        <v>1698</v>
      </c>
      <c r="C27" s="190">
        <v>29142</v>
      </c>
      <c r="E27" s="190">
        <v>54497.2</v>
      </c>
      <c r="G27" s="190">
        <v>0</v>
      </c>
      <c r="H27" s="190"/>
      <c r="I27" s="190">
        <v>83639.199999999997</v>
      </c>
    </row>
    <row r="28" spans="2:9" x14ac:dyDescent="0.15">
      <c r="B28" s="186" t="s">
        <v>1699</v>
      </c>
      <c r="C28" s="190">
        <v>613.53</v>
      </c>
      <c r="E28" s="190">
        <v>1035.8800000000001</v>
      </c>
      <c r="G28" s="190">
        <v>0</v>
      </c>
      <c r="H28" s="190"/>
      <c r="I28" s="190">
        <v>1649.41</v>
      </c>
    </row>
    <row r="29" spans="2:9" x14ac:dyDescent="0.15">
      <c r="B29" s="195" t="s">
        <v>1700</v>
      </c>
      <c r="C29" s="190">
        <v>0</v>
      </c>
      <c r="E29" s="190">
        <v>3918</v>
      </c>
      <c r="G29" s="190">
        <v>1948.8</v>
      </c>
      <c r="H29" s="190"/>
      <c r="I29" s="190">
        <v>5866.8</v>
      </c>
    </row>
    <row r="30" spans="2:9" x14ac:dyDescent="0.15">
      <c r="B30" s="186" t="s">
        <v>1701</v>
      </c>
      <c r="C30" s="190">
        <v>0</v>
      </c>
      <c r="E30" s="190">
        <v>0</v>
      </c>
      <c r="G30" s="190">
        <v>14000</v>
      </c>
      <c r="H30" s="190"/>
      <c r="I30" s="190">
        <v>14000</v>
      </c>
    </row>
    <row r="31" spans="2:9" x14ac:dyDescent="0.15">
      <c r="B31" s="195" t="s">
        <v>1702</v>
      </c>
      <c r="C31" s="190">
        <v>60900</v>
      </c>
      <c r="E31" s="190">
        <v>237565.02</v>
      </c>
      <c r="G31" s="190">
        <v>978226.29</v>
      </c>
      <c r="H31" s="190"/>
      <c r="I31" s="190">
        <v>1276691.31</v>
      </c>
    </row>
    <row r="32" spans="2:9" x14ac:dyDescent="0.15">
      <c r="B32" s="186" t="s">
        <v>1703</v>
      </c>
      <c r="C32" s="190">
        <v>178967</v>
      </c>
      <c r="E32" s="190">
        <v>144150.16</v>
      </c>
      <c r="G32" s="190">
        <v>31650</v>
      </c>
      <c r="H32" s="190"/>
      <c r="I32" s="190">
        <v>354767.16</v>
      </c>
    </row>
    <row r="33" spans="2:9" x14ac:dyDescent="0.15">
      <c r="B33" s="186" t="s">
        <v>65</v>
      </c>
      <c r="C33" s="190">
        <v>12000</v>
      </c>
      <c r="E33" s="190">
        <v>15000</v>
      </c>
      <c r="G33" s="192">
        <v>-27000</v>
      </c>
      <c r="H33" s="192"/>
      <c r="I33" s="190">
        <v>0</v>
      </c>
    </row>
    <row r="34" spans="2:9" x14ac:dyDescent="0.15">
      <c r="B34" s="186" t="s">
        <v>86</v>
      </c>
      <c r="C34" s="190">
        <v>0</v>
      </c>
      <c r="E34" s="190">
        <v>1935880</v>
      </c>
      <c r="G34" s="192">
        <v>-26200</v>
      </c>
      <c r="H34" s="192"/>
      <c r="I34" s="190">
        <v>1909680</v>
      </c>
    </row>
    <row r="35" spans="2:9" x14ac:dyDescent="0.15">
      <c r="B35" s="195" t="s">
        <v>1695</v>
      </c>
      <c r="C35" s="190">
        <v>0</v>
      </c>
      <c r="E35" s="190">
        <v>4932.3100000000004</v>
      </c>
      <c r="G35" s="190">
        <v>0</v>
      </c>
      <c r="H35" s="190"/>
      <c r="I35" s="190">
        <v>4932.3100000000004</v>
      </c>
    </row>
    <row r="36" spans="2:9" x14ac:dyDescent="0.15">
      <c r="B36" s="195" t="s">
        <v>1696</v>
      </c>
      <c r="C36" s="190">
        <v>9591.2800000000007</v>
      </c>
      <c r="E36" s="190">
        <v>19182.560000000001</v>
      </c>
      <c r="G36" s="190">
        <v>9591.2800000000007</v>
      </c>
      <c r="H36" s="190"/>
      <c r="I36" s="190">
        <v>38365.120000000003</v>
      </c>
    </row>
    <row r="37" spans="2:9" x14ac:dyDescent="0.15">
      <c r="B37" s="195" t="s">
        <v>1704</v>
      </c>
      <c r="C37" s="190">
        <v>0</v>
      </c>
      <c r="E37" s="190">
        <v>0</v>
      </c>
      <c r="G37" s="190">
        <v>20000</v>
      </c>
      <c r="H37" s="190"/>
      <c r="I37" s="190">
        <v>20000</v>
      </c>
    </row>
    <row r="38" spans="2:9" x14ac:dyDescent="0.15">
      <c r="B38" s="294"/>
      <c r="C38" s="300">
        <v>0</v>
      </c>
      <c r="E38" s="190">
        <v>18041.39</v>
      </c>
      <c r="G38" s="190">
        <v>0</v>
      </c>
      <c r="H38" s="190"/>
      <c r="I38" s="190">
        <v>18041.39</v>
      </c>
    </row>
    <row r="39" spans="2:9" x14ac:dyDescent="0.15">
      <c r="B39" s="195" t="s">
        <v>1705</v>
      </c>
      <c r="C39" s="294"/>
      <c r="E39" s="190"/>
      <c r="G39" s="190">
        <v>50000</v>
      </c>
      <c r="H39" s="190"/>
      <c r="I39" s="190">
        <v>50000</v>
      </c>
    </row>
    <row r="40" spans="2:9" x14ac:dyDescent="0.15">
      <c r="E40" s="294"/>
      <c r="G40" s="294"/>
      <c r="H40" s="294"/>
      <c r="I40" s="294"/>
    </row>
    <row r="41" spans="2:9" s="111" customFormat="1" x14ac:dyDescent="0.15">
      <c r="B41" s="191" t="s">
        <v>79</v>
      </c>
      <c r="C41" s="298">
        <v>342754.94</v>
      </c>
      <c r="E41" s="298">
        <v>2454600.52</v>
      </c>
      <c r="G41" s="298">
        <v>1063124.97</v>
      </c>
      <c r="H41" s="193"/>
      <c r="I41" s="298">
        <v>3860480.43</v>
      </c>
    </row>
    <row r="42" spans="2:9" s="111" customFormat="1" x14ac:dyDescent="0.15">
      <c r="B42" s="191" t="s">
        <v>9</v>
      </c>
    </row>
    <row r="43" spans="2:9" s="111" customFormat="1" x14ac:dyDescent="0.15">
      <c r="B43" s="191" t="s">
        <v>644</v>
      </c>
    </row>
    <row r="44" spans="2:9" x14ac:dyDescent="0.15">
      <c r="B44" s="186" t="s">
        <v>1692</v>
      </c>
      <c r="C44" s="297">
        <v>359075.15</v>
      </c>
      <c r="E44" s="297">
        <v>915773.27</v>
      </c>
      <c r="G44" s="301">
        <v>-685538.73</v>
      </c>
      <c r="H44" s="192"/>
      <c r="I44" s="297">
        <v>589309.68999999994</v>
      </c>
    </row>
    <row r="45" spans="2:9" x14ac:dyDescent="0.15">
      <c r="B45" s="186" t="s">
        <v>105</v>
      </c>
      <c r="C45" s="300">
        <v>0</v>
      </c>
      <c r="D45" s="246"/>
      <c r="E45" s="300">
        <v>0</v>
      </c>
      <c r="G45" s="192">
        <v>-375</v>
      </c>
      <c r="H45" s="192"/>
      <c r="I45" s="192">
        <v>-375</v>
      </c>
    </row>
    <row r="46" spans="2:9" x14ac:dyDescent="0.15">
      <c r="B46" s="294"/>
      <c r="C46" s="294"/>
      <c r="E46" s="294"/>
      <c r="G46" s="192"/>
      <c r="H46" s="192"/>
      <c r="I46" s="192"/>
    </row>
    <row r="47" spans="2:9" s="111" customFormat="1" x14ac:dyDescent="0.15">
      <c r="B47" s="191" t="s">
        <v>645</v>
      </c>
      <c r="C47" s="298">
        <v>359075.15</v>
      </c>
      <c r="E47" s="298">
        <v>915773.27</v>
      </c>
      <c r="G47" s="302">
        <v>-685913.73</v>
      </c>
      <c r="H47" s="194"/>
      <c r="I47" s="298">
        <v>588934.68999999994</v>
      </c>
    </row>
    <row r="48" spans="2:9" x14ac:dyDescent="0.15">
      <c r="B48" s="186" t="s">
        <v>9</v>
      </c>
    </row>
    <row r="49" spans="2:9" s="111" customFormat="1" x14ac:dyDescent="0.15">
      <c r="B49" s="191" t="s">
        <v>81</v>
      </c>
      <c r="C49" s="298">
        <v>4799.74</v>
      </c>
      <c r="E49" s="298">
        <v>16172.04</v>
      </c>
      <c r="G49" s="298">
        <v>6673.8</v>
      </c>
      <c r="H49" s="193"/>
      <c r="I49" s="298">
        <v>27645.58</v>
      </c>
    </row>
    <row r="50" spans="2:9" s="111" customFormat="1" x14ac:dyDescent="0.15">
      <c r="B50" s="191" t="s">
        <v>646</v>
      </c>
    </row>
    <row r="51" spans="2:9" x14ac:dyDescent="0.15">
      <c r="B51" s="186" t="s">
        <v>65</v>
      </c>
      <c r="C51" s="303">
        <v>0</v>
      </c>
      <c r="E51" s="303">
        <v>0</v>
      </c>
      <c r="G51" s="297">
        <v>207000</v>
      </c>
      <c r="H51" s="190"/>
      <c r="I51" s="297">
        <v>207000</v>
      </c>
    </row>
    <row r="52" spans="2:9" x14ac:dyDescent="0.15">
      <c r="B52" s="294"/>
      <c r="C52" s="294"/>
      <c r="E52" s="294"/>
      <c r="G52" s="190"/>
      <c r="H52" s="190"/>
      <c r="I52" s="190"/>
    </row>
    <row r="53" spans="2:9" s="111" customFormat="1" x14ac:dyDescent="0.15">
      <c r="B53" s="191" t="s">
        <v>647</v>
      </c>
      <c r="C53" s="298">
        <v>0</v>
      </c>
      <c r="E53" s="298">
        <v>0</v>
      </c>
      <c r="G53" s="298">
        <v>207000</v>
      </c>
      <c r="H53" s="193"/>
      <c r="I53" s="298">
        <v>207000</v>
      </c>
    </row>
    <row r="54" spans="2:9" s="111" customFormat="1" x14ac:dyDescent="0.15">
      <c r="B54" s="191" t="s">
        <v>9</v>
      </c>
    </row>
    <row r="55" spans="2:9" s="111" customFormat="1" x14ac:dyDescent="0.15">
      <c r="B55" s="299"/>
      <c r="C55" s="299"/>
      <c r="E55" s="299"/>
      <c r="G55" s="299"/>
      <c r="H55" s="299"/>
      <c r="I55" s="299"/>
    </row>
    <row r="56" spans="2:9" s="111" customFormat="1" x14ac:dyDescent="0.15">
      <c r="B56" s="191" t="s">
        <v>82</v>
      </c>
      <c r="C56" s="298">
        <v>706629.83</v>
      </c>
      <c r="E56" s="298">
        <v>3386545.83</v>
      </c>
      <c r="G56" s="298">
        <v>590885.04</v>
      </c>
      <c r="H56" s="193"/>
      <c r="I56" s="298">
        <v>4684060.7</v>
      </c>
    </row>
    <row r="57" spans="2:9" s="111" customFormat="1" x14ac:dyDescent="0.15">
      <c r="B57" s="191" t="s">
        <v>9</v>
      </c>
    </row>
    <row r="58" spans="2:9" s="111" customFormat="1" x14ac:dyDescent="0.15">
      <c r="B58" s="299"/>
      <c r="C58" s="299"/>
      <c r="E58" s="299"/>
      <c r="G58" s="299"/>
      <c r="H58" s="299"/>
      <c r="I58" s="299"/>
    </row>
    <row r="59" spans="2:9" s="111" customFormat="1" x14ac:dyDescent="0.15">
      <c r="B59" s="189" t="s">
        <v>83</v>
      </c>
      <c r="C59" s="298">
        <v>706629.83</v>
      </c>
      <c r="E59" s="298">
        <v>3386545.83</v>
      </c>
      <c r="G59" s="298">
        <v>590885.04</v>
      </c>
      <c r="H59" s="193"/>
      <c r="I59" s="298">
        <v>4684060.7</v>
      </c>
    </row>
    <row r="60" spans="2:9" s="111" customFormat="1" x14ac:dyDescent="0.15">
      <c r="B60" s="191" t="s">
        <v>9</v>
      </c>
    </row>
    <row r="61" spans="2:9" s="111" customFormat="1" x14ac:dyDescent="0.15">
      <c r="B61" s="191" t="s">
        <v>9</v>
      </c>
    </row>
    <row r="62" spans="2:9" s="111" customFormat="1" x14ac:dyDescent="0.15">
      <c r="B62" s="299"/>
      <c r="C62" s="299"/>
      <c r="E62" s="299"/>
      <c r="G62" s="299"/>
      <c r="H62" s="299"/>
      <c r="I62" s="299"/>
    </row>
    <row r="63" spans="2:9" s="111" customFormat="1" ht="11" thickBot="1" x14ac:dyDescent="0.2">
      <c r="B63" s="189" t="s">
        <v>84</v>
      </c>
      <c r="C63" s="304">
        <v>677911.96</v>
      </c>
      <c r="E63" s="304">
        <v>1689199.97</v>
      </c>
      <c r="G63" s="305">
        <v>-366016.72</v>
      </c>
      <c r="H63" s="194"/>
      <c r="I63" s="304">
        <v>2001095.22</v>
      </c>
    </row>
    <row r="64" spans="2:9" s="111" customFormat="1" ht="11" thickTop="1" x14ac:dyDescent="0.15">
      <c r="B64" s="299"/>
      <c r="C64" s="299"/>
      <c r="E64" s="299"/>
      <c r="G64" s="299"/>
      <c r="H64" s="299"/>
      <c r="I64" s="299"/>
    </row>
  </sheetData>
  <pageMargins left="0.70866141732283472" right="0.70866141732283472" top="0.35433070866141736" bottom="0.35433070866141736" header="0.31496062992125984" footer="0.31496062992125984"/>
  <pageSetup scale="97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1"/>
  <sheetViews>
    <sheetView workbookViewId="0">
      <selection activeCell="H13" sqref="H13"/>
    </sheetView>
  </sheetViews>
  <sheetFormatPr baseColWidth="10" defaultRowHeight="10" x14ac:dyDescent="0.15"/>
  <cols>
    <col min="1" max="1" width="1.6640625" style="132" customWidth="1"/>
    <col min="2" max="2" width="30.6640625" style="132" customWidth="1"/>
    <col min="3" max="3" width="12.6640625" style="132" bestFit="1" customWidth="1"/>
    <col min="4" max="4" width="1.6640625" style="132" customWidth="1"/>
    <col min="5" max="5" width="24.6640625" style="132" customWidth="1"/>
    <col min="6" max="6" width="12.6640625" style="132" bestFit="1" customWidth="1"/>
    <col min="7" max="16384" width="10.83203125" style="132"/>
  </cols>
  <sheetData>
    <row r="1" spans="2:11" ht="11" x14ac:dyDescent="0.15">
      <c r="B1" s="242" t="s">
        <v>7</v>
      </c>
      <c r="C1" s="3"/>
      <c r="E1" s="3"/>
      <c r="F1" s="141"/>
      <c r="G1" s="3"/>
      <c r="H1" s="3"/>
      <c r="I1" s="3"/>
      <c r="J1" s="3"/>
      <c r="K1" s="3"/>
    </row>
    <row r="2" spans="2:11" ht="11" x14ac:dyDescent="0.15">
      <c r="B2" s="242" t="s">
        <v>1686</v>
      </c>
      <c r="C2" s="3"/>
      <c r="D2" s="3"/>
      <c r="E2" s="3"/>
      <c r="F2" s="141"/>
      <c r="G2" s="3"/>
      <c r="H2" s="3"/>
      <c r="I2" s="3"/>
      <c r="J2" s="3"/>
      <c r="K2" s="3"/>
    </row>
    <row r="3" spans="2:11" ht="11" x14ac:dyDescent="0.15">
      <c r="B3" s="142"/>
      <c r="C3" s="142"/>
      <c r="D3" s="142"/>
      <c r="E3" s="142"/>
      <c r="F3" s="142"/>
      <c r="G3" s="3"/>
      <c r="H3" s="3"/>
      <c r="I3" s="3"/>
      <c r="J3" s="3"/>
      <c r="K3" s="3"/>
    </row>
    <row r="4" spans="2:11" ht="11" x14ac:dyDescent="0.15">
      <c r="B4" s="143" t="s">
        <v>8</v>
      </c>
      <c r="C4" s="139" t="s">
        <v>9</v>
      </c>
      <c r="D4" s="141" t="s">
        <v>10</v>
      </c>
      <c r="E4" s="143" t="s">
        <v>11</v>
      </c>
      <c r="F4" s="139" t="s">
        <v>9</v>
      </c>
      <c r="G4" s="3"/>
      <c r="H4" s="3"/>
      <c r="I4" s="3"/>
      <c r="J4" s="3"/>
      <c r="K4" s="3"/>
    </row>
    <row r="5" spans="2:11" ht="11" x14ac:dyDescent="0.15">
      <c r="B5" s="139" t="s">
        <v>9</v>
      </c>
      <c r="C5" s="139" t="s">
        <v>9</v>
      </c>
      <c r="D5" s="139" t="s">
        <v>9</v>
      </c>
      <c r="E5" s="139" t="s">
        <v>9</v>
      </c>
      <c r="F5" s="139" t="s">
        <v>9</v>
      </c>
      <c r="G5" s="3"/>
      <c r="H5" s="3"/>
      <c r="I5" s="3"/>
      <c r="J5" s="3"/>
      <c r="K5" s="3"/>
    </row>
    <row r="6" spans="2:11" ht="11" x14ac:dyDescent="0.15">
      <c r="B6" s="240" t="s">
        <v>12</v>
      </c>
      <c r="C6" s="242" t="s">
        <v>9</v>
      </c>
      <c r="D6" s="242" t="s">
        <v>9</v>
      </c>
      <c r="E6" s="240" t="s">
        <v>13</v>
      </c>
      <c r="F6" s="139" t="s">
        <v>9</v>
      </c>
      <c r="G6" s="3"/>
      <c r="H6" s="3"/>
      <c r="I6" s="3"/>
      <c r="J6" s="3"/>
      <c r="K6" s="3"/>
    </row>
    <row r="7" spans="2:11" ht="11" x14ac:dyDescent="0.15">
      <c r="B7" s="242" t="s">
        <v>9</v>
      </c>
      <c r="C7" s="242" t="s">
        <v>9</v>
      </c>
      <c r="D7" s="238" t="s">
        <v>10</v>
      </c>
      <c r="E7" s="242" t="s">
        <v>9</v>
      </c>
      <c r="F7" s="139" t="s">
        <v>9</v>
      </c>
      <c r="G7" s="3"/>
      <c r="H7" s="3"/>
      <c r="I7" s="3"/>
      <c r="J7" s="3"/>
      <c r="K7" s="3"/>
    </row>
    <row r="8" spans="2:11" ht="11" x14ac:dyDescent="0.15">
      <c r="B8" s="240" t="s">
        <v>14</v>
      </c>
      <c r="C8" s="242" t="s">
        <v>9</v>
      </c>
      <c r="D8" s="242" t="s">
        <v>9</v>
      </c>
      <c r="E8" s="240" t="s">
        <v>14</v>
      </c>
      <c r="F8" s="139" t="s">
        <v>9</v>
      </c>
      <c r="G8" s="3"/>
      <c r="H8" s="3"/>
      <c r="I8" s="3"/>
      <c r="J8" s="3"/>
      <c r="K8" s="3"/>
    </row>
    <row r="9" spans="2:11" ht="11" x14ac:dyDescent="0.15">
      <c r="B9" s="242" t="s">
        <v>9</v>
      </c>
      <c r="C9" s="242" t="s">
        <v>9</v>
      </c>
      <c r="D9" s="238" t="s">
        <v>10</v>
      </c>
      <c r="E9" s="242" t="s">
        <v>9</v>
      </c>
      <c r="F9" s="139" t="s">
        <v>9</v>
      </c>
      <c r="G9" s="3"/>
      <c r="H9" s="3"/>
      <c r="I9" s="3"/>
      <c r="J9" s="3"/>
      <c r="K9" s="3"/>
    </row>
    <row r="10" spans="2:11" ht="11" x14ac:dyDescent="0.15">
      <c r="B10" s="139" t="s">
        <v>15</v>
      </c>
      <c r="C10" s="270">
        <v>6000</v>
      </c>
      <c r="D10" s="139" t="s">
        <v>9</v>
      </c>
      <c r="E10" s="139" t="s">
        <v>16</v>
      </c>
      <c r="F10" s="269">
        <v>1262536.46</v>
      </c>
      <c r="G10" s="3"/>
      <c r="H10" s="3"/>
      <c r="I10" s="3"/>
      <c r="J10" s="3"/>
      <c r="K10" s="3"/>
    </row>
    <row r="11" spans="2:11" ht="11" x14ac:dyDescent="0.15">
      <c r="B11" s="139" t="s">
        <v>17</v>
      </c>
      <c r="C11" s="140">
        <v>11988630.07</v>
      </c>
      <c r="D11" s="139" t="s">
        <v>9</v>
      </c>
      <c r="E11" s="139" t="s">
        <v>18</v>
      </c>
      <c r="F11" s="140">
        <v>415091.42</v>
      </c>
      <c r="G11" s="3"/>
      <c r="H11" s="3"/>
      <c r="I11" s="3"/>
      <c r="J11" s="3"/>
      <c r="K11" s="3"/>
    </row>
    <row r="12" spans="2:11" ht="22" x14ac:dyDescent="0.15">
      <c r="B12" s="285" t="s">
        <v>19</v>
      </c>
      <c r="C12" s="140">
        <v>2227608.1800000002</v>
      </c>
      <c r="D12" s="139" t="s">
        <v>9</v>
      </c>
      <c r="E12" s="139" t="s">
        <v>9</v>
      </c>
      <c r="F12" s="139" t="s">
        <v>9</v>
      </c>
      <c r="G12" s="3"/>
      <c r="H12" s="3"/>
      <c r="I12" s="3"/>
      <c r="J12" s="3"/>
      <c r="K12" s="3"/>
    </row>
    <row r="13" spans="2:11" ht="11" x14ac:dyDescent="0.15">
      <c r="B13" s="139" t="s">
        <v>21</v>
      </c>
      <c r="C13" s="140">
        <v>5208400.6900000004</v>
      </c>
      <c r="D13" s="139" t="s">
        <v>9</v>
      </c>
      <c r="E13" s="240" t="s">
        <v>20</v>
      </c>
      <c r="F13" s="272">
        <v>1677627.88</v>
      </c>
      <c r="G13" s="3"/>
      <c r="H13" s="3"/>
      <c r="I13" s="3"/>
      <c r="J13" s="3"/>
      <c r="K13" s="3"/>
    </row>
    <row r="14" spans="2:11" ht="11" x14ac:dyDescent="0.15">
      <c r="B14" s="139" t="s">
        <v>22</v>
      </c>
      <c r="C14" s="140">
        <v>12804.9</v>
      </c>
      <c r="D14" s="139" t="s">
        <v>9</v>
      </c>
      <c r="E14" s="139" t="s">
        <v>9</v>
      </c>
      <c r="F14" s="139" t="s">
        <v>9</v>
      </c>
      <c r="G14" s="3"/>
      <c r="H14" s="3"/>
      <c r="I14" s="3"/>
      <c r="J14" s="3"/>
      <c r="K14" s="3"/>
    </row>
    <row r="15" spans="2:11" ht="11" x14ac:dyDescent="0.15">
      <c r="B15" s="139" t="s">
        <v>24</v>
      </c>
      <c r="C15" s="140">
        <v>32067.8</v>
      </c>
      <c r="D15" s="139" t="s">
        <v>9</v>
      </c>
      <c r="E15" s="240" t="s">
        <v>23</v>
      </c>
      <c r="F15" s="139" t="s">
        <v>9</v>
      </c>
      <c r="G15" s="3"/>
      <c r="H15" s="3"/>
      <c r="I15" s="3"/>
      <c r="J15" s="3"/>
      <c r="K15" s="3"/>
    </row>
    <row r="16" spans="2:11" ht="11" x14ac:dyDescent="0.15">
      <c r="B16" s="139" t="s">
        <v>25</v>
      </c>
      <c r="C16" s="144">
        <v>-659400.13</v>
      </c>
      <c r="D16" s="139" t="s">
        <v>9</v>
      </c>
      <c r="E16" s="139" t="s">
        <v>9</v>
      </c>
      <c r="F16" s="139" t="s">
        <v>9</v>
      </c>
      <c r="G16" s="3"/>
      <c r="H16" s="3"/>
      <c r="I16" s="3"/>
      <c r="J16" s="3"/>
      <c r="K16" s="3"/>
    </row>
    <row r="17" spans="2:11" ht="22" x14ac:dyDescent="0.15">
      <c r="B17" s="139" t="s">
        <v>27</v>
      </c>
      <c r="C17" s="144">
        <v>-513235.18</v>
      </c>
      <c r="D17" s="139" t="s">
        <v>9</v>
      </c>
      <c r="E17" s="285" t="s">
        <v>26</v>
      </c>
      <c r="F17" s="269">
        <v>72443.789999999994</v>
      </c>
      <c r="G17" s="3"/>
      <c r="H17" s="3"/>
      <c r="I17" s="3"/>
      <c r="J17" s="3"/>
      <c r="K17" s="3"/>
    </row>
    <row r="18" spans="2:11" ht="11" x14ac:dyDescent="0.15">
      <c r="B18" s="139" t="s">
        <v>9</v>
      </c>
      <c r="C18" s="139" t="s">
        <v>9</v>
      </c>
      <c r="D18" s="141" t="s">
        <v>10</v>
      </c>
      <c r="E18" s="139" t="s">
        <v>9</v>
      </c>
      <c r="F18" s="139" t="s">
        <v>9</v>
      </c>
      <c r="G18" s="3"/>
      <c r="H18" s="3"/>
      <c r="I18" s="3"/>
      <c r="J18" s="3"/>
      <c r="K18" s="3"/>
    </row>
    <row r="19" spans="2:11" ht="11" x14ac:dyDescent="0.15">
      <c r="B19" s="240" t="s">
        <v>20</v>
      </c>
      <c r="C19" s="272">
        <v>18302876.329999998</v>
      </c>
      <c r="D19" s="238" t="s">
        <v>10</v>
      </c>
      <c r="E19" s="240" t="s">
        <v>28</v>
      </c>
      <c r="F19" s="272">
        <v>72443.789999999994</v>
      </c>
      <c r="G19" s="3"/>
      <c r="H19" s="3"/>
      <c r="I19" s="3"/>
      <c r="J19" s="3"/>
      <c r="K19" s="3"/>
    </row>
    <row r="20" spans="2:11" ht="11" x14ac:dyDescent="0.15">
      <c r="B20" s="242" t="s">
        <v>9</v>
      </c>
      <c r="C20" s="242" t="s">
        <v>9</v>
      </c>
      <c r="D20" s="238" t="s">
        <v>10</v>
      </c>
      <c r="E20" s="242" t="s">
        <v>9</v>
      </c>
      <c r="F20" s="271" t="s">
        <v>9</v>
      </c>
      <c r="G20" s="3"/>
      <c r="H20" s="3"/>
      <c r="I20" s="3"/>
      <c r="J20" s="3"/>
      <c r="K20" s="3"/>
    </row>
    <row r="21" spans="2:11" ht="11" x14ac:dyDescent="0.15">
      <c r="B21" s="242" t="s">
        <v>9</v>
      </c>
      <c r="C21" s="242" t="s">
        <v>9</v>
      </c>
      <c r="D21" s="238" t="s">
        <v>10</v>
      </c>
      <c r="E21" s="242" t="s">
        <v>9</v>
      </c>
      <c r="F21" s="242" t="s">
        <v>9</v>
      </c>
      <c r="G21" s="3"/>
      <c r="H21" s="3"/>
      <c r="I21" s="3"/>
      <c r="J21" s="3"/>
      <c r="K21" s="3"/>
    </row>
    <row r="22" spans="2:11" ht="11" x14ac:dyDescent="0.15">
      <c r="B22" s="240" t="s">
        <v>30</v>
      </c>
      <c r="C22" s="242" t="s">
        <v>9</v>
      </c>
      <c r="D22" s="242" t="s">
        <v>9</v>
      </c>
      <c r="E22" s="240" t="s">
        <v>29</v>
      </c>
      <c r="F22" s="272">
        <v>1750071.67</v>
      </c>
      <c r="G22" s="3"/>
      <c r="H22" s="3"/>
      <c r="I22" s="3"/>
      <c r="J22" s="3"/>
      <c r="K22" s="3"/>
    </row>
    <row r="23" spans="2:11" ht="11" x14ac:dyDescent="0.15">
      <c r="B23" s="242" t="s">
        <v>9</v>
      </c>
      <c r="C23" s="242" t="s">
        <v>9</v>
      </c>
      <c r="D23" s="238" t="s">
        <v>10</v>
      </c>
      <c r="E23" s="242" t="s">
        <v>9</v>
      </c>
      <c r="F23" s="242" t="s">
        <v>9</v>
      </c>
      <c r="G23" s="3"/>
      <c r="H23" s="3"/>
      <c r="I23" s="3"/>
      <c r="J23" s="3"/>
      <c r="K23" s="3"/>
    </row>
    <row r="24" spans="2:11" ht="11" x14ac:dyDescent="0.15">
      <c r="B24" s="139" t="s">
        <v>31</v>
      </c>
      <c r="C24" s="269">
        <v>1573467.31</v>
      </c>
      <c r="D24" s="139" t="s">
        <v>9</v>
      </c>
      <c r="E24" s="139" t="s">
        <v>9</v>
      </c>
      <c r="F24" s="139" t="s">
        <v>9</v>
      </c>
      <c r="G24" s="3"/>
      <c r="H24" s="3"/>
      <c r="I24" s="3"/>
      <c r="J24" s="3"/>
      <c r="K24" s="3"/>
    </row>
    <row r="25" spans="2:11" ht="11" x14ac:dyDescent="0.15">
      <c r="B25" s="139" t="s">
        <v>33</v>
      </c>
      <c r="C25" s="140">
        <v>385172.01</v>
      </c>
      <c r="D25" s="139" t="s">
        <v>9</v>
      </c>
      <c r="E25" s="143" t="s">
        <v>32</v>
      </c>
      <c r="F25" s="272">
        <v>1750071.67</v>
      </c>
      <c r="G25" s="3"/>
      <c r="H25" s="3"/>
      <c r="I25" s="3"/>
      <c r="J25" s="3"/>
      <c r="K25" s="3"/>
    </row>
    <row r="26" spans="2:11" ht="11" x14ac:dyDescent="0.15">
      <c r="B26" s="139" t="s">
        <v>34</v>
      </c>
      <c r="C26" s="140">
        <v>263298.71000000002</v>
      </c>
      <c r="D26" s="139" t="s">
        <v>9</v>
      </c>
      <c r="E26" s="139" t="s">
        <v>9</v>
      </c>
      <c r="F26" s="139" t="s">
        <v>9</v>
      </c>
      <c r="G26" s="3"/>
      <c r="H26" s="3"/>
      <c r="I26" s="3"/>
      <c r="J26" s="3"/>
      <c r="K26" s="3"/>
    </row>
    <row r="27" spans="2:11" ht="11" x14ac:dyDescent="0.15">
      <c r="B27" s="139" t="s">
        <v>36</v>
      </c>
      <c r="C27" s="140">
        <v>1802.72</v>
      </c>
      <c r="D27" s="139" t="s">
        <v>9</v>
      </c>
      <c r="E27" s="143" t="s">
        <v>35</v>
      </c>
      <c r="F27" s="139" t="s">
        <v>9</v>
      </c>
      <c r="G27" s="3"/>
      <c r="H27" s="3"/>
      <c r="I27" s="3"/>
      <c r="J27" s="3"/>
      <c r="K27" s="3"/>
    </row>
    <row r="28" spans="2:11" ht="11" x14ac:dyDescent="0.15">
      <c r="B28" s="139" t="s">
        <v>37</v>
      </c>
      <c r="C28" s="140">
        <v>1173158</v>
      </c>
      <c r="D28" s="139" t="s">
        <v>9</v>
      </c>
      <c r="E28" s="139" t="s">
        <v>9</v>
      </c>
      <c r="F28" s="139" t="s">
        <v>9</v>
      </c>
      <c r="G28" s="3"/>
      <c r="H28" s="3"/>
      <c r="I28" s="3"/>
      <c r="J28" s="3"/>
      <c r="K28" s="3"/>
    </row>
    <row r="29" spans="2:11" ht="11" x14ac:dyDescent="0.15">
      <c r="B29" s="139" t="s">
        <v>39</v>
      </c>
      <c r="C29" s="140">
        <v>17708657.870000001</v>
      </c>
      <c r="D29" s="139" t="s">
        <v>9</v>
      </c>
      <c r="E29" s="240" t="s">
        <v>38</v>
      </c>
      <c r="F29" s="139" t="s">
        <v>9</v>
      </c>
      <c r="G29" s="3"/>
      <c r="H29" s="3"/>
      <c r="I29" s="3"/>
      <c r="J29" s="3"/>
      <c r="K29" s="3"/>
    </row>
    <row r="30" spans="2:11" ht="11" x14ac:dyDescent="0.15">
      <c r="B30" s="139" t="s">
        <v>40</v>
      </c>
      <c r="C30" s="140">
        <v>645000</v>
      </c>
      <c r="D30" s="139" t="s">
        <v>9</v>
      </c>
      <c r="E30" s="139" t="s">
        <v>9</v>
      </c>
      <c r="F30" s="139" t="s">
        <v>9</v>
      </c>
      <c r="G30" s="3"/>
      <c r="H30" s="3"/>
      <c r="I30" s="3"/>
      <c r="J30" s="3"/>
      <c r="K30" s="3"/>
    </row>
    <row r="31" spans="2:11" ht="11" x14ac:dyDescent="0.15">
      <c r="B31" s="139" t="s">
        <v>42</v>
      </c>
      <c r="C31" s="140">
        <v>443695</v>
      </c>
      <c r="D31" s="139" t="s">
        <v>9</v>
      </c>
      <c r="E31" s="139" t="s">
        <v>41</v>
      </c>
      <c r="F31" s="269">
        <v>10446445.449999999</v>
      </c>
      <c r="G31" s="3"/>
      <c r="H31" s="3"/>
      <c r="I31" s="3"/>
      <c r="J31" s="3"/>
      <c r="K31" s="3"/>
    </row>
    <row r="32" spans="2:11" ht="22" x14ac:dyDescent="0.15">
      <c r="B32" s="285" t="s">
        <v>44</v>
      </c>
      <c r="C32" s="144">
        <v>-808657</v>
      </c>
      <c r="D32" s="139" t="s">
        <v>9</v>
      </c>
      <c r="E32" s="139" t="s">
        <v>43</v>
      </c>
      <c r="F32" s="140">
        <v>3757988.99</v>
      </c>
      <c r="G32" s="3"/>
      <c r="H32" s="3"/>
      <c r="I32" s="3"/>
      <c r="J32" s="3"/>
      <c r="K32" s="3"/>
    </row>
    <row r="33" spans="2:11" ht="22" x14ac:dyDescent="0.15">
      <c r="B33" s="285" t="s">
        <v>46</v>
      </c>
      <c r="C33" s="144">
        <v>-278997.7</v>
      </c>
      <c r="D33" s="139" t="s">
        <v>9</v>
      </c>
      <c r="E33" s="285" t="s">
        <v>45</v>
      </c>
      <c r="F33" s="140">
        <v>3337367.16</v>
      </c>
      <c r="G33" s="3"/>
      <c r="H33" s="3"/>
      <c r="I33" s="3"/>
      <c r="J33" s="3"/>
      <c r="K33" s="3"/>
    </row>
    <row r="34" spans="2:11" ht="22" x14ac:dyDescent="0.15">
      <c r="B34" s="285" t="s">
        <v>48</v>
      </c>
      <c r="C34" s="144">
        <v>-258185.49</v>
      </c>
      <c r="D34" s="139" t="s">
        <v>9</v>
      </c>
      <c r="E34" s="139" t="s">
        <v>47</v>
      </c>
      <c r="F34" s="140">
        <v>7862470.3600000003</v>
      </c>
      <c r="G34" s="3"/>
      <c r="H34" s="3"/>
      <c r="I34" s="3"/>
      <c r="J34" s="3"/>
      <c r="K34" s="3"/>
    </row>
    <row r="35" spans="2:11" ht="11" x14ac:dyDescent="0.15">
      <c r="B35" s="139" t="s">
        <v>50</v>
      </c>
      <c r="C35" s="144">
        <v>-1098</v>
      </c>
      <c r="D35" s="139" t="s">
        <v>9</v>
      </c>
      <c r="E35" s="139" t="s">
        <v>49</v>
      </c>
      <c r="F35" s="140">
        <v>4561192.3</v>
      </c>
      <c r="G35" s="3"/>
      <c r="H35" s="3"/>
      <c r="I35" s="3"/>
      <c r="J35" s="3"/>
      <c r="K35" s="3"/>
    </row>
    <row r="36" spans="2:11" ht="22" x14ac:dyDescent="0.15">
      <c r="B36" s="285" t="s">
        <v>52</v>
      </c>
      <c r="C36" s="144">
        <v>-199.9</v>
      </c>
      <c r="D36" s="139" t="s">
        <v>9</v>
      </c>
      <c r="E36" s="139" t="s">
        <v>51</v>
      </c>
      <c r="F36" s="140">
        <v>2765075.14</v>
      </c>
      <c r="G36" s="3"/>
      <c r="H36" s="3"/>
      <c r="I36" s="3"/>
      <c r="J36" s="3"/>
      <c r="K36" s="3"/>
    </row>
    <row r="37" spans="2:11" ht="11" x14ac:dyDescent="0.15">
      <c r="B37" s="139" t="s">
        <v>9</v>
      </c>
      <c r="C37" s="139" t="s">
        <v>9</v>
      </c>
      <c r="D37" s="141" t="s">
        <v>10</v>
      </c>
      <c r="E37" s="139" t="s">
        <v>53</v>
      </c>
      <c r="F37" s="140">
        <v>2354645.0299999998</v>
      </c>
      <c r="G37" s="3"/>
      <c r="H37" s="3"/>
      <c r="I37" s="3"/>
      <c r="J37" s="3"/>
      <c r="K37" s="3"/>
    </row>
    <row r="38" spans="2:11" ht="11" x14ac:dyDescent="0.15">
      <c r="B38" s="240" t="s">
        <v>55</v>
      </c>
      <c r="C38" s="272">
        <v>20847113.530000001</v>
      </c>
      <c r="D38" s="141" t="s">
        <v>10</v>
      </c>
      <c r="E38" s="139" t="s">
        <v>54</v>
      </c>
      <c r="F38" s="140">
        <v>1636821.79</v>
      </c>
      <c r="G38" s="3"/>
      <c r="H38" s="3"/>
      <c r="I38" s="3"/>
      <c r="J38" s="3"/>
      <c r="K38" s="3"/>
    </row>
    <row r="39" spans="2:11" ht="11" x14ac:dyDescent="0.15">
      <c r="B39" s="242" t="s">
        <v>9</v>
      </c>
      <c r="C39" s="242" t="s">
        <v>9</v>
      </c>
      <c r="D39" s="141" t="s">
        <v>10</v>
      </c>
      <c r="E39" s="139" t="s">
        <v>9</v>
      </c>
      <c r="F39" s="139" t="s">
        <v>9</v>
      </c>
      <c r="G39" s="3"/>
      <c r="H39" s="3"/>
      <c r="I39" s="3"/>
      <c r="J39" s="3"/>
      <c r="K39" s="3"/>
    </row>
    <row r="40" spans="2:11" ht="11" x14ac:dyDescent="0.15">
      <c r="B40" s="242" t="s">
        <v>9</v>
      </c>
      <c r="C40" s="242" t="s">
        <v>9</v>
      </c>
      <c r="D40" s="141" t="s">
        <v>10</v>
      </c>
      <c r="E40" s="240" t="s">
        <v>56</v>
      </c>
      <c r="F40" s="272">
        <v>36722006.219999999</v>
      </c>
      <c r="G40" s="3"/>
      <c r="H40" s="3"/>
      <c r="I40" s="3"/>
      <c r="J40" s="3"/>
      <c r="K40" s="3"/>
    </row>
    <row r="41" spans="2:11" ht="11" x14ac:dyDescent="0.15">
      <c r="B41" s="242" t="s">
        <v>9</v>
      </c>
      <c r="C41" s="242" t="s">
        <v>9</v>
      </c>
      <c r="D41" s="141" t="s">
        <v>10</v>
      </c>
      <c r="E41" s="139" t="s">
        <v>9</v>
      </c>
      <c r="F41" s="139" t="s">
        <v>9</v>
      </c>
      <c r="G41" s="3"/>
      <c r="H41" s="3"/>
      <c r="I41" s="3"/>
      <c r="J41" s="3"/>
      <c r="K41" s="3"/>
    </row>
    <row r="42" spans="2:11" ht="11" x14ac:dyDescent="0.15">
      <c r="B42" s="240" t="s">
        <v>58</v>
      </c>
      <c r="C42" s="272">
        <v>39149989.859999999</v>
      </c>
      <c r="D42" s="141" t="s">
        <v>10</v>
      </c>
      <c r="E42" s="139" t="s">
        <v>57</v>
      </c>
      <c r="F42" s="269">
        <v>677911.97</v>
      </c>
      <c r="G42" s="3"/>
      <c r="H42" s="3"/>
      <c r="I42" s="3"/>
      <c r="J42" s="3"/>
      <c r="K42" s="3"/>
    </row>
    <row r="43" spans="2:11" ht="11" x14ac:dyDescent="0.15">
      <c r="B43" s="242" t="s">
        <v>9</v>
      </c>
      <c r="C43" s="242" t="s">
        <v>9</v>
      </c>
      <c r="D43" s="141" t="s">
        <v>10</v>
      </c>
      <c r="E43" s="139" t="s">
        <v>9</v>
      </c>
      <c r="F43" s="139" t="s">
        <v>9</v>
      </c>
      <c r="G43" s="3"/>
      <c r="H43" s="3"/>
      <c r="I43" s="3"/>
      <c r="J43" s="3"/>
      <c r="K43" s="3"/>
    </row>
    <row r="44" spans="2:11" ht="11" x14ac:dyDescent="0.15">
      <c r="B44" s="242" t="s">
        <v>9</v>
      </c>
      <c r="C44" s="242" t="s">
        <v>9</v>
      </c>
      <c r="D44" s="141" t="s">
        <v>10</v>
      </c>
      <c r="E44" s="143" t="s">
        <v>59</v>
      </c>
      <c r="F44" s="272">
        <v>37399918.189999998</v>
      </c>
      <c r="G44" s="3"/>
      <c r="H44" s="3"/>
      <c r="I44" s="3"/>
      <c r="J44" s="3"/>
      <c r="K44" s="3"/>
    </row>
    <row r="45" spans="2:11" ht="11" x14ac:dyDescent="0.15">
      <c r="B45" s="242" t="s">
        <v>9</v>
      </c>
      <c r="C45" s="242" t="s">
        <v>9</v>
      </c>
      <c r="D45" s="139" t="s">
        <v>9</v>
      </c>
      <c r="E45" s="139" t="s">
        <v>9</v>
      </c>
      <c r="F45" s="139" t="s">
        <v>9</v>
      </c>
      <c r="G45" s="3"/>
      <c r="H45" s="3"/>
      <c r="I45" s="3"/>
      <c r="J45" s="3"/>
      <c r="K45" s="3"/>
    </row>
    <row r="46" spans="2:11" ht="11" x14ac:dyDescent="0.15">
      <c r="B46" s="242" t="s">
        <v>9</v>
      </c>
      <c r="C46" s="242" t="s">
        <v>9</v>
      </c>
      <c r="D46" s="139" t="s">
        <v>9</v>
      </c>
      <c r="E46" s="139" t="s">
        <v>9</v>
      </c>
      <c r="F46" s="139" t="s">
        <v>9</v>
      </c>
      <c r="G46" s="3"/>
      <c r="H46" s="3"/>
      <c r="I46" s="3"/>
      <c r="J46" s="3"/>
      <c r="K46" s="3"/>
    </row>
    <row r="47" spans="2:11" ht="11" x14ac:dyDescent="0.15">
      <c r="B47" s="238" t="s">
        <v>10</v>
      </c>
      <c r="C47" s="242" t="s">
        <v>9</v>
      </c>
      <c r="D47" s="139" t="s">
        <v>9</v>
      </c>
      <c r="E47" s="139" t="s">
        <v>9</v>
      </c>
      <c r="F47" s="139" t="s">
        <v>9</v>
      </c>
      <c r="G47" s="3"/>
      <c r="H47" s="3"/>
      <c r="I47" s="3"/>
      <c r="J47" s="3"/>
      <c r="K47" s="3"/>
    </row>
    <row r="48" spans="2:11" ht="12" thickBot="1" x14ac:dyDescent="0.2">
      <c r="B48" s="143" t="s">
        <v>60</v>
      </c>
      <c r="C48" s="273">
        <v>39149989.859999999</v>
      </c>
      <c r="D48" s="141" t="s">
        <v>10</v>
      </c>
      <c r="E48" s="143" t="s">
        <v>61</v>
      </c>
      <c r="F48" s="273">
        <v>39149989.859999999</v>
      </c>
      <c r="G48" s="3"/>
      <c r="H48" s="3"/>
      <c r="I48" s="3"/>
      <c r="J48" s="3"/>
      <c r="K48" s="3"/>
    </row>
    <row r="49" spans="2:11" ht="12" thickTop="1" x14ac:dyDescent="0.15">
      <c r="B49" s="238" t="s">
        <v>10</v>
      </c>
      <c r="C49" s="242" t="s">
        <v>9</v>
      </c>
      <c r="D49" s="139" t="s">
        <v>9</v>
      </c>
      <c r="E49" s="139" t="s">
        <v>9</v>
      </c>
      <c r="F49" s="139" t="s">
        <v>9</v>
      </c>
      <c r="G49" s="3"/>
      <c r="H49" s="3"/>
      <c r="I49" s="3"/>
      <c r="J49" s="3"/>
      <c r="K49" s="3"/>
    </row>
    <row r="50" spans="2:11" ht="11" x14ac:dyDescent="0.15">
      <c r="B50" s="139" t="s">
        <v>9</v>
      </c>
      <c r="C50" s="3"/>
      <c r="D50" s="3"/>
      <c r="E50" s="3"/>
      <c r="F50" s="3"/>
      <c r="G50" s="3"/>
      <c r="H50" s="3"/>
      <c r="I50" s="3"/>
      <c r="J50" s="3"/>
      <c r="K50" s="3"/>
    </row>
    <row r="51" spans="2:11" ht="11" x14ac:dyDescent="0.15">
      <c r="B51" s="145" t="s">
        <v>9</v>
      </c>
      <c r="C51" s="145" t="s">
        <v>9</v>
      </c>
      <c r="D51" s="145" t="s">
        <v>9</v>
      </c>
      <c r="E51" s="145" t="s">
        <v>9</v>
      </c>
      <c r="F51" s="145" t="s">
        <v>9</v>
      </c>
      <c r="G51" s="3"/>
      <c r="H51" s="3"/>
      <c r="I51" s="3"/>
      <c r="J51" s="3"/>
      <c r="K51" s="3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3" sqref="E23"/>
    </sheetView>
  </sheetViews>
  <sheetFormatPr baseColWidth="10" defaultRowHeight="15" x14ac:dyDescent="0.2"/>
  <sheetData/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1"/>
  <sheetViews>
    <sheetView view="pageLayout" workbookViewId="0">
      <selection activeCell="E45" sqref="E45"/>
    </sheetView>
  </sheetViews>
  <sheetFormatPr baseColWidth="10" defaultRowHeight="15" x14ac:dyDescent="0.2"/>
  <cols>
    <col min="1" max="1" width="1.6640625" customWidth="1"/>
    <col min="2" max="2" width="54.1640625" customWidth="1"/>
    <col min="3" max="3" width="12" bestFit="1" customWidth="1"/>
    <col min="4" max="4" width="1.6640625" customWidth="1"/>
    <col min="5" max="5" width="12" bestFit="1" customWidth="1"/>
  </cols>
  <sheetData>
    <row r="1" spans="2:8" x14ac:dyDescent="0.2">
      <c r="B1" s="242" t="s">
        <v>7</v>
      </c>
      <c r="C1" s="236"/>
      <c r="D1" s="236"/>
      <c r="E1" s="236"/>
      <c r="F1" s="236"/>
      <c r="G1" s="236"/>
      <c r="H1" s="236"/>
    </row>
    <row r="2" spans="2:8" x14ac:dyDescent="0.2">
      <c r="B2" s="242" t="s">
        <v>1682</v>
      </c>
      <c r="C2" s="236"/>
      <c r="D2" s="236"/>
      <c r="E2" s="236"/>
      <c r="F2" s="236"/>
      <c r="G2" s="236"/>
      <c r="H2" s="236"/>
    </row>
    <row r="3" spans="2:8" x14ac:dyDescent="0.2">
      <c r="B3" s="237"/>
      <c r="C3" s="237"/>
      <c r="D3" s="237"/>
      <c r="E3" s="237"/>
      <c r="F3" s="236"/>
      <c r="G3" s="236"/>
      <c r="H3" s="236"/>
    </row>
    <row r="4" spans="2:8" x14ac:dyDescent="0.2">
      <c r="B4" s="139"/>
      <c r="C4" s="239" t="s">
        <v>714</v>
      </c>
      <c r="D4" s="239"/>
      <c r="E4" s="239" t="s">
        <v>1687</v>
      </c>
      <c r="F4" s="236"/>
      <c r="G4" s="236"/>
      <c r="H4" s="236"/>
    </row>
    <row r="5" spans="2:8" x14ac:dyDescent="0.2">
      <c r="B5" s="240" t="s">
        <v>62</v>
      </c>
      <c r="C5" s="139"/>
      <c r="D5" s="139"/>
      <c r="E5" s="139"/>
      <c r="F5" s="236"/>
      <c r="G5" s="236"/>
      <c r="H5" s="236"/>
    </row>
    <row r="6" spans="2:8" x14ac:dyDescent="0.2">
      <c r="B6" s="139" t="s">
        <v>9</v>
      </c>
      <c r="C6" s="236"/>
      <c r="D6" s="236"/>
      <c r="E6" s="236"/>
      <c r="F6" s="236"/>
      <c r="G6" s="236"/>
      <c r="H6" s="236"/>
    </row>
    <row r="7" spans="2:8" x14ac:dyDescent="0.2">
      <c r="B7" s="240" t="s">
        <v>63</v>
      </c>
      <c r="C7" s="236"/>
      <c r="D7" s="236"/>
      <c r="E7" s="236"/>
      <c r="F7" s="236"/>
      <c r="G7" s="236"/>
      <c r="H7" s="236"/>
    </row>
    <row r="8" spans="2:8" x14ac:dyDescent="0.2">
      <c r="B8" s="139" t="s">
        <v>64</v>
      </c>
      <c r="C8" s="269">
        <v>277905.5</v>
      </c>
      <c r="D8" s="140"/>
      <c r="E8" s="269">
        <v>277905.5</v>
      </c>
      <c r="F8" s="236"/>
      <c r="G8" s="236"/>
      <c r="H8" s="236"/>
    </row>
    <row r="9" spans="2:8" x14ac:dyDescent="0.2">
      <c r="B9" s="139" t="s">
        <v>65</v>
      </c>
      <c r="C9" s="140">
        <v>71580</v>
      </c>
      <c r="D9" s="140"/>
      <c r="E9" s="140">
        <v>71580</v>
      </c>
      <c r="F9" s="236"/>
      <c r="G9" s="236"/>
      <c r="H9" s="236"/>
    </row>
    <row r="10" spans="2:8" x14ac:dyDescent="0.2">
      <c r="B10" s="139" t="s">
        <v>66</v>
      </c>
      <c r="C10" s="140">
        <v>18612.5</v>
      </c>
      <c r="D10" s="140"/>
      <c r="E10" s="140">
        <v>18612.509999999998</v>
      </c>
      <c r="F10" s="236"/>
      <c r="G10" s="236"/>
      <c r="H10" s="236"/>
    </row>
    <row r="11" spans="2:8" x14ac:dyDescent="0.2">
      <c r="B11" s="139" t="s">
        <v>67</v>
      </c>
      <c r="C11" s="140">
        <v>496473.47</v>
      </c>
      <c r="D11" s="140"/>
      <c r="E11" s="140">
        <v>496473.47</v>
      </c>
      <c r="F11" s="236"/>
      <c r="G11" s="236"/>
      <c r="H11" s="236"/>
    </row>
    <row r="12" spans="2:8" x14ac:dyDescent="0.2">
      <c r="B12" s="139" t="s">
        <v>633</v>
      </c>
      <c r="C12" s="140">
        <v>519970.32</v>
      </c>
      <c r="D12" s="140"/>
      <c r="E12" s="140">
        <v>519970.32</v>
      </c>
      <c r="F12" s="236"/>
      <c r="G12" s="236"/>
      <c r="H12" s="236"/>
    </row>
    <row r="13" spans="2:8" x14ac:dyDescent="0.2">
      <c r="B13" s="237"/>
      <c r="C13" s="237"/>
      <c r="D13" s="237"/>
      <c r="E13" s="237"/>
      <c r="F13" s="236"/>
      <c r="G13" s="236"/>
      <c r="H13" s="236"/>
    </row>
    <row r="14" spans="2:8" x14ac:dyDescent="0.2">
      <c r="B14" s="242" t="s">
        <v>68</v>
      </c>
      <c r="C14" s="272">
        <v>1384541.79</v>
      </c>
      <c r="D14" s="243"/>
      <c r="E14" s="272">
        <v>1384541.8</v>
      </c>
      <c r="F14" s="236"/>
      <c r="G14" s="236"/>
      <c r="H14" s="236"/>
    </row>
    <row r="15" spans="2:8" x14ac:dyDescent="0.2">
      <c r="B15" s="139" t="s">
        <v>9</v>
      </c>
      <c r="C15" s="236"/>
      <c r="D15" s="236"/>
      <c r="E15" s="236"/>
      <c r="F15" s="236"/>
      <c r="G15" s="236"/>
      <c r="H15" s="236"/>
    </row>
    <row r="16" spans="2:8" x14ac:dyDescent="0.2">
      <c r="B16" s="237"/>
      <c r="C16" s="237"/>
      <c r="D16" s="237"/>
      <c r="E16" s="237"/>
      <c r="F16" s="236"/>
      <c r="G16" s="236"/>
      <c r="H16" s="236"/>
    </row>
    <row r="17" spans="2:8" x14ac:dyDescent="0.2">
      <c r="B17" s="240" t="s">
        <v>69</v>
      </c>
      <c r="C17" s="272">
        <v>1384541.79</v>
      </c>
      <c r="D17" s="243"/>
      <c r="E17" s="272">
        <v>1384541.8</v>
      </c>
      <c r="F17" s="236"/>
      <c r="G17" s="236"/>
      <c r="H17" s="236"/>
    </row>
    <row r="18" spans="2:8" x14ac:dyDescent="0.2">
      <c r="B18" s="139" t="s">
        <v>9</v>
      </c>
      <c r="C18" s="236"/>
      <c r="D18" s="236"/>
      <c r="E18" s="236"/>
      <c r="F18" s="236"/>
      <c r="G18" s="236"/>
      <c r="H18" s="236"/>
    </row>
    <row r="19" spans="2:8" x14ac:dyDescent="0.2">
      <c r="B19" s="240" t="s">
        <v>70</v>
      </c>
      <c r="C19" s="139"/>
      <c r="D19" s="139"/>
      <c r="E19" s="139"/>
      <c r="F19" s="236"/>
      <c r="G19" s="236"/>
      <c r="H19" s="236"/>
    </row>
    <row r="20" spans="2:8" x14ac:dyDescent="0.2">
      <c r="B20" s="139" t="s">
        <v>9</v>
      </c>
      <c r="C20" s="236"/>
      <c r="D20" s="236"/>
      <c r="E20" s="236"/>
      <c r="F20" s="236"/>
      <c r="G20" s="236"/>
      <c r="H20" s="236"/>
    </row>
    <row r="21" spans="2:8" x14ac:dyDescent="0.2">
      <c r="B21" s="240" t="s">
        <v>71</v>
      </c>
      <c r="C21" s="236"/>
      <c r="D21" s="236"/>
      <c r="E21" s="236"/>
      <c r="F21" s="236"/>
      <c r="G21" s="236"/>
      <c r="H21" s="236"/>
    </row>
    <row r="22" spans="2:8" x14ac:dyDescent="0.2">
      <c r="B22" s="242" t="s">
        <v>72</v>
      </c>
      <c r="C22" s="236"/>
      <c r="D22" s="236"/>
      <c r="E22" s="236"/>
      <c r="F22" s="236"/>
      <c r="G22" s="236"/>
      <c r="H22" s="236"/>
    </row>
    <row r="23" spans="2:8" x14ac:dyDescent="0.2">
      <c r="B23" s="139" t="s">
        <v>1706</v>
      </c>
      <c r="C23" s="269">
        <v>22368</v>
      </c>
      <c r="D23" s="140"/>
      <c r="E23" s="269">
        <v>22368</v>
      </c>
      <c r="F23" s="236"/>
      <c r="G23" s="236"/>
      <c r="H23" s="236"/>
    </row>
    <row r="24" spans="2:8" x14ac:dyDescent="0.2">
      <c r="B24" s="139" t="s">
        <v>643</v>
      </c>
      <c r="C24" s="140">
        <v>29173.13</v>
      </c>
      <c r="D24" s="140"/>
      <c r="E24" s="140">
        <v>29173.13</v>
      </c>
      <c r="F24" s="236"/>
      <c r="G24" s="236"/>
      <c r="H24" s="236"/>
    </row>
    <row r="25" spans="2:8" x14ac:dyDescent="0.2">
      <c r="B25" s="139" t="s">
        <v>1698</v>
      </c>
      <c r="C25" s="140">
        <v>29142</v>
      </c>
      <c r="D25" s="140"/>
      <c r="E25" s="140">
        <v>29142</v>
      </c>
      <c r="F25" s="236"/>
      <c r="G25" s="236"/>
      <c r="H25" s="236"/>
    </row>
    <row r="26" spans="2:8" x14ac:dyDescent="0.2">
      <c r="B26" s="139" t="s">
        <v>1731</v>
      </c>
      <c r="C26" s="140">
        <v>613.53</v>
      </c>
      <c r="D26" s="140"/>
      <c r="E26" s="140">
        <v>613.53</v>
      </c>
      <c r="F26" s="236"/>
      <c r="G26" s="236"/>
      <c r="H26" s="236"/>
    </row>
    <row r="27" spans="2:8" x14ac:dyDescent="0.2">
      <c r="B27" s="139" t="s">
        <v>1702</v>
      </c>
      <c r="C27" s="140">
        <v>60900</v>
      </c>
      <c r="D27" s="140"/>
      <c r="E27" s="140">
        <v>60900</v>
      </c>
      <c r="F27" s="236"/>
      <c r="G27" s="236"/>
      <c r="H27" s="236"/>
    </row>
    <row r="28" spans="2:8" x14ac:dyDescent="0.2">
      <c r="B28" s="139" t="s">
        <v>1732</v>
      </c>
      <c r="C28" s="140">
        <v>178967</v>
      </c>
      <c r="D28" s="140"/>
      <c r="E28" s="140">
        <v>178967</v>
      </c>
      <c r="F28" s="236"/>
      <c r="G28" s="236"/>
      <c r="H28" s="236"/>
    </row>
    <row r="29" spans="2:8" x14ac:dyDescent="0.2">
      <c r="B29" s="139" t="s">
        <v>65</v>
      </c>
      <c r="C29" s="140">
        <v>12000</v>
      </c>
      <c r="D29" s="140"/>
      <c r="E29" s="140">
        <v>12000</v>
      </c>
      <c r="F29" s="236"/>
      <c r="G29" s="236"/>
      <c r="H29" s="236"/>
    </row>
    <row r="30" spans="2:8" x14ac:dyDescent="0.2">
      <c r="B30" s="139" t="s">
        <v>78</v>
      </c>
      <c r="C30" s="140">
        <v>9591.2800000000007</v>
      </c>
      <c r="D30" s="140"/>
      <c r="E30" s="140">
        <v>9591.2800000000007</v>
      </c>
      <c r="F30" s="236"/>
      <c r="G30" s="236"/>
      <c r="H30" s="236"/>
    </row>
    <row r="31" spans="2:8" x14ac:dyDescent="0.2">
      <c r="B31" s="237"/>
      <c r="C31" s="237"/>
      <c r="D31" s="237"/>
      <c r="E31" s="237"/>
      <c r="F31" s="236"/>
      <c r="G31" s="236"/>
      <c r="H31" s="236"/>
    </row>
    <row r="32" spans="2:8" x14ac:dyDescent="0.2">
      <c r="B32" s="242" t="s">
        <v>79</v>
      </c>
      <c r="C32" s="276">
        <v>342754.94</v>
      </c>
      <c r="D32" s="243"/>
      <c r="E32" s="276">
        <v>342754.94</v>
      </c>
      <c r="F32" s="236"/>
      <c r="G32" s="236"/>
      <c r="H32" s="236"/>
    </row>
    <row r="33" spans="2:8" x14ac:dyDescent="0.2">
      <c r="B33" s="139" t="s">
        <v>9</v>
      </c>
      <c r="C33" s="236"/>
      <c r="D33" s="236"/>
      <c r="E33" s="236"/>
      <c r="F33" s="236"/>
      <c r="G33" s="236"/>
      <c r="H33" s="236"/>
    </row>
    <row r="34" spans="2:8" x14ac:dyDescent="0.2">
      <c r="B34" s="242" t="s">
        <v>644</v>
      </c>
      <c r="C34" s="236"/>
      <c r="D34" s="236"/>
      <c r="E34" s="236"/>
      <c r="F34" s="236"/>
      <c r="G34" s="236"/>
      <c r="H34" s="236"/>
    </row>
    <row r="35" spans="2:8" x14ac:dyDescent="0.2">
      <c r="B35" s="139" t="s">
        <v>1692</v>
      </c>
      <c r="C35" s="269">
        <v>359075.15</v>
      </c>
      <c r="D35" s="140"/>
      <c r="E35" s="269">
        <v>359075.15</v>
      </c>
      <c r="F35" s="236"/>
      <c r="G35" s="236"/>
      <c r="H35" s="236"/>
    </row>
    <row r="36" spans="2:8" x14ac:dyDescent="0.2">
      <c r="B36" s="237"/>
      <c r="C36" s="237"/>
      <c r="D36" s="237"/>
      <c r="E36" s="237"/>
      <c r="F36" s="236"/>
      <c r="G36" s="236"/>
      <c r="H36" s="236"/>
    </row>
    <row r="37" spans="2:8" x14ac:dyDescent="0.2">
      <c r="B37" s="242" t="s">
        <v>645</v>
      </c>
      <c r="C37" s="272">
        <v>359075.15</v>
      </c>
      <c r="D37" s="243"/>
      <c r="E37" s="272">
        <v>359075.15</v>
      </c>
      <c r="F37" s="236"/>
      <c r="G37" s="236"/>
      <c r="H37" s="236"/>
    </row>
    <row r="38" spans="2:8" x14ac:dyDescent="0.2">
      <c r="B38" s="139" t="s">
        <v>9</v>
      </c>
      <c r="C38" s="236"/>
      <c r="D38" s="236"/>
      <c r="E38" s="236"/>
      <c r="F38" s="236"/>
      <c r="G38" s="236"/>
      <c r="H38" s="236"/>
    </row>
    <row r="39" spans="2:8" x14ac:dyDescent="0.2">
      <c r="B39" s="242" t="s">
        <v>81</v>
      </c>
      <c r="C39" s="272">
        <v>4799.74</v>
      </c>
      <c r="D39" s="243"/>
      <c r="E39" s="272">
        <v>4799.74</v>
      </c>
      <c r="F39" s="236"/>
      <c r="G39" s="236"/>
      <c r="H39" s="236"/>
    </row>
    <row r="40" spans="2:8" x14ac:dyDescent="0.2">
      <c r="B40" s="139" t="s">
        <v>646</v>
      </c>
      <c r="C40" s="236"/>
      <c r="D40" s="236"/>
      <c r="E40" s="236"/>
      <c r="F40" s="236"/>
      <c r="G40" s="236"/>
      <c r="H40" s="236"/>
    </row>
    <row r="41" spans="2:8" x14ac:dyDescent="0.2">
      <c r="B41" s="237"/>
      <c r="C41" s="237"/>
      <c r="D41" s="237"/>
      <c r="E41" s="237"/>
      <c r="F41" s="236"/>
      <c r="G41" s="236"/>
      <c r="H41" s="236"/>
    </row>
    <row r="42" spans="2:8" x14ac:dyDescent="0.2">
      <c r="B42" s="242" t="s">
        <v>647</v>
      </c>
      <c r="C42" s="272">
        <v>0</v>
      </c>
      <c r="D42" s="243"/>
      <c r="E42" s="272">
        <v>0</v>
      </c>
      <c r="F42" s="236"/>
      <c r="G42" s="236"/>
      <c r="H42" s="236"/>
    </row>
    <row r="43" spans="2:8" x14ac:dyDescent="0.2">
      <c r="B43" s="139" t="s">
        <v>9</v>
      </c>
      <c r="C43" s="236"/>
      <c r="D43" s="236"/>
      <c r="E43" s="236"/>
      <c r="F43" s="236"/>
      <c r="G43" s="236"/>
      <c r="H43" s="236"/>
    </row>
    <row r="44" spans="2:8" x14ac:dyDescent="0.2">
      <c r="B44" s="237"/>
      <c r="C44" s="237"/>
      <c r="D44" s="237"/>
      <c r="E44" s="237"/>
      <c r="F44" s="236"/>
      <c r="G44" s="236"/>
      <c r="H44" s="236"/>
    </row>
    <row r="45" spans="2:8" x14ac:dyDescent="0.2">
      <c r="B45" s="242" t="s">
        <v>82</v>
      </c>
      <c r="C45" s="272">
        <v>706629.83</v>
      </c>
      <c r="D45" s="243"/>
      <c r="E45" s="272">
        <v>706629.83</v>
      </c>
      <c r="F45" s="236"/>
      <c r="G45" s="236"/>
      <c r="H45" s="236"/>
    </row>
    <row r="46" spans="2:8" ht="4.5" customHeight="1" x14ac:dyDescent="0.2">
      <c r="B46" s="242" t="s">
        <v>9</v>
      </c>
      <c r="C46" s="274"/>
      <c r="D46" s="274"/>
      <c r="E46" s="274"/>
      <c r="F46" s="236"/>
      <c r="G46" s="236"/>
      <c r="H46" s="236"/>
    </row>
    <row r="47" spans="2:8" x14ac:dyDescent="0.2">
      <c r="B47" s="275"/>
      <c r="C47" s="275"/>
      <c r="D47" s="275"/>
      <c r="E47" s="275"/>
      <c r="F47" s="236"/>
      <c r="G47" s="236"/>
      <c r="H47" s="236"/>
    </row>
    <row r="48" spans="2:8" x14ac:dyDescent="0.2">
      <c r="B48" s="378" t="s">
        <v>83</v>
      </c>
      <c r="C48" s="379">
        <v>706629.83</v>
      </c>
      <c r="D48" s="380"/>
      <c r="E48" s="379">
        <v>706629.83</v>
      </c>
      <c r="F48" s="236"/>
      <c r="G48" s="236"/>
      <c r="H48" s="236"/>
    </row>
    <row r="49" spans="1:8" ht="11.25" customHeight="1" x14ac:dyDescent="0.2">
      <c r="B49" s="381" t="s">
        <v>9</v>
      </c>
      <c r="C49" s="382"/>
      <c r="D49" s="382"/>
      <c r="E49" s="382"/>
      <c r="F49" s="236"/>
      <c r="G49" s="236"/>
      <c r="H49" s="236"/>
    </row>
    <row r="50" spans="1:8" ht="15" customHeight="1" x14ac:dyDescent="0.2">
      <c r="A50" s="93"/>
      <c r="B50" s="378" t="s">
        <v>84</v>
      </c>
      <c r="C50" s="379">
        <v>677911.96</v>
      </c>
      <c r="D50" s="380"/>
      <c r="E50" s="379">
        <v>677911.97</v>
      </c>
      <c r="F50" s="377"/>
      <c r="G50" s="377"/>
      <c r="H50" s="236"/>
    </row>
    <row r="51" spans="1:8" ht="6.75" customHeight="1" x14ac:dyDescent="0.2">
      <c r="A51" s="376"/>
      <c r="B51" s="374"/>
      <c r="C51" s="374"/>
      <c r="D51" s="374"/>
      <c r="E51" s="374"/>
      <c r="F51" s="377"/>
      <c r="G51" s="377"/>
      <c r="H51" s="236"/>
    </row>
    <row r="52" spans="1:8" x14ac:dyDescent="0.2">
      <c r="A52" s="376"/>
      <c r="B52" s="375" t="s">
        <v>9</v>
      </c>
      <c r="C52" s="375" t="s">
        <v>9</v>
      </c>
      <c r="D52" s="375"/>
      <c r="E52" s="375" t="s">
        <v>9</v>
      </c>
      <c r="F52" s="377"/>
      <c r="G52" s="377"/>
      <c r="H52" s="236"/>
    </row>
    <row r="53" spans="1:8" x14ac:dyDescent="0.2">
      <c r="A53" s="376"/>
      <c r="B53" s="377"/>
      <c r="C53" s="377"/>
      <c r="D53" s="377"/>
      <c r="E53" s="377"/>
      <c r="F53" s="377"/>
      <c r="G53" s="377"/>
      <c r="H53" s="236"/>
    </row>
    <row r="54" spans="1:8" x14ac:dyDescent="0.2">
      <c r="A54" s="376"/>
      <c r="B54" s="377"/>
      <c r="C54" s="377"/>
      <c r="D54" s="377"/>
      <c r="E54" s="377"/>
      <c r="F54" s="377"/>
      <c r="G54" s="377"/>
      <c r="H54" s="236"/>
    </row>
    <row r="55" spans="1:8" x14ac:dyDescent="0.2">
      <c r="A55" s="376"/>
      <c r="B55" s="376"/>
      <c r="C55" s="376"/>
      <c r="D55" s="376"/>
      <c r="E55" s="376"/>
      <c r="F55" s="376"/>
      <c r="G55" s="376"/>
    </row>
    <row r="56" spans="1:8" x14ac:dyDescent="0.2">
      <c r="A56" s="376"/>
      <c r="B56" s="376"/>
      <c r="C56" s="376"/>
      <c r="D56" s="376"/>
      <c r="E56" s="376"/>
      <c r="F56" s="376"/>
      <c r="G56" s="376"/>
    </row>
    <row r="57" spans="1:8" x14ac:dyDescent="0.2">
      <c r="A57" s="376"/>
      <c r="B57" s="376"/>
      <c r="C57" s="376"/>
      <c r="D57" s="376"/>
      <c r="E57" s="376"/>
      <c r="F57" s="376"/>
      <c r="G57" s="376"/>
    </row>
    <row r="58" spans="1:8" x14ac:dyDescent="0.2">
      <c r="A58" s="376"/>
      <c r="B58" s="376"/>
      <c r="C58" s="376"/>
      <c r="D58" s="376"/>
      <c r="E58" s="376"/>
      <c r="F58" s="376"/>
      <c r="G58" s="376"/>
    </row>
    <row r="59" spans="1:8" x14ac:dyDescent="0.2">
      <c r="A59" s="376"/>
      <c r="B59" s="376"/>
      <c r="C59" s="376"/>
      <c r="D59" s="376"/>
      <c r="E59" s="376"/>
      <c r="F59" s="376"/>
      <c r="G59" s="376"/>
    </row>
    <row r="60" spans="1:8" x14ac:dyDescent="0.2">
      <c r="A60" s="376"/>
      <c r="B60" s="376"/>
      <c r="C60" s="376"/>
      <c r="D60" s="376"/>
      <c r="E60" s="376"/>
      <c r="F60" s="376"/>
      <c r="G60" s="376"/>
    </row>
    <row r="61" spans="1:8" x14ac:dyDescent="0.2">
      <c r="A61" s="376"/>
      <c r="B61" s="376"/>
      <c r="C61" s="376"/>
      <c r="D61" s="376"/>
      <c r="E61" s="376"/>
      <c r="F61" s="376"/>
      <c r="G61" s="376"/>
    </row>
    <row r="62" spans="1:8" x14ac:dyDescent="0.2">
      <c r="A62" s="376"/>
      <c r="B62" s="376"/>
      <c r="C62" s="376"/>
      <c r="D62" s="376"/>
      <c r="E62" s="376"/>
      <c r="F62" s="376"/>
      <c r="G62" s="376"/>
    </row>
    <row r="63" spans="1:8" x14ac:dyDescent="0.2">
      <c r="A63" s="376"/>
      <c r="B63" s="376"/>
      <c r="C63" s="376"/>
      <c r="D63" s="376"/>
      <c r="E63" s="376"/>
      <c r="F63" s="376"/>
      <c r="G63" s="376"/>
    </row>
    <row r="64" spans="1:8" x14ac:dyDescent="0.2">
      <c r="A64" s="376"/>
      <c r="B64" s="376"/>
      <c r="C64" s="376"/>
      <c r="D64" s="376"/>
      <c r="E64" s="376"/>
      <c r="F64" s="376"/>
      <c r="G64" s="376"/>
    </row>
    <row r="65" spans="1:7" x14ac:dyDescent="0.2">
      <c r="A65" s="376"/>
      <c r="B65" s="376"/>
      <c r="C65" s="376"/>
      <c r="D65" s="376"/>
      <c r="E65" s="376"/>
      <c r="F65" s="376"/>
      <c r="G65" s="376"/>
    </row>
    <row r="66" spans="1:7" x14ac:dyDescent="0.2">
      <c r="A66" s="376"/>
      <c r="B66" s="376"/>
      <c r="C66" s="376"/>
      <c r="D66" s="376"/>
      <c r="E66" s="376"/>
      <c r="F66" s="376"/>
      <c r="G66" s="376"/>
    </row>
    <row r="67" spans="1:7" x14ac:dyDescent="0.2">
      <c r="A67" s="376"/>
      <c r="B67" s="376"/>
      <c r="C67" s="376"/>
      <c r="D67" s="376"/>
      <c r="E67" s="376"/>
      <c r="F67" s="376"/>
      <c r="G67" s="376"/>
    </row>
    <row r="68" spans="1:7" x14ac:dyDescent="0.2">
      <c r="A68" s="376"/>
      <c r="B68" s="376"/>
      <c r="C68" s="376"/>
      <c r="D68" s="376"/>
      <c r="E68" s="376"/>
      <c r="F68" s="376"/>
      <c r="G68" s="376"/>
    </row>
    <row r="69" spans="1:7" x14ac:dyDescent="0.2">
      <c r="A69" s="376"/>
      <c r="B69" s="376"/>
      <c r="C69" s="376"/>
      <c r="D69" s="376"/>
      <c r="E69" s="376"/>
      <c r="F69" s="376"/>
      <c r="G69" s="376"/>
    </row>
    <row r="70" spans="1:7" x14ac:dyDescent="0.2">
      <c r="A70" s="376"/>
      <c r="B70" s="376"/>
      <c r="C70" s="376"/>
      <c r="D70" s="376"/>
      <c r="E70" s="376"/>
      <c r="F70" s="376"/>
      <c r="G70" s="376"/>
    </row>
    <row r="71" spans="1:7" x14ac:dyDescent="0.2">
      <c r="A71" s="376"/>
      <c r="B71" s="376"/>
      <c r="C71" s="376"/>
      <c r="D71" s="376"/>
      <c r="E71" s="376"/>
      <c r="F71" s="376"/>
      <c r="G71" s="376"/>
    </row>
    <row r="72" spans="1:7" x14ac:dyDescent="0.2">
      <c r="A72" s="376"/>
      <c r="B72" s="376"/>
      <c r="C72" s="376"/>
      <c r="D72" s="376"/>
      <c r="E72" s="376"/>
      <c r="F72" s="376"/>
      <c r="G72" s="376"/>
    </row>
    <row r="73" spans="1:7" x14ac:dyDescent="0.2">
      <c r="A73" s="376"/>
      <c r="B73" s="376"/>
      <c r="C73" s="376"/>
      <c r="D73" s="376"/>
      <c r="E73" s="376"/>
      <c r="F73" s="376"/>
      <c r="G73" s="376"/>
    </row>
    <row r="74" spans="1:7" x14ac:dyDescent="0.2">
      <c r="A74" s="376"/>
      <c r="B74" s="376"/>
      <c r="C74" s="376"/>
      <c r="D74" s="376"/>
      <c r="E74" s="376"/>
      <c r="F74" s="376"/>
      <c r="G74" s="376"/>
    </row>
    <row r="75" spans="1:7" x14ac:dyDescent="0.2">
      <c r="A75" s="376"/>
      <c r="B75" s="376"/>
      <c r="C75" s="376"/>
      <c r="D75" s="376"/>
      <c r="E75" s="376"/>
      <c r="F75" s="376"/>
      <c r="G75" s="376"/>
    </row>
    <row r="76" spans="1:7" x14ac:dyDescent="0.2">
      <c r="A76" s="376"/>
      <c r="B76" s="376"/>
      <c r="C76" s="376"/>
      <c r="D76" s="376"/>
      <c r="E76" s="376"/>
      <c r="F76" s="376"/>
      <c r="G76" s="376"/>
    </row>
    <row r="77" spans="1:7" x14ac:dyDescent="0.2">
      <c r="A77" s="376"/>
      <c r="B77" s="376"/>
      <c r="C77" s="376"/>
      <c r="D77" s="376"/>
      <c r="E77" s="376"/>
      <c r="F77" s="376"/>
      <c r="G77" s="376"/>
    </row>
    <row r="78" spans="1:7" x14ac:dyDescent="0.2">
      <c r="A78" s="376"/>
      <c r="B78" s="376"/>
      <c r="C78" s="376"/>
      <c r="D78" s="376"/>
      <c r="E78" s="376"/>
      <c r="F78" s="376"/>
      <c r="G78" s="376"/>
    </row>
    <row r="79" spans="1:7" x14ac:dyDescent="0.2">
      <c r="A79" s="376"/>
      <c r="B79" s="376"/>
      <c r="C79" s="376"/>
      <c r="D79" s="376"/>
      <c r="E79" s="376"/>
      <c r="F79" s="376"/>
      <c r="G79" s="376"/>
    </row>
    <row r="80" spans="1:7" x14ac:dyDescent="0.2">
      <c r="A80" s="376"/>
      <c r="B80" s="376"/>
      <c r="C80" s="376"/>
      <c r="D80" s="376"/>
      <c r="E80" s="376"/>
      <c r="F80" s="376"/>
      <c r="G80" s="376"/>
    </row>
    <row r="81" spans="1:7" x14ac:dyDescent="0.2">
      <c r="A81" s="376"/>
      <c r="B81" s="376"/>
      <c r="C81" s="376"/>
      <c r="D81" s="376"/>
      <c r="E81" s="376"/>
      <c r="F81" s="376"/>
      <c r="G81" s="376"/>
    </row>
    <row r="82" spans="1:7" x14ac:dyDescent="0.2">
      <c r="A82" s="376"/>
      <c r="B82" s="376"/>
      <c r="C82" s="376"/>
      <c r="D82" s="376"/>
      <c r="E82" s="376"/>
      <c r="F82" s="376"/>
      <c r="G82" s="376"/>
    </row>
    <row r="83" spans="1:7" x14ac:dyDescent="0.2">
      <c r="A83" s="376"/>
      <c r="B83" s="376"/>
      <c r="C83" s="376"/>
      <c r="D83" s="376"/>
      <c r="E83" s="376"/>
      <c r="F83" s="376"/>
      <c r="G83" s="376"/>
    </row>
    <row r="84" spans="1:7" x14ac:dyDescent="0.2">
      <c r="A84" s="376"/>
      <c r="B84" s="376"/>
      <c r="C84" s="376"/>
      <c r="D84" s="376"/>
      <c r="E84" s="376"/>
      <c r="F84" s="376"/>
      <c r="G84" s="376"/>
    </row>
    <row r="85" spans="1:7" x14ac:dyDescent="0.2">
      <c r="A85" s="376"/>
      <c r="B85" s="376"/>
      <c r="C85" s="376"/>
      <c r="D85" s="376"/>
      <c r="E85" s="376"/>
      <c r="F85" s="376"/>
      <c r="G85" s="376"/>
    </row>
    <row r="86" spans="1:7" x14ac:dyDescent="0.2">
      <c r="A86" s="376"/>
      <c r="B86" s="376"/>
      <c r="C86" s="376"/>
      <c r="D86" s="376"/>
      <c r="E86" s="376"/>
      <c r="F86" s="376"/>
      <c r="G86" s="376"/>
    </row>
    <row r="87" spans="1:7" x14ac:dyDescent="0.2">
      <c r="A87" s="376"/>
      <c r="B87" s="376"/>
      <c r="C87" s="376"/>
      <c r="D87" s="376"/>
      <c r="E87" s="376"/>
      <c r="F87" s="376"/>
      <c r="G87" s="376"/>
    </row>
    <row r="88" spans="1:7" x14ac:dyDescent="0.2">
      <c r="A88" s="376"/>
      <c r="B88" s="376"/>
      <c r="C88" s="376"/>
      <c r="D88" s="376"/>
      <c r="E88" s="376"/>
      <c r="F88" s="376"/>
      <c r="G88" s="376"/>
    </row>
    <row r="89" spans="1:7" x14ac:dyDescent="0.2">
      <c r="A89" s="376"/>
      <c r="B89" s="376"/>
      <c r="C89" s="376"/>
      <c r="D89" s="376"/>
      <c r="E89" s="376"/>
      <c r="F89" s="376"/>
      <c r="G89" s="376"/>
    </row>
    <row r="90" spans="1:7" x14ac:dyDescent="0.2">
      <c r="A90" s="376"/>
      <c r="B90" s="376"/>
      <c r="C90" s="376"/>
      <c r="D90" s="376"/>
      <c r="E90" s="376"/>
      <c r="F90" s="376"/>
      <c r="G90" s="376"/>
    </row>
    <row r="91" spans="1:7" x14ac:dyDescent="0.2">
      <c r="A91" s="376"/>
      <c r="B91" s="376"/>
      <c r="C91" s="376"/>
      <c r="D91" s="376"/>
      <c r="E91" s="376"/>
      <c r="F91" s="376"/>
      <c r="G91" s="376"/>
    </row>
    <row r="92" spans="1:7" x14ac:dyDescent="0.2">
      <c r="A92" s="376"/>
      <c r="B92" s="376"/>
      <c r="C92" s="376"/>
      <c r="D92" s="376"/>
      <c r="E92" s="376"/>
      <c r="F92" s="376"/>
      <c r="G92" s="376"/>
    </row>
    <row r="93" spans="1:7" x14ac:dyDescent="0.2">
      <c r="A93" s="376"/>
      <c r="B93" s="376"/>
      <c r="C93" s="376"/>
      <c r="D93" s="376"/>
      <c r="E93" s="376"/>
      <c r="F93" s="376"/>
      <c r="G93" s="376"/>
    </row>
    <row r="94" spans="1:7" x14ac:dyDescent="0.2">
      <c r="A94" s="376"/>
      <c r="B94" s="376"/>
      <c r="C94" s="376"/>
      <c r="D94" s="376"/>
      <c r="E94" s="376"/>
      <c r="F94" s="376"/>
      <c r="G94" s="376"/>
    </row>
    <row r="95" spans="1:7" x14ac:dyDescent="0.2">
      <c r="A95" s="376"/>
      <c r="B95" s="376"/>
      <c r="C95" s="376"/>
      <c r="D95" s="376"/>
      <c r="E95" s="376"/>
      <c r="F95" s="376"/>
      <c r="G95" s="376"/>
    </row>
    <row r="96" spans="1:7" x14ac:dyDescent="0.2">
      <c r="A96" s="376"/>
      <c r="B96" s="376"/>
      <c r="C96" s="376"/>
      <c r="D96" s="376"/>
      <c r="E96" s="376"/>
      <c r="F96" s="376"/>
      <c r="G96" s="376"/>
    </row>
    <row r="97" spans="1:7" x14ac:dyDescent="0.2">
      <c r="A97" s="376"/>
      <c r="B97" s="376"/>
      <c r="C97" s="376"/>
      <c r="D97" s="376"/>
      <c r="E97" s="376"/>
      <c r="F97" s="376"/>
      <c r="G97" s="376"/>
    </row>
    <row r="98" spans="1:7" x14ac:dyDescent="0.2">
      <c r="A98" s="376"/>
      <c r="B98" s="376"/>
      <c r="C98" s="376"/>
      <c r="D98" s="376"/>
      <c r="E98" s="376"/>
      <c r="F98" s="376"/>
      <c r="G98" s="376"/>
    </row>
    <row r="99" spans="1:7" x14ac:dyDescent="0.2">
      <c r="A99" s="376"/>
      <c r="B99" s="376"/>
      <c r="C99" s="376"/>
      <c r="D99" s="376"/>
      <c r="E99" s="376"/>
      <c r="F99" s="376"/>
      <c r="G99" s="376"/>
    </row>
    <row r="100" spans="1:7" x14ac:dyDescent="0.2">
      <c r="A100" s="376"/>
      <c r="B100" s="376"/>
      <c r="C100" s="376"/>
      <c r="D100" s="376"/>
      <c r="E100" s="376"/>
      <c r="F100" s="376"/>
      <c r="G100" s="376"/>
    </row>
    <row r="101" spans="1:7" x14ac:dyDescent="0.2">
      <c r="A101" s="376"/>
      <c r="B101" s="376"/>
      <c r="C101" s="376"/>
      <c r="D101" s="376"/>
      <c r="E101" s="376"/>
      <c r="F101" s="376"/>
      <c r="G101" s="376"/>
    </row>
  </sheetData>
  <phoneticPr fontId="42" type="noConversion"/>
  <pageMargins left="0.25" right="0.25" top="0.75" bottom="0.75" header="0.3" footer="0.3"/>
  <pageSetup paperSize="9" orientation="portrait" r:id="rId1"/>
  <extLst>
    <ext xmlns:mx="http://schemas.microsoft.com/office/mac/excel/2008/main" uri="{64002731-A6B0-56B0-2670-7721B7C09600}">
      <mx:PLV Mode="1" OnePage="0" WScale="10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631"/>
  <sheetViews>
    <sheetView topLeftCell="A31" workbookViewId="0">
      <selection activeCell="B9" sqref="B9"/>
    </sheetView>
  </sheetViews>
  <sheetFormatPr baseColWidth="10" defaultRowHeight="10" x14ac:dyDescent="0.15"/>
  <cols>
    <col min="1" max="1" width="1.6640625" style="64" customWidth="1"/>
    <col min="2" max="2" width="64.1640625" style="64" customWidth="1"/>
    <col min="3" max="8" width="12.6640625" style="64" bestFit="1" customWidth="1"/>
    <col min="9" max="16384" width="10.83203125" style="64"/>
  </cols>
  <sheetData>
    <row r="1" spans="2:12" x14ac:dyDescent="0.15">
      <c r="B1" s="277" t="s">
        <v>7</v>
      </c>
      <c r="C1" s="95"/>
      <c r="E1" s="95"/>
      <c r="F1" s="95"/>
      <c r="G1" s="95"/>
      <c r="H1" s="278"/>
      <c r="I1" s="95"/>
      <c r="J1" s="95"/>
      <c r="K1" s="95"/>
      <c r="L1" s="95"/>
    </row>
    <row r="2" spans="2:12" x14ac:dyDescent="0.15">
      <c r="B2" s="277" t="s">
        <v>1683</v>
      </c>
      <c r="C2" s="95"/>
      <c r="D2" s="95"/>
      <c r="E2" s="95"/>
      <c r="F2" s="95"/>
      <c r="G2" s="95"/>
      <c r="H2" s="278"/>
      <c r="I2" s="95"/>
      <c r="J2" s="95"/>
      <c r="K2" s="95"/>
      <c r="L2" s="95"/>
    </row>
    <row r="3" spans="2:12" x14ac:dyDescent="0.15">
      <c r="B3" s="279"/>
      <c r="C3" s="279"/>
      <c r="D3" s="279"/>
      <c r="E3" s="279"/>
      <c r="F3" s="279"/>
      <c r="G3" s="279"/>
      <c r="H3" s="279"/>
      <c r="I3" s="95"/>
      <c r="J3" s="95"/>
      <c r="K3" s="95"/>
      <c r="L3" s="95"/>
    </row>
    <row r="4" spans="2:12" x14ac:dyDescent="0.15">
      <c r="B4" s="279"/>
      <c r="C4" s="279"/>
      <c r="D4" s="279"/>
      <c r="E4" s="279"/>
      <c r="F4" s="279"/>
      <c r="G4" s="279"/>
      <c r="H4" s="279"/>
      <c r="I4" s="95"/>
      <c r="J4" s="95"/>
      <c r="K4" s="95"/>
      <c r="L4" s="95"/>
    </row>
    <row r="5" spans="2:12" x14ac:dyDescent="0.15">
      <c r="B5" s="277" t="s">
        <v>727</v>
      </c>
      <c r="C5" s="264" t="s">
        <v>728</v>
      </c>
      <c r="D5" s="277" t="s">
        <v>729</v>
      </c>
      <c r="E5" s="263"/>
      <c r="F5" s="263"/>
      <c r="G5" s="264" t="s">
        <v>728</v>
      </c>
      <c r="H5" s="277" t="s">
        <v>730</v>
      </c>
      <c r="I5" s="95"/>
      <c r="J5" s="95"/>
      <c r="K5" s="95"/>
      <c r="L5" s="95"/>
    </row>
    <row r="6" spans="2:12" x14ac:dyDescent="0.15">
      <c r="B6" s="263"/>
      <c r="C6" s="277" t="s">
        <v>731</v>
      </c>
      <c r="D6" s="264" t="s">
        <v>732</v>
      </c>
      <c r="E6" s="280" t="s">
        <v>733</v>
      </c>
      <c r="F6" s="280" t="s">
        <v>734</v>
      </c>
      <c r="G6" s="277" t="s">
        <v>731</v>
      </c>
      <c r="H6" s="264" t="s">
        <v>732</v>
      </c>
      <c r="I6" s="95"/>
      <c r="J6" s="95"/>
      <c r="K6" s="95"/>
      <c r="L6" s="95"/>
    </row>
    <row r="7" spans="2:12" x14ac:dyDescent="0.15">
      <c r="B7" s="279"/>
      <c r="C7" s="279"/>
      <c r="D7" s="279"/>
      <c r="E7" s="279"/>
      <c r="F7" s="279"/>
      <c r="G7" s="279"/>
      <c r="H7" s="279"/>
      <c r="I7" s="95"/>
      <c r="J7" s="95"/>
      <c r="K7" s="95"/>
      <c r="L7" s="95"/>
    </row>
    <row r="8" spans="2:12" x14ac:dyDescent="0.15">
      <c r="B8" s="263" t="s">
        <v>735</v>
      </c>
      <c r="C8" s="266">
        <v>38089279.780000001</v>
      </c>
      <c r="D8" s="263" t="s">
        <v>9</v>
      </c>
      <c r="E8" s="266">
        <v>12984535.49</v>
      </c>
      <c r="F8" s="266">
        <v>11923825.41</v>
      </c>
      <c r="G8" s="266">
        <v>39149989.859999999</v>
      </c>
      <c r="H8" s="263" t="s">
        <v>9</v>
      </c>
      <c r="I8" s="95"/>
      <c r="J8" s="95"/>
      <c r="K8" s="95"/>
      <c r="L8" s="95"/>
    </row>
    <row r="9" spans="2:12" x14ac:dyDescent="0.15">
      <c r="B9" s="263" t="s">
        <v>736</v>
      </c>
      <c r="C9" s="266">
        <v>17694931.25</v>
      </c>
      <c r="D9" s="263" t="s">
        <v>9</v>
      </c>
      <c r="E9" s="266">
        <v>12531770.49</v>
      </c>
      <c r="F9" s="266">
        <v>11923825.41</v>
      </c>
      <c r="G9" s="266">
        <v>18302876.329999998</v>
      </c>
      <c r="H9" s="263" t="s">
        <v>9</v>
      </c>
      <c r="I9" s="95"/>
      <c r="J9" s="95"/>
      <c r="K9" s="95"/>
      <c r="L9" s="95"/>
    </row>
    <row r="10" spans="2:12" x14ac:dyDescent="0.15">
      <c r="B10" s="277" t="s">
        <v>15</v>
      </c>
      <c r="C10" s="281">
        <v>6000</v>
      </c>
      <c r="D10" s="277" t="s">
        <v>9</v>
      </c>
      <c r="E10" s="281">
        <v>6000</v>
      </c>
      <c r="F10" s="281">
        <v>6000</v>
      </c>
      <c r="G10" s="281">
        <v>6000</v>
      </c>
      <c r="H10" s="277" t="s">
        <v>9</v>
      </c>
      <c r="I10" s="95"/>
      <c r="J10" s="95"/>
      <c r="K10" s="95"/>
      <c r="L10" s="95"/>
    </row>
    <row r="11" spans="2:12" x14ac:dyDescent="0.15">
      <c r="B11" s="263" t="s">
        <v>737</v>
      </c>
      <c r="C11" s="266">
        <v>0</v>
      </c>
      <c r="D11" s="263" t="s">
        <v>9</v>
      </c>
      <c r="E11" s="266">
        <v>0</v>
      </c>
      <c r="F11" s="266">
        <v>0</v>
      </c>
      <c r="G11" s="266">
        <v>0</v>
      </c>
      <c r="H11" s="263" t="s">
        <v>9</v>
      </c>
      <c r="I11" s="95"/>
      <c r="J11" s="95"/>
      <c r="K11" s="95"/>
      <c r="L11" s="95"/>
    </row>
    <row r="12" spans="2:12" x14ac:dyDescent="0.15">
      <c r="B12" s="263" t="s">
        <v>738</v>
      </c>
      <c r="C12" s="266">
        <v>0</v>
      </c>
      <c r="D12" s="263" t="s">
        <v>9</v>
      </c>
      <c r="E12" s="266">
        <v>0</v>
      </c>
      <c r="F12" s="266">
        <v>0</v>
      </c>
      <c r="G12" s="266">
        <v>0</v>
      </c>
      <c r="H12" s="263" t="s">
        <v>9</v>
      </c>
      <c r="I12" s="95"/>
      <c r="J12" s="95"/>
      <c r="K12" s="95"/>
      <c r="L12" s="95"/>
    </row>
    <row r="13" spans="2:12" x14ac:dyDescent="0.15">
      <c r="B13" s="263" t="s">
        <v>739</v>
      </c>
      <c r="C13" s="266">
        <v>6000</v>
      </c>
      <c r="D13" s="263" t="s">
        <v>9</v>
      </c>
      <c r="E13" s="266">
        <v>0</v>
      </c>
      <c r="F13" s="266">
        <v>6000</v>
      </c>
      <c r="G13" s="266">
        <v>0</v>
      </c>
      <c r="H13" s="263" t="s">
        <v>9</v>
      </c>
      <c r="I13" s="95"/>
      <c r="J13" s="95"/>
      <c r="K13" s="95"/>
      <c r="L13" s="95"/>
    </row>
    <row r="14" spans="2:12" x14ac:dyDescent="0.15">
      <c r="B14" s="263" t="s">
        <v>89</v>
      </c>
      <c r="C14" s="266">
        <v>0</v>
      </c>
      <c r="D14" s="263" t="s">
        <v>9</v>
      </c>
      <c r="E14" s="266">
        <v>6000</v>
      </c>
      <c r="F14" s="266">
        <v>0</v>
      </c>
      <c r="G14" s="266">
        <v>6000</v>
      </c>
      <c r="H14" s="263" t="s">
        <v>9</v>
      </c>
      <c r="I14" s="95"/>
      <c r="J14" s="95"/>
      <c r="K14" s="95"/>
      <c r="L14" s="95"/>
    </row>
    <row r="15" spans="2:12" x14ac:dyDescent="0.15">
      <c r="B15" s="277" t="s">
        <v>17</v>
      </c>
      <c r="C15" s="281">
        <v>1645140.95</v>
      </c>
      <c r="D15" s="277" t="s">
        <v>9</v>
      </c>
      <c r="E15" s="281">
        <v>11427016.369999999</v>
      </c>
      <c r="F15" s="281">
        <v>1083527.25</v>
      </c>
      <c r="G15" s="281">
        <v>11988630.07</v>
      </c>
      <c r="H15" s="277" t="s">
        <v>9</v>
      </c>
      <c r="I15" s="95"/>
      <c r="J15" s="95"/>
      <c r="K15" s="95"/>
      <c r="L15" s="95"/>
    </row>
    <row r="16" spans="2:12" x14ac:dyDescent="0.15">
      <c r="B16" s="263" t="s">
        <v>740</v>
      </c>
      <c r="C16" s="266">
        <v>279209.74</v>
      </c>
      <c r="D16" s="263" t="s">
        <v>9</v>
      </c>
      <c r="E16" s="266">
        <v>290018</v>
      </c>
      <c r="F16" s="266">
        <v>458375.79</v>
      </c>
      <c r="G16" s="266">
        <v>110851.95</v>
      </c>
      <c r="H16" s="263" t="s">
        <v>9</v>
      </c>
      <c r="I16" s="95"/>
      <c r="J16" s="95"/>
      <c r="K16" s="95"/>
      <c r="L16" s="95"/>
    </row>
    <row r="17" spans="2:12" x14ac:dyDescent="0.15">
      <c r="B17" s="263" t="s">
        <v>741</v>
      </c>
      <c r="C17" s="266">
        <v>107751.78</v>
      </c>
      <c r="D17" s="263" t="s">
        <v>9</v>
      </c>
      <c r="E17" s="266">
        <v>5006109.41</v>
      </c>
      <c r="F17" s="266">
        <v>12000</v>
      </c>
      <c r="G17" s="266">
        <v>5101861.1900000004</v>
      </c>
      <c r="H17" s="263" t="s">
        <v>9</v>
      </c>
      <c r="I17" s="95"/>
      <c r="J17" s="95"/>
      <c r="K17" s="95"/>
      <c r="L17" s="95"/>
    </row>
    <row r="18" spans="2:12" x14ac:dyDescent="0.15">
      <c r="B18" s="263" t="s">
        <v>742</v>
      </c>
      <c r="C18" s="266">
        <v>1069248.8999999999</v>
      </c>
      <c r="D18" s="263" t="s">
        <v>9</v>
      </c>
      <c r="E18" s="266">
        <v>161041.32999999999</v>
      </c>
      <c r="F18" s="266">
        <v>159148</v>
      </c>
      <c r="G18" s="266">
        <v>1071142.23</v>
      </c>
      <c r="H18" s="263" t="s">
        <v>9</v>
      </c>
      <c r="I18" s="95"/>
      <c r="J18" s="95"/>
      <c r="K18" s="95"/>
      <c r="L18" s="95"/>
    </row>
    <row r="19" spans="2:12" x14ac:dyDescent="0.15">
      <c r="B19" s="263" t="s">
        <v>743</v>
      </c>
      <c r="C19" s="266">
        <v>26551.39</v>
      </c>
      <c r="D19" s="263" t="s">
        <v>9</v>
      </c>
      <c r="E19" s="266">
        <v>2922341.16</v>
      </c>
      <c r="F19" s="266">
        <v>62048.4</v>
      </c>
      <c r="G19" s="266">
        <v>2886844.15</v>
      </c>
      <c r="H19" s="263" t="s">
        <v>9</v>
      </c>
      <c r="I19" s="95"/>
      <c r="J19" s="95"/>
      <c r="K19" s="95"/>
      <c r="L19" s="95"/>
    </row>
    <row r="20" spans="2:12" x14ac:dyDescent="0.15">
      <c r="B20" s="263" t="s">
        <v>744</v>
      </c>
      <c r="C20" s="267">
        <v>-20972.1</v>
      </c>
      <c r="D20" s="263" t="s">
        <v>9</v>
      </c>
      <c r="E20" s="266">
        <v>179033</v>
      </c>
      <c r="F20" s="266">
        <v>180925.6</v>
      </c>
      <c r="G20" s="267">
        <v>-22864.7</v>
      </c>
      <c r="H20" s="263" t="s">
        <v>9</v>
      </c>
      <c r="I20" s="95"/>
      <c r="J20" s="95"/>
      <c r="K20" s="95"/>
      <c r="L20" s="95"/>
    </row>
    <row r="21" spans="2:12" x14ac:dyDescent="0.15">
      <c r="B21" s="263" t="s">
        <v>745</v>
      </c>
      <c r="C21" s="266">
        <v>0</v>
      </c>
      <c r="D21" s="263" t="s">
        <v>9</v>
      </c>
      <c r="E21" s="266">
        <v>0</v>
      </c>
      <c r="F21" s="266">
        <v>0</v>
      </c>
      <c r="G21" s="266">
        <v>0</v>
      </c>
      <c r="H21" s="263" t="s">
        <v>9</v>
      </c>
      <c r="I21" s="95"/>
      <c r="J21" s="95"/>
      <c r="K21" s="95"/>
      <c r="L21" s="95"/>
    </row>
    <row r="22" spans="2:12" x14ac:dyDescent="0.15">
      <c r="B22" s="263" t="s">
        <v>746</v>
      </c>
      <c r="C22" s="266">
        <v>0</v>
      </c>
      <c r="D22" s="263" t="s">
        <v>9</v>
      </c>
      <c r="E22" s="266">
        <v>0</v>
      </c>
      <c r="F22" s="266">
        <v>0</v>
      </c>
      <c r="G22" s="266">
        <v>0</v>
      </c>
      <c r="H22" s="263" t="s">
        <v>9</v>
      </c>
      <c r="I22" s="95"/>
      <c r="J22" s="95"/>
      <c r="K22" s="95"/>
      <c r="L22" s="95"/>
    </row>
    <row r="23" spans="2:12" x14ac:dyDescent="0.15">
      <c r="B23" s="263" t="s">
        <v>747</v>
      </c>
      <c r="C23" s="266">
        <v>183351.24</v>
      </c>
      <c r="D23" s="263" t="s">
        <v>9</v>
      </c>
      <c r="E23" s="266">
        <v>2868473.47</v>
      </c>
      <c r="F23" s="266">
        <v>211029.46</v>
      </c>
      <c r="G23" s="266">
        <v>2840795.25</v>
      </c>
      <c r="H23" s="263" t="s">
        <v>9</v>
      </c>
      <c r="I23" s="95"/>
      <c r="J23" s="95"/>
      <c r="K23" s="95"/>
      <c r="L23" s="95"/>
    </row>
    <row r="24" spans="2:12" x14ac:dyDescent="0.15">
      <c r="B24" s="277" t="s">
        <v>748</v>
      </c>
      <c r="C24" s="281">
        <v>7336900.25</v>
      </c>
      <c r="D24" s="277" t="s">
        <v>9</v>
      </c>
      <c r="E24" s="281">
        <v>519970.32</v>
      </c>
      <c r="F24" s="281">
        <v>7856870.5700000003</v>
      </c>
      <c r="G24" s="281">
        <v>0</v>
      </c>
      <c r="H24" s="277" t="s">
        <v>9</v>
      </c>
      <c r="I24" s="95"/>
      <c r="J24" s="95"/>
      <c r="K24" s="95"/>
      <c r="L24" s="95"/>
    </row>
    <row r="25" spans="2:12" x14ac:dyDescent="0.15">
      <c r="B25" s="263" t="s">
        <v>740</v>
      </c>
      <c r="C25" s="266">
        <v>0</v>
      </c>
      <c r="D25" s="263" t="s">
        <v>9</v>
      </c>
      <c r="E25" s="266">
        <v>0</v>
      </c>
      <c r="F25" s="266">
        <v>0</v>
      </c>
      <c r="G25" s="266">
        <v>0</v>
      </c>
      <c r="H25" s="263" t="s">
        <v>9</v>
      </c>
      <c r="I25" s="95"/>
      <c r="J25" s="95"/>
      <c r="K25" s="95"/>
      <c r="L25" s="95"/>
    </row>
    <row r="26" spans="2:12" x14ac:dyDescent="0.15">
      <c r="B26" s="263" t="s">
        <v>749</v>
      </c>
      <c r="C26" s="266">
        <v>4663994.8499999996</v>
      </c>
      <c r="D26" s="263" t="s">
        <v>9</v>
      </c>
      <c r="E26" s="266">
        <v>270534.56</v>
      </c>
      <c r="F26" s="266">
        <v>4934529.41</v>
      </c>
      <c r="G26" s="266">
        <v>0</v>
      </c>
      <c r="H26" s="263" t="s">
        <v>9</v>
      </c>
      <c r="I26" s="95"/>
      <c r="J26" s="95"/>
      <c r="K26" s="95"/>
      <c r="L26" s="95"/>
    </row>
    <row r="27" spans="2:12" x14ac:dyDescent="0.15">
      <c r="B27" s="263" t="s">
        <v>742</v>
      </c>
      <c r="C27" s="266">
        <v>0</v>
      </c>
      <c r="D27" s="263" t="s">
        <v>9</v>
      </c>
      <c r="E27" s="266">
        <v>0</v>
      </c>
      <c r="F27" s="266">
        <v>0</v>
      </c>
      <c r="G27" s="266">
        <v>0</v>
      </c>
      <c r="H27" s="263" t="s">
        <v>9</v>
      </c>
      <c r="I27" s="95"/>
      <c r="J27" s="95"/>
      <c r="K27" s="95"/>
      <c r="L27" s="95"/>
    </row>
    <row r="28" spans="2:12" x14ac:dyDescent="0.15">
      <c r="B28" s="263" t="s">
        <v>750</v>
      </c>
      <c r="C28" s="266">
        <v>2672905.4</v>
      </c>
      <c r="D28" s="263" t="s">
        <v>9</v>
      </c>
      <c r="E28" s="266">
        <v>249435.76</v>
      </c>
      <c r="F28" s="266">
        <v>2922341.16</v>
      </c>
      <c r="G28" s="266">
        <v>0</v>
      </c>
      <c r="H28" s="263" t="s">
        <v>9</v>
      </c>
      <c r="I28" s="95"/>
      <c r="J28" s="95"/>
      <c r="K28" s="95"/>
      <c r="L28" s="95"/>
    </row>
    <row r="29" spans="2:12" x14ac:dyDescent="0.15">
      <c r="B29" s="263" t="s">
        <v>751</v>
      </c>
      <c r="C29" s="266">
        <v>0</v>
      </c>
      <c r="D29" s="263" t="s">
        <v>9</v>
      </c>
      <c r="E29" s="266">
        <v>0</v>
      </c>
      <c r="F29" s="266">
        <v>0</v>
      </c>
      <c r="G29" s="266">
        <v>0</v>
      </c>
      <c r="H29" s="263" t="s">
        <v>9</v>
      </c>
      <c r="I29" s="95"/>
      <c r="J29" s="95"/>
      <c r="K29" s="95"/>
      <c r="L29" s="95"/>
    </row>
    <row r="30" spans="2:12" x14ac:dyDescent="0.15">
      <c r="B30" s="263" t="s">
        <v>745</v>
      </c>
      <c r="C30" s="266">
        <v>0</v>
      </c>
      <c r="D30" s="263" t="s">
        <v>9</v>
      </c>
      <c r="E30" s="266">
        <v>0</v>
      </c>
      <c r="F30" s="266">
        <v>0</v>
      </c>
      <c r="G30" s="266">
        <v>0</v>
      </c>
      <c r="H30" s="263" t="s">
        <v>9</v>
      </c>
      <c r="I30" s="95"/>
      <c r="J30" s="95"/>
      <c r="K30" s="95"/>
      <c r="L30" s="95"/>
    </row>
    <row r="31" spans="2:12" x14ac:dyDescent="0.15">
      <c r="B31" s="277" t="s">
        <v>19</v>
      </c>
      <c r="C31" s="281">
        <v>2217916.37</v>
      </c>
      <c r="D31" s="277" t="s">
        <v>9</v>
      </c>
      <c r="E31" s="281">
        <v>169916</v>
      </c>
      <c r="F31" s="281">
        <v>160224.19</v>
      </c>
      <c r="G31" s="281">
        <v>2227608.1800000002</v>
      </c>
      <c r="H31" s="277" t="s">
        <v>9</v>
      </c>
      <c r="I31" s="95"/>
      <c r="J31" s="95"/>
      <c r="K31" s="95"/>
      <c r="L31" s="95"/>
    </row>
    <row r="32" spans="2:12" x14ac:dyDescent="0.15">
      <c r="B32" s="263" t="s">
        <v>170</v>
      </c>
      <c r="C32" s="266">
        <v>0</v>
      </c>
      <c r="D32" s="263" t="s">
        <v>9</v>
      </c>
      <c r="E32" s="266">
        <v>0</v>
      </c>
      <c r="F32" s="266">
        <v>0</v>
      </c>
      <c r="G32" s="266">
        <v>0</v>
      </c>
      <c r="H32" s="263" t="s">
        <v>9</v>
      </c>
      <c r="I32" s="95"/>
      <c r="J32" s="95"/>
      <c r="K32" s="95"/>
      <c r="L32" s="95"/>
    </row>
    <row r="33" spans="2:12" x14ac:dyDescent="0.15">
      <c r="B33" s="263" t="s">
        <v>752</v>
      </c>
      <c r="C33" s="266">
        <v>28957.73</v>
      </c>
      <c r="D33" s="263" t="s">
        <v>9</v>
      </c>
      <c r="E33" s="266">
        <v>0</v>
      </c>
      <c r="F33" s="266">
        <v>8025</v>
      </c>
      <c r="G33" s="266">
        <v>20932.73</v>
      </c>
      <c r="H33" s="263" t="s">
        <v>9</v>
      </c>
      <c r="I33" s="95"/>
      <c r="J33" s="95"/>
      <c r="K33" s="95"/>
      <c r="L33" s="95"/>
    </row>
    <row r="34" spans="2:12" x14ac:dyDescent="0.15">
      <c r="B34" s="263" t="s">
        <v>753</v>
      </c>
      <c r="C34" s="266">
        <v>0</v>
      </c>
      <c r="D34" s="263" t="s">
        <v>9</v>
      </c>
      <c r="E34" s="266">
        <v>0</v>
      </c>
      <c r="F34" s="266">
        <v>0</v>
      </c>
      <c r="G34" s="266">
        <v>0</v>
      </c>
      <c r="H34" s="263" t="s">
        <v>9</v>
      </c>
      <c r="I34" s="95"/>
      <c r="J34" s="95"/>
      <c r="K34" s="95"/>
      <c r="L34" s="95"/>
    </row>
    <row r="35" spans="2:12" x14ac:dyDescent="0.15">
      <c r="B35" s="263" t="s">
        <v>754</v>
      </c>
      <c r="C35" s="266">
        <v>78572.39</v>
      </c>
      <c r="D35" s="263" t="s">
        <v>9</v>
      </c>
      <c r="E35" s="266">
        <v>0</v>
      </c>
      <c r="F35" s="266">
        <v>0</v>
      </c>
      <c r="G35" s="266">
        <v>78572.39</v>
      </c>
      <c r="H35" s="263" t="s">
        <v>9</v>
      </c>
      <c r="I35" s="95"/>
      <c r="J35" s="95"/>
      <c r="K35" s="95"/>
      <c r="L35" s="95"/>
    </row>
    <row r="36" spans="2:12" x14ac:dyDescent="0.15">
      <c r="B36" s="263" t="s">
        <v>755</v>
      </c>
      <c r="C36" s="266">
        <v>5350</v>
      </c>
      <c r="D36" s="263" t="s">
        <v>9</v>
      </c>
      <c r="E36" s="266">
        <v>0</v>
      </c>
      <c r="F36" s="266">
        <v>0</v>
      </c>
      <c r="G36" s="266">
        <v>5350</v>
      </c>
      <c r="H36" s="263" t="s">
        <v>9</v>
      </c>
      <c r="I36" s="95"/>
      <c r="J36" s="95"/>
      <c r="K36" s="95"/>
      <c r="L36" s="95"/>
    </row>
    <row r="37" spans="2:12" x14ac:dyDescent="0.15">
      <c r="B37" s="263" t="s">
        <v>756</v>
      </c>
      <c r="C37" s="266">
        <v>9815.83</v>
      </c>
      <c r="D37" s="263" t="s">
        <v>9</v>
      </c>
      <c r="E37" s="266">
        <v>0</v>
      </c>
      <c r="F37" s="266">
        <v>0</v>
      </c>
      <c r="G37" s="266">
        <v>9815.83</v>
      </c>
      <c r="H37" s="263" t="s">
        <v>9</v>
      </c>
      <c r="I37" s="95"/>
      <c r="J37" s="95"/>
      <c r="K37" s="95"/>
      <c r="L37" s="95"/>
    </row>
    <row r="38" spans="2:12" x14ac:dyDescent="0.15">
      <c r="B38" s="263" t="s">
        <v>757</v>
      </c>
      <c r="C38" s="266">
        <v>0</v>
      </c>
      <c r="D38" s="263" t="s">
        <v>9</v>
      </c>
      <c r="E38" s="266">
        <v>0</v>
      </c>
      <c r="F38" s="266">
        <v>0</v>
      </c>
      <c r="G38" s="266">
        <v>0</v>
      </c>
      <c r="H38" s="263" t="s">
        <v>9</v>
      </c>
      <c r="I38" s="95"/>
      <c r="J38" s="95"/>
      <c r="K38" s="95"/>
      <c r="L38" s="95"/>
    </row>
    <row r="39" spans="2:12" x14ac:dyDescent="0.15">
      <c r="B39" s="263" t="s">
        <v>758</v>
      </c>
      <c r="C39" s="266">
        <v>0</v>
      </c>
      <c r="D39" s="263" t="s">
        <v>9</v>
      </c>
      <c r="E39" s="266">
        <v>0</v>
      </c>
      <c r="F39" s="266">
        <v>0</v>
      </c>
      <c r="G39" s="266">
        <v>0</v>
      </c>
      <c r="H39" s="263" t="s">
        <v>9</v>
      </c>
      <c r="I39" s="95"/>
      <c r="J39" s="95"/>
      <c r="K39" s="95"/>
      <c r="L39" s="95"/>
    </row>
    <row r="40" spans="2:12" x14ac:dyDescent="0.15">
      <c r="B40" s="263" t="s">
        <v>759</v>
      </c>
      <c r="C40" s="266">
        <v>0</v>
      </c>
      <c r="D40" s="263" t="s">
        <v>9</v>
      </c>
      <c r="E40" s="266">
        <v>0</v>
      </c>
      <c r="F40" s="266">
        <v>0</v>
      </c>
      <c r="G40" s="266">
        <v>0</v>
      </c>
      <c r="H40" s="263" t="s">
        <v>9</v>
      </c>
      <c r="I40" s="95"/>
      <c r="J40" s="95"/>
      <c r="K40" s="95"/>
      <c r="L40" s="95"/>
    </row>
    <row r="41" spans="2:12" x14ac:dyDescent="0.15">
      <c r="B41" s="263" t="s">
        <v>760</v>
      </c>
      <c r="C41" s="266">
        <v>16049.92</v>
      </c>
      <c r="D41" s="263" t="s">
        <v>9</v>
      </c>
      <c r="E41" s="266">
        <v>0</v>
      </c>
      <c r="F41" s="266">
        <v>0</v>
      </c>
      <c r="G41" s="266">
        <v>16049.92</v>
      </c>
      <c r="H41" s="263" t="s">
        <v>9</v>
      </c>
      <c r="I41" s="95"/>
      <c r="J41" s="95"/>
      <c r="K41" s="95"/>
      <c r="L41" s="95"/>
    </row>
    <row r="42" spans="2:12" x14ac:dyDescent="0.15">
      <c r="B42" s="263" t="s">
        <v>761</v>
      </c>
      <c r="C42" s="266">
        <v>0</v>
      </c>
      <c r="D42" s="263" t="s">
        <v>9</v>
      </c>
      <c r="E42" s="266">
        <v>0</v>
      </c>
      <c r="F42" s="266">
        <v>0</v>
      </c>
      <c r="G42" s="266">
        <v>0</v>
      </c>
      <c r="H42" s="263" t="s">
        <v>9</v>
      </c>
      <c r="I42" s="95"/>
      <c r="J42" s="95"/>
      <c r="K42" s="95"/>
      <c r="L42" s="95"/>
    </row>
    <row r="43" spans="2:12" x14ac:dyDescent="0.15">
      <c r="B43" s="263" t="s">
        <v>762</v>
      </c>
      <c r="C43" s="266">
        <v>0</v>
      </c>
      <c r="D43" s="263" t="s">
        <v>9</v>
      </c>
      <c r="E43" s="266">
        <v>0</v>
      </c>
      <c r="F43" s="266">
        <v>0</v>
      </c>
      <c r="G43" s="266">
        <v>0</v>
      </c>
      <c r="H43" s="263" t="s">
        <v>9</v>
      </c>
      <c r="I43" s="95"/>
      <c r="J43" s="95"/>
      <c r="K43" s="95"/>
      <c r="L43" s="95"/>
    </row>
    <row r="44" spans="2:12" x14ac:dyDescent="0.15">
      <c r="B44" s="263" t="s">
        <v>763</v>
      </c>
      <c r="C44" s="266">
        <v>0</v>
      </c>
      <c r="D44" s="263" t="s">
        <v>9</v>
      </c>
      <c r="E44" s="266">
        <v>0</v>
      </c>
      <c r="F44" s="266">
        <v>0</v>
      </c>
      <c r="G44" s="266">
        <v>0</v>
      </c>
      <c r="H44" s="263" t="s">
        <v>9</v>
      </c>
      <c r="I44" s="95"/>
      <c r="J44" s="95"/>
      <c r="K44" s="95"/>
      <c r="L44" s="95"/>
    </row>
    <row r="45" spans="2:12" x14ac:dyDescent="0.15">
      <c r="B45" s="263" t="s">
        <v>764</v>
      </c>
      <c r="C45" s="266">
        <v>15514.87</v>
      </c>
      <c r="D45" s="263" t="s">
        <v>9</v>
      </c>
      <c r="E45" s="266">
        <v>0</v>
      </c>
      <c r="F45" s="266">
        <v>1783.34</v>
      </c>
      <c r="G45" s="266">
        <v>13731.53</v>
      </c>
      <c r="H45" s="263" t="s">
        <v>9</v>
      </c>
      <c r="I45" s="95"/>
      <c r="J45" s="95"/>
      <c r="K45" s="95"/>
      <c r="L45" s="95"/>
    </row>
    <row r="46" spans="2:12" x14ac:dyDescent="0.15">
      <c r="B46" s="263" t="s">
        <v>765</v>
      </c>
      <c r="C46" s="266">
        <v>0</v>
      </c>
      <c r="D46" s="263" t="s">
        <v>9</v>
      </c>
      <c r="E46" s="266">
        <v>0</v>
      </c>
      <c r="F46" s="266">
        <v>0</v>
      </c>
      <c r="G46" s="266">
        <v>0</v>
      </c>
      <c r="H46" s="263" t="s">
        <v>9</v>
      </c>
      <c r="I46" s="95"/>
      <c r="J46" s="95"/>
      <c r="K46" s="95"/>
      <c r="L46" s="95"/>
    </row>
    <row r="47" spans="2:12" x14ac:dyDescent="0.15">
      <c r="B47" s="263" t="s">
        <v>766</v>
      </c>
      <c r="C47" s="266">
        <v>3686.66</v>
      </c>
      <c r="D47" s="263" t="s">
        <v>9</v>
      </c>
      <c r="E47" s="266">
        <v>0</v>
      </c>
      <c r="F47" s="266">
        <v>0</v>
      </c>
      <c r="G47" s="266">
        <v>3686.66</v>
      </c>
      <c r="H47" s="263" t="s">
        <v>9</v>
      </c>
      <c r="I47" s="95"/>
      <c r="J47" s="95"/>
      <c r="K47" s="95"/>
      <c r="L47" s="95"/>
    </row>
    <row r="48" spans="2:12" x14ac:dyDescent="0.15">
      <c r="B48" s="263" t="s">
        <v>767</v>
      </c>
      <c r="C48" s="266">
        <v>42800</v>
      </c>
      <c r="D48" s="263" t="s">
        <v>9</v>
      </c>
      <c r="E48" s="266">
        <v>0</v>
      </c>
      <c r="F48" s="266">
        <v>0</v>
      </c>
      <c r="G48" s="266">
        <v>42800</v>
      </c>
      <c r="H48" s="263" t="s">
        <v>9</v>
      </c>
      <c r="I48" s="95"/>
      <c r="J48" s="95"/>
      <c r="K48" s="95"/>
      <c r="L48" s="95"/>
    </row>
    <row r="49" spans="2:12" x14ac:dyDescent="0.15">
      <c r="B49" s="263" t="s">
        <v>768</v>
      </c>
      <c r="C49" s="266">
        <v>0</v>
      </c>
      <c r="D49" s="263" t="s">
        <v>9</v>
      </c>
      <c r="E49" s="266">
        <v>0</v>
      </c>
      <c r="F49" s="266">
        <v>0</v>
      </c>
      <c r="G49" s="266">
        <v>0</v>
      </c>
      <c r="H49" s="263" t="s">
        <v>9</v>
      </c>
      <c r="I49" s="95"/>
      <c r="J49" s="95"/>
      <c r="K49" s="95"/>
      <c r="L49" s="95"/>
    </row>
    <row r="50" spans="2:12" x14ac:dyDescent="0.15">
      <c r="B50" s="263" t="s">
        <v>769</v>
      </c>
      <c r="C50" s="266">
        <v>26236.240000000002</v>
      </c>
      <c r="D50" s="263" t="s">
        <v>9</v>
      </c>
      <c r="E50" s="266">
        <v>0</v>
      </c>
      <c r="F50" s="266">
        <v>3566.66</v>
      </c>
      <c r="G50" s="266">
        <v>22669.58</v>
      </c>
      <c r="H50" s="263" t="s">
        <v>9</v>
      </c>
      <c r="I50" s="95"/>
      <c r="J50" s="95"/>
      <c r="K50" s="95"/>
      <c r="L50" s="95"/>
    </row>
    <row r="51" spans="2:12" x14ac:dyDescent="0.15">
      <c r="B51" s="263" t="s">
        <v>770</v>
      </c>
      <c r="C51" s="266">
        <v>0</v>
      </c>
      <c r="D51" s="263" t="s">
        <v>9</v>
      </c>
      <c r="E51" s="266">
        <v>0</v>
      </c>
      <c r="F51" s="266">
        <v>0</v>
      </c>
      <c r="G51" s="266">
        <v>0</v>
      </c>
      <c r="H51" s="263" t="s">
        <v>9</v>
      </c>
      <c r="I51" s="95"/>
      <c r="J51" s="95"/>
      <c r="K51" s="95"/>
      <c r="L51" s="95"/>
    </row>
    <row r="52" spans="2:12" x14ac:dyDescent="0.15">
      <c r="B52" s="263" t="s">
        <v>771</v>
      </c>
      <c r="C52" s="266">
        <v>29925.26</v>
      </c>
      <c r="D52" s="263" t="s">
        <v>9</v>
      </c>
      <c r="E52" s="266">
        <v>0</v>
      </c>
      <c r="F52" s="266">
        <v>1903.34</v>
      </c>
      <c r="G52" s="266">
        <v>28021.919999999998</v>
      </c>
      <c r="H52" s="263" t="s">
        <v>9</v>
      </c>
      <c r="I52" s="95"/>
      <c r="J52" s="95"/>
      <c r="K52" s="95"/>
      <c r="L52" s="95"/>
    </row>
    <row r="53" spans="2:12" x14ac:dyDescent="0.15">
      <c r="B53" s="263" t="s">
        <v>772</v>
      </c>
      <c r="C53" s="266">
        <v>0</v>
      </c>
      <c r="D53" s="263" t="s">
        <v>9</v>
      </c>
      <c r="E53" s="266">
        <v>0</v>
      </c>
      <c r="F53" s="266">
        <v>0</v>
      </c>
      <c r="G53" s="266">
        <v>0</v>
      </c>
      <c r="H53" s="263" t="s">
        <v>9</v>
      </c>
      <c r="I53" s="95"/>
      <c r="J53" s="95"/>
      <c r="K53" s="95"/>
      <c r="L53" s="95"/>
    </row>
    <row r="54" spans="2:12" x14ac:dyDescent="0.15">
      <c r="B54" s="263" t="s">
        <v>773</v>
      </c>
      <c r="C54" s="266">
        <v>2676.43</v>
      </c>
      <c r="D54" s="263" t="s">
        <v>9</v>
      </c>
      <c r="E54" s="266">
        <v>0</v>
      </c>
      <c r="F54" s="266">
        <v>0</v>
      </c>
      <c r="G54" s="266">
        <v>2676.43</v>
      </c>
      <c r="H54" s="263" t="s">
        <v>9</v>
      </c>
      <c r="I54" s="95"/>
      <c r="J54" s="95"/>
      <c r="K54" s="95"/>
      <c r="L54" s="95"/>
    </row>
    <row r="55" spans="2:12" x14ac:dyDescent="0.15">
      <c r="B55" s="263" t="s">
        <v>774</v>
      </c>
      <c r="C55" s="266">
        <v>23333.16</v>
      </c>
      <c r="D55" s="263" t="s">
        <v>9</v>
      </c>
      <c r="E55" s="266">
        <v>0</v>
      </c>
      <c r="F55" s="266">
        <v>0</v>
      </c>
      <c r="G55" s="266">
        <v>23333.16</v>
      </c>
      <c r="H55" s="263" t="s">
        <v>9</v>
      </c>
      <c r="I55" s="95"/>
      <c r="J55" s="95"/>
      <c r="K55" s="95"/>
      <c r="L55" s="95"/>
    </row>
    <row r="56" spans="2:12" x14ac:dyDescent="0.15">
      <c r="B56" s="263" t="s">
        <v>775</v>
      </c>
      <c r="C56" s="266">
        <v>0</v>
      </c>
      <c r="D56" s="263" t="s">
        <v>9</v>
      </c>
      <c r="E56" s="266">
        <v>0</v>
      </c>
      <c r="F56" s="266">
        <v>0</v>
      </c>
      <c r="G56" s="266">
        <v>0</v>
      </c>
      <c r="H56" s="263" t="s">
        <v>9</v>
      </c>
      <c r="I56" s="95"/>
      <c r="J56" s="95"/>
      <c r="K56" s="95"/>
      <c r="L56" s="95"/>
    </row>
    <row r="57" spans="2:12" x14ac:dyDescent="0.15">
      <c r="B57" s="263" t="s">
        <v>776</v>
      </c>
      <c r="C57" s="266">
        <v>46844</v>
      </c>
      <c r="D57" s="263" t="s">
        <v>9</v>
      </c>
      <c r="E57" s="266">
        <v>0</v>
      </c>
      <c r="F57" s="266">
        <v>0</v>
      </c>
      <c r="G57" s="266">
        <v>46844</v>
      </c>
      <c r="H57" s="263" t="s">
        <v>9</v>
      </c>
      <c r="I57" s="95"/>
      <c r="J57" s="95"/>
      <c r="K57" s="95"/>
      <c r="L57" s="95"/>
    </row>
    <row r="58" spans="2:12" x14ac:dyDescent="0.15">
      <c r="B58" s="263" t="s">
        <v>777</v>
      </c>
      <c r="C58" s="266">
        <v>17579.93</v>
      </c>
      <c r="D58" s="263" t="s">
        <v>9</v>
      </c>
      <c r="E58" s="266">
        <v>0</v>
      </c>
      <c r="F58" s="266">
        <v>0</v>
      </c>
      <c r="G58" s="266">
        <v>17579.93</v>
      </c>
      <c r="H58" s="263" t="s">
        <v>9</v>
      </c>
      <c r="I58" s="95"/>
      <c r="J58" s="95"/>
      <c r="K58" s="95"/>
      <c r="L58" s="95"/>
    </row>
    <row r="59" spans="2:12" x14ac:dyDescent="0.15">
      <c r="B59" s="263" t="s">
        <v>778</v>
      </c>
      <c r="C59" s="267">
        <v>-6162.66</v>
      </c>
      <c r="D59" s="263" t="s">
        <v>9</v>
      </c>
      <c r="E59" s="266">
        <v>42800</v>
      </c>
      <c r="F59" s="266">
        <v>3566.66</v>
      </c>
      <c r="G59" s="266">
        <v>33070.68</v>
      </c>
      <c r="H59" s="263" t="s">
        <v>9</v>
      </c>
      <c r="I59" s="95"/>
      <c r="J59" s="95"/>
      <c r="K59" s="95"/>
      <c r="L59" s="95"/>
    </row>
    <row r="60" spans="2:12" x14ac:dyDescent="0.15">
      <c r="B60" s="263" t="s">
        <v>779</v>
      </c>
      <c r="C60" s="266">
        <v>7579.19</v>
      </c>
      <c r="D60" s="263" t="s">
        <v>9</v>
      </c>
      <c r="E60" s="266">
        <v>0</v>
      </c>
      <c r="F60" s="266">
        <v>891.66</v>
      </c>
      <c r="G60" s="266">
        <v>6687.53</v>
      </c>
      <c r="H60" s="263" t="s">
        <v>9</v>
      </c>
      <c r="I60" s="95"/>
      <c r="J60" s="95"/>
      <c r="K60" s="95"/>
      <c r="L60" s="95"/>
    </row>
    <row r="61" spans="2:12" x14ac:dyDescent="0.15">
      <c r="B61" s="263" t="s">
        <v>780</v>
      </c>
      <c r="C61" s="266">
        <v>1139.6600000000001</v>
      </c>
      <c r="D61" s="263" t="s">
        <v>9</v>
      </c>
      <c r="E61" s="266">
        <v>0</v>
      </c>
      <c r="F61" s="266">
        <v>0.08</v>
      </c>
      <c r="G61" s="266">
        <v>1139.58</v>
      </c>
      <c r="H61" s="263" t="s">
        <v>9</v>
      </c>
      <c r="I61" s="95"/>
      <c r="J61" s="95"/>
      <c r="K61" s="95"/>
      <c r="L61" s="95"/>
    </row>
    <row r="62" spans="2:12" x14ac:dyDescent="0.15">
      <c r="B62" s="263" t="s">
        <v>781</v>
      </c>
      <c r="C62" s="266">
        <v>0</v>
      </c>
      <c r="D62" s="263" t="s">
        <v>9</v>
      </c>
      <c r="E62" s="266">
        <v>0</v>
      </c>
      <c r="F62" s="266">
        <v>0</v>
      </c>
      <c r="G62" s="266">
        <v>0</v>
      </c>
      <c r="H62" s="263" t="s">
        <v>9</v>
      </c>
      <c r="I62" s="95"/>
      <c r="J62" s="95"/>
      <c r="K62" s="95"/>
      <c r="L62" s="95"/>
    </row>
    <row r="63" spans="2:12" x14ac:dyDescent="0.15">
      <c r="B63" s="263" t="s">
        <v>782</v>
      </c>
      <c r="C63" s="266">
        <v>6405.54</v>
      </c>
      <c r="D63" s="263" t="s">
        <v>9</v>
      </c>
      <c r="E63" s="266">
        <v>4815</v>
      </c>
      <c r="F63" s="266">
        <v>490.42</v>
      </c>
      <c r="G63" s="266">
        <v>10730.12</v>
      </c>
      <c r="H63" s="263" t="s">
        <v>9</v>
      </c>
      <c r="I63" s="95"/>
      <c r="J63" s="95"/>
      <c r="K63" s="95"/>
      <c r="L63" s="95"/>
    </row>
    <row r="64" spans="2:12" x14ac:dyDescent="0.15">
      <c r="B64" s="263" t="s">
        <v>783</v>
      </c>
      <c r="C64" s="266">
        <v>0</v>
      </c>
      <c r="D64" s="263" t="s">
        <v>9</v>
      </c>
      <c r="E64" s="266">
        <v>0</v>
      </c>
      <c r="F64" s="266">
        <v>0</v>
      </c>
      <c r="G64" s="266">
        <v>0</v>
      </c>
      <c r="H64" s="263" t="s">
        <v>9</v>
      </c>
      <c r="I64" s="95"/>
      <c r="J64" s="95"/>
      <c r="K64" s="95"/>
      <c r="L64" s="95"/>
    </row>
    <row r="65" spans="2:12" x14ac:dyDescent="0.15">
      <c r="B65" s="263" t="s">
        <v>784</v>
      </c>
      <c r="C65" s="266">
        <v>5353.66</v>
      </c>
      <c r="D65" s="263" t="s">
        <v>9</v>
      </c>
      <c r="E65" s="266">
        <v>0</v>
      </c>
      <c r="F65" s="266">
        <v>0</v>
      </c>
      <c r="G65" s="266">
        <v>5353.66</v>
      </c>
      <c r="H65" s="263" t="s">
        <v>9</v>
      </c>
      <c r="I65" s="95"/>
      <c r="J65" s="95"/>
      <c r="K65" s="95"/>
      <c r="L65" s="95"/>
    </row>
    <row r="66" spans="2:12" x14ac:dyDescent="0.15">
      <c r="B66" s="263" t="s">
        <v>785</v>
      </c>
      <c r="C66" s="266">
        <v>0</v>
      </c>
      <c r="D66" s="263" t="s">
        <v>9</v>
      </c>
      <c r="E66" s="266">
        <v>0</v>
      </c>
      <c r="F66" s="266">
        <v>0</v>
      </c>
      <c r="G66" s="266">
        <v>0</v>
      </c>
      <c r="H66" s="263" t="s">
        <v>9</v>
      </c>
      <c r="I66" s="95"/>
      <c r="J66" s="95"/>
      <c r="K66" s="95"/>
      <c r="L66" s="95"/>
    </row>
    <row r="67" spans="2:12" x14ac:dyDescent="0.15">
      <c r="B67" s="263" t="s">
        <v>786</v>
      </c>
      <c r="C67" s="266">
        <v>25066.48</v>
      </c>
      <c r="D67" s="263" t="s">
        <v>9</v>
      </c>
      <c r="E67" s="266">
        <v>0</v>
      </c>
      <c r="F67" s="266">
        <v>27384.82</v>
      </c>
      <c r="G67" s="267">
        <v>-2318.34</v>
      </c>
      <c r="H67" s="263" t="s">
        <v>9</v>
      </c>
      <c r="I67" s="95"/>
      <c r="J67" s="95"/>
      <c r="K67" s="95"/>
      <c r="L67" s="95"/>
    </row>
    <row r="68" spans="2:12" x14ac:dyDescent="0.15">
      <c r="B68" s="263" t="s">
        <v>787</v>
      </c>
      <c r="C68" s="266">
        <v>9907.93</v>
      </c>
      <c r="D68" s="263" t="s">
        <v>9</v>
      </c>
      <c r="E68" s="266">
        <v>0</v>
      </c>
      <c r="F68" s="266">
        <v>0</v>
      </c>
      <c r="G68" s="266">
        <v>9907.93</v>
      </c>
      <c r="H68" s="263" t="s">
        <v>9</v>
      </c>
      <c r="I68" s="95"/>
      <c r="J68" s="95"/>
      <c r="K68" s="95"/>
      <c r="L68" s="95"/>
    </row>
    <row r="69" spans="2:12" x14ac:dyDescent="0.15">
      <c r="B69" s="263" t="s">
        <v>788</v>
      </c>
      <c r="C69" s="266">
        <v>0</v>
      </c>
      <c r="D69" s="263" t="s">
        <v>9</v>
      </c>
      <c r="E69" s="266">
        <v>0</v>
      </c>
      <c r="F69" s="266">
        <v>0</v>
      </c>
      <c r="G69" s="266">
        <v>0</v>
      </c>
      <c r="H69" s="263" t="s">
        <v>9</v>
      </c>
      <c r="I69" s="95"/>
      <c r="J69" s="95"/>
      <c r="K69" s="95"/>
      <c r="L69" s="95"/>
    </row>
    <row r="70" spans="2:12" x14ac:dyDescent="0.15">
      <c r="B70" s="263" t="s">
        <v>789</v>
      </c>
      <c r="C70" s="266">
        <v>16546.86</v>
      </c>
      <c r="D70" s="263" t="s">
        <v>9</v>
      </c>
      <c r="E70" s="266">
        <v>0</v>
      </c>
      <c r="F70" s="266">
        <v>0</v>
      </c>
      <c r="G70" s="266">
        <v>16546.86</v>
      </c>
      <c r="H70" s="263" t="s">
        <v>9</v>
      </c>
      <c r="I70" s="95"/>
      <c r="J70" s="95"/>
      <c r="K70" s="95"/>
      <c r="L70" s="95"/>
    </row>
    <row r="71" spans="2:12" x14ac:dyDescent="0.15">
      <c r="B71" s="263" t="s">
        <v>790</v>
      </c>
      <c r="C71" s="266">
        <v>21399.96</v>
      </c>
      <c r="D71" s="263" t="s">
        <v>9</v>
      </c>
      <c r="E71" s="266">
        <v>0</v>
      </c>
      <c r="F71" s="266">
        <v>0</v>
      </c>
      <c r="G71" s="266">
        <v>21399.96</v>
      </c>
      <c r="H71" s="263" t="s">
        <v>9</v>
      </c>
      <c r="I71" s="95"/>
      <c r="J71" s="95"/>
      <c r="K71" s="95"/>
      <c r="L71" s="95"/>
    </row>
    <row r="72" spans="2:12" x14ac:dyDescent="0.15">
      <c r="B72" s="263" t="s">
        <v>791</v>
      </c>
      <c r="C72" s="266">
        <v>0</v>
      </c>
      <c r="D72" s="263" t="s">
        <v>9</v>
      </c>
      <c r="E72" s="266">
        <v>0</v>
      </c>
      <c r="F72" s="266">
        <v>0</v>
      </c>
      <c r="G72" s="266">
        <v>0</v>
      </c>
      <c r="H72" s="263" t="s">
        <v>9</v>
      </c>
      <c r="I72" s="95"/>
      <c r="J72" s="95"/>
      <c r="K72" s="95"/>
      <c r="L72" s="95"/>
    </row>
    <row r="73" spans="2:12" x14ac:dyDescent="0.15">
      <c r="B73" s="263" t="s">
        <v>792</v>
      </c>
      <c r="C73" s="266">
        <v>45646.52</v>
      </c>
      <c r="D73" s="263" t="s">
        <v>9</v>
      </c>
      <c r="E73" s="266">
        <v>0</v>
      </c>
      <c r="F73" s="266">
        <v>0</v>
      </c>
      <c r="G73" s="266">
        <v>45646.52</v>
      </c>
      <c r="H73" s="263" t="s">
        <v>9</v>
      </c>
      <c r="I73" s="95"/>
      <c r="J73" s="95"/>
      <c r="K73" s="95"/>
      <c r="L73" s="95"/>
    </row>
    <row r="74" spans="2:12" x14ac:dyDescent="0.15">
      <c r="B74" s="263" t="s">
        <v>793</v>
      </c>
      <c r="C74" s="266">
        <v>5820</v>
      </c>
      <c r="D74" s="263" t="s">
        <v>9</v>
      </c>
      <c r="E74" s="266">
        <v>0</v>
      </c>
      <c r="F74" s="266">
        <v>0</v>
      </c>
      <c r="G74" s="266">
        <v>5820</v>
      </c>
      <c r="H74" s="263" t="s">
        <v>9</v>
      </c>
      <c r="I74" s="95"/>
      <c r="J74" s="95"/>
      <c r="K74" s="95"/>
      <c r="L74" s="95"/>
    </row>
    <row r="75" spans="2:12" x14ac:dyDescent="0.15">
      <c r="B75" s="263" t="s">
        <v>794</v>
      </c>
      <c r="C75" s="266">
        <v>0</v>
      </c>
      <c r="D75" s="263" t="s">
        <v>9</v>
      </c>
      <c r="E75" s="266">
        <v>0</v>
      </c>
      <c r="F75" s="266">
        <v>0</v>
      </c>
      <c r="G75" s="266">
        <v>0</v>
      </c>
      <c r="H75" s="263" t="s">
        <v>9</v>
      </c>
      <c r="I75" s="95"/>
      <c r="J75" s="95"/>
      <c r="K75" s="95"/>
      <c r="L75" s="95"/>
    </row>
    <row r="76" spans="2:12" x14ac:dyDescent="0.15">
      <c r="B76" s="263" t="s">
        <v>795</v>
      </c>
      <c r="C76" s="266">
        <v>0</v>
      </c>
      <c r="D76" s="263" t="s">
        <v>9</v>
      </c>
      <c r="E76" s="266">
        <v>0</v>
      </c>
      <c r="F76" s="266">
        <v>0</v>
      </c>
      <c r="G76" s="266">
        <v>0</v>
      </c>
      <c r="H76" s="263" t="s">
        <v>9</v>
      </c>
      <c r="I76" s="95"/>
      <c r="J76" s="95"/>
      <c r="K76" s="95"/>
      <c r="L76" s="95"/>
    </row>
    <row r="77" spans="2:12" x14ac:dyDescent="0.15">
      <c r="B77" s="263" t="s">
        <v>796</v>
      </c>
      <c r="C77" s="266">
        <v>0</v>
      </c>
      <c r="D77" s="263" t="s">
        <v>9</v>
      </c>
      <c r="E77" s="266">
        <v>0</v>
      </c>
      <c r="F77" s="266">
        <v>0</v>
      </c>
      <c r="G77" s="266">
        <v>0</v>
      </c>
      <c r="H77" s="263" t="s">
        <v>9</v>
      </c>
      <c r="I77" s="95"/>
      <c r="J77" s="95"/>
      <c r="K77" s="95"/>
      <c r="L77" s="95"/>
    </row>
    <row r="78" spans="2:12" x14ac:dyDescent="0.15">
      <c r="B78" s="263" t="s">
        <v>797</v>
      </c>
      <c r="C78" s="266">
        <v>8916.66</v>
      </c>
      <c r="D78" s="263" t="s">
        <v>9</v>
      </c>
      <c r="E78" s="266">
        <v>0</v>
      </c>
      <c r="F78" s="266">
        <v>0</v>
      </c>
      <c r="G78" s="266">
        <v>8916.66</v>
      </c>
      <c r="H78" s="263" t="s">
        <v>9</v>
      </c>
      <c r="I78" s="95"/>
      <c r="J78" s="95"/>
      <c r="K78" s="95"/>
      <c r="L78" s="95"/>
    </row>
    <row r="79" spans="2:12" x14ac:dyDescent="0.15">
      <c r="B79" s="263" t="s">
        <v>798</v>
      </c>
      <c r="C79" s="266">
        <v>5059.8900000000003</v>
      </c>
      <c r="D79" s="263" t="s">
        <v>9</v>
      </c>
      <c r="E79" s="266">
        <v>0</v>
      </c>
      <c r="F79" s="266">
        <v>0</v>
      </c>
      <c r="G79" s="266">
        <v>5059.8900000000003</v>
      </c>
      <c r="H79" s="263" t="s">
        <v>9</v>
      </c>
      <c r="I79" s="95"/>
      <c r="J79" s="95"/>
      <c r="K79" s="95"/>
      <c r="L79" s="95"/>
    </row>
    <row r="80" spans="2:12" x14ac:dyDescent="0.15">
      <c r="B80" s="263" t="s">
        <v>799</v>
      </c>
      <c r="C80" s="266">
        <v>16637.38</v>
      </c>
      <c r="D80" s="263" t="s">
        <v>9</v>
      </c>
      <c r="E80" s="266">
        <v>0</v>
      </c>
      <c r="F80" s="266">
        <v>1666.66</v>
      </c>
      <c r="G80" s="266">
        <v>14970.72</v>
      </c>
      <c r="H80" s="263" t="s">
        <v>9</v>
      </c>
      <c r="I80" s="95"/>
      <c r="J80" s="95"/>
      <c r="K80" s="95"/>
      <c r="L80" s="95"/>
    </row>
    <row r="81" spans="2:12" x14ac:dyDescent="0.15">
      <c r="B81" s="263" t="s">
        <v>800</v>
      </c>
      <c r="C81" s="266">
        <v>0</v>
      </c>
      <c r="D81" s="263" t="s">
        <v>9</v>
      </c>
      <c r="E81" s="266">
        <v>0</v>
      </c>
      <c r="F81" s="266">
        <v>0</v>
      </c>
      <c r="G81" s="266">
        <v>0</v>
      </c>
      <c r="H81" s="263" t="s">
        <v>9</v>
      </c>
      <c r="I81" s="95"/>
      <c r="J81" s="95"/>
      <c r="K81" s="95"/>
      <c r="L81" s="95"/>
    </row>
    <row r="82" spans="2:12" x14ac:dyDescent="0.15">
      <c r="B82" s="263" t="s">
        <v>801</v>
      </c>
      <c r="C82" s="266">
        <v>7579.19</v>
      </c>
      <c r="D82" s="263" t="s">
        <v>9</v>
      </c>
      <c r="E82" s="266">
        <v>0</v>
      </c>
      <c r="F82" s="266">
        <v>891.66</v>
      </c>
      <c r="G82" s="266">
        <v>6687.53</v>
      </c>
      <c r="H82" s="263" t="s">
        <v>9</v>
      </c>
      <c r="I82" s="95"/>
      <c r="J82" s="95"/>
      <c r="K82" s="95"/>
      <c r="L82" s="95"/>
    </row>
    <row r="83" spans="2:12" x14ac:dyDescent="0.15">
      <c r="B83" s="263" t="s">
        <v>802</v>
      </c>
      <c r="C83" s="266">
        <v>12800.82</v>
      </c>
      <c r="D83" s="263" t="s">
        <v>9</v>
      </c>
      <c r="E83" s="266">
        <v>0</v>
      </c>
      <c r="F83" s="266">
        <v>1159.1600000000001</v>
      </c>
      <c r="G83" s="266">
        <v>11641.66</v>
      </c>
      <c r="H83" s="263" t="s">
        <v>9</v>
      </c>
      <c r="I83" s="95"/>
      <c r="J83" s="95"/>
      <c r="K83" s="95"/>
      <c r="L83" s="95"/>
    </row>
    <row r="84" spans="2:12" x14ac:dyDescent="0.15">
      <c r="B84" s="263" t="s">
        <v>803</v>
      </c>
      <c r="C84" s="266">
        <v>10100</v>
      </c>
      <c r="D84" s="263" t="s">
        <v>9</v>
      </c>
      <c r="E84" s="266">
        <v>0</v>
      </c>
      <c r="F84" s="266">
        <v>0</v>
      </c>
      <c r="G84" s="266">
        <v>10100</v>
      </c>
      <c r="H84" s="263" t="s">
        <v>9</v>
      </c>
      <c r="I84" s="95"/>
      <c r="J84" s="95"/>
      <c r="K84" s="95"/>
      <c r="L84" s="95"/>
    </row>
    <row r="85" spans="2:12" x14ac:dyDescent="0.15">
      <c r="B85" s="263" t="s">
        <v>804</v>
      </c>
      <c r="C85" s="266">
        <v>7378.54</v>
      </c>
      <c r="D85" s="263" t="s">
        <v>9</v>
      </c>
      <c r="E85" s="266">
        <v>0</v>
      </c>
      <c r="F85" s="266">
        <v>757.92</v>
      </c>
      <c r="G85" s="266">
        <v>6620.62</v>
      </c>
      <c r="H85" s="263" t="s">
        <v>9</v>
      </c>
      <c r="I85" s="95"/>
      <c r="J85" s="95"/>
      <c r="K85" s="95"/>
      <c r="L85" s="95"/>
    </row>
    <row r="86" spans="2:12" x14ac:dyDescent="0.15">
      <c r="B86" s="263" t="s">
        <v>805</v>
      </c>
      <c r="C86" s="266">
        <v>0</v>
      </c>
      <c r="D86" s="263" t="s">
        <v>9</v>
      </c>
      <c r="E86" s="266">
        <v>0</v>
      </c>
      <c r="F86" s="266">
        <v>0</v>
      </c>
      <c r="G86" s="266">
        <v>0</v>
      </c>
      <c r="H86" s="263" t="s">
        <v>9</v>
      </c>
      <c r="I86" s="95"/>
      <c r="J86" s="95"/>
      <c r="K86" s="95"/>
      <c r="L86" s="95"/>
    </row>
    <row r="87" spans="2:12" x14ac:dyDescent="0.15">
      <c r="B87" s="263" t="s">
        <v>806</v>
      </c>
      <c r="C87" s="266">
        <v>2229.17</v>
      </c>
      <c r="D87" s="263" t="s">
        <v>9</v>
      </c>
      <c r="E87" s="266">
        <v>0</v>
      </c>
      <c r="F87" s="266">
        <v>535</v>
      </c>
      <c r="G87" s="266">
        <v>1694.17</v>
      </c>
      <c r="H87" s="263" t="s">
        <v>9</v>
      </c>
      <c r="I87" s="95"/>
      <c r="J87" s="95"/>
      <c r="K87" s="95"/>
      <c r="L87" s="95"/>
    </row>
    <row r="88" spans="2:12" x14ac:dyDescent="0.15">
      <c r="B88" s="263" t="s">
        <v>807</v>
      </c>
      <c r="C88" s="266">
        <v>0</v>
      </c>
      <c r="D88" s="263" t="s">
        <v>9</v>
      </c>
      <c r="E88" s="266">
        <v>0</v>
      </c>
      <c r="F88" s="266">
        <v>0</v>
      </c>
      <c r="G88" s="266">
        <v>0</v>
      </c>
      <c r="H88" s="263" t="s">
        <v>9</v>
      </c>
      <c r="I88" s="95"/>
      <c r="J88" s="95"/>
      <c r="K88" s="95"/>
      <c r="L88" s="95"/>
    </row>
    <row r="89" spans="2:12" x14ac:dyDescent="0.15">
      <c r="B89" s="263" t="s">
        <v>808</v>
      </c>
      <c r="C89" s="266">
        <v>0</v>
      </c>
      <c r="D89" s="263" t="s">
        <v>9</v>
      </c>
      <c r="E89" s="266">
        <v>0</v>
      </c>
      <c r="F89" s="266">
        <v>0</v>
      </c>
      <c r="G89" s="266">
        <v>0</v>
      </c>
      <c r="H89" s="263" t="s">
        <v>9</v>
      </c>
      <c r="I89" s="95"/>
      <c r="J89" s="95"/>
      <c r="K89" s="95"/>
      <c r="L89" s="95"/>
    </row>
    <row r="90" spans="2:12" x14ac:dyDescent="0.15">
      <c r="B90" s="263" t="s">
        <v>809</v>
      </c>
      <c r="C90" s="266">
        <v>8569.5499999999993</v>
      </c>
      <c r="D90" s="263" t="s">
        <v>9</v>
      </c>
      <c r="E90" s="266">
        <v>0</v>
      </c>
      <c r="F90" s="266">
        <v>1337.5</v>
      </c>
      <c r="G90" s="266">
        <v>7232.05</v>
      </c>
      <c r="H90" s="263" t="s">
        <v>9</v>
      </c>
      <c r="I90" s="95"/>
      <c r="J90" s="95"/>
      <c r="K90" s="95"/>
      <c r="L90" s="95"/>
    </row>
    <row r="91" spans="2:12" x14ac:dyDescent="0.15">
      <c r="B91" s="263" t="s">
        <v>810</v>
      </c>
      <c r="C91" s="266">
        <v>0</v>
      </c>
      <c r="D91" s="263" t="s">
        <v>9</v>
      </c>
      <c r="E91" s="266">
        <v>0</v>
      </c>
      <c r="F91" s="266">
        <v>0</v>
      </c>
      <c r="G91" s="266">
        <v>0</v>
      </c>
      <c r="H91" s="263" t="s">
        <v>9</v>
      </c>
      <c r="I91" s="95"/>
      <c r="J91" s="95"/>
      <c r="K91" s="95"/>
      <c r="L91" s="95"/>
    </row>
    <row r="92" spans="2:12" x14ac:dyDescent="0.15">
      <c r="B92" s="263" t="s">
        <v>811</v>
      </c>
      <c r="C92" s="266">
        <v>0</v>
      </c>
      <c r="D92" s="263" t="s">
        <v>9</v>
      </c>
      <c r="E92" s="266">
        <v>0</v>
      </c>
      <c r="F92" s="266">
        <v>0</v>
      </c>
      <c r="G92" s="266">
        <v>0</v>
      </c>
      <c r="H92" s="263" t="s">
        <v>9</v>
      </c>
      <c r="I92" s="95"/>
      <c r="J92" s="95"/>
      <c r="K92" s="95"/>
      <c r="L92" s="95"/>
    </row>
    <row r="93" spans="2:12" x14ac:dyDescent="0.15">
      <c r="B93" s="263" t="s">
        <v>812</v>
      </c>
      <c r="C93" s="266">
        <v>0</v>
      </c>
      <c r="D93" s="263" t="s">
        <v>9</v>
      </c>
      <c r="E93" s="266">
        <v>0</v>
      </c>
      <c r="F93" s="266">
        <v>0</v>
      </c>
      <c r="G93" s="266">
        <v>0</v>
      </c>
      <c r="H93" s="263" t="s">
        <v>9</v>
      </c>
      <c r="I93" s="95"/>
      <c r="J93" s="95"/>
      <c r="K93" s="95"/>
      <c r="L93" s="95"/>
    </row>
    <row r="94" spans="2:12" x14ac:dyDescent="0.15">
      <c r="B94" s="263" t="s">
        <v>813</v>
      </c>
      <c r="C94" s="266">
        <v>0</v>
      </c>
      <c r="D94" s="263" t="s">
        <v>9</v>
      </c>
      <c r="E94" s="266">
        <v>0</v>
      </c>
      <c r="F94" s="266">
        <v>0</v>
      </c>
      <c r="G94" s="266">
        <v>0</v>
      </c>
      <c r="H94" s="263" t="s">
        <v>9</v>
      </c>
      <c r="I94" s="95"/>
      <c r="J94" s="95"/>
      <c r="K94" s="95"/>
      <c r="L94" s="95"/>
    </row>
    <row r="95" spans="2:12" x14ac:dyDescent="0.15">
      <c r="B95" s="263" t="s">
        <v>814</v>
      </c>
      <c r="C95" s="266">
        <v>4280</v>
      </c>
      <c r="D95" s="263" t="s">
        <v>9</v>
      </c>
      <c r="E95" s="266">
        <v>0</v>
      </c>
      <c r="F95" s="266">
        <v>0</v>
      </c>
      <c r="G95" s="266">
        <v>4280</v>
      </c>
      <c r="H95" s="263" t="s">
        <v>9</v>
      </c>
      <c r="I95" s="95"/>
      <c r="J95" s="95"/>
      <c r="K95" s="95"/>
      <c r="L95" s="95"/>
    </row>
    <row r="96" spans="2:12" x14ac:dyDescent="0.15">
      <c r="B96" s="263" t="s">
        <v>815</v>
      </c>
      <c r="C96" s="266">
        <v>0</v>
      </c>
      <c r="D96" s="263" t="s">
        <v>9</v>
      </c>
      <c r="E96" s="266">
        <v>0</v>
      </c>
      <c r="F96" s="266">
        <v>0</v>
      </c>
      <c r="G96" s="266">
        <v>0</v>
      </c>
      <c r="H96" s="263" t="s">
        <v>9</v>
      </c>
      <c r="I96" s="95"/>
      <c r="J96" s="95"/>
      <c r="K96" s="95"/>
      <c r="L96" s="95"/>
    </row>
    <row r="97" spans="2:12" x14ac:dyDescent="0.15">
      <c r="B97" s="263" t="s">
        <v>816</v>
      </c>
      <c r="C97" s="266">
        <v>39233.339999999997</v>
      </c>
      <c r="D97" s="263" t="s">
        <v>9</v>
      </c>
      <c r="E97" s="266">
        <v>0</v>
      </c>
      <c r="F97" s="266">
        <v>0</v>
      </c>
      <c r="G97" s="266">
        <v>39233.339999999997</v>
      </c>
      <c r="H97" s="263" t="s">
        <v>9</v>
      </c>
      <c r="I97" s="95"/>
      <c r="J97" s="95"/>
      <c r="K97" s="95"/>
      <c r="L97" s="95"/>
    </row>
    <row r="98" spans="2:12" x14ac:dyDescent="0.15">
      <c r="B98" s="263" t="s">
        <v>817</v>
      </c>
      <c r="C98" s="266">
        <v>16464</v>
      </c>
      <c r="D98" s="263" t="s">
        <v>9</v>
      </c>
      <c r="E98" s="266">
        <v>0</v>
      </c>
      <c r="F98" s="266">
        <v>0</v>
      </c>
      <c r="G98" s="266">
        <v>16464</v>
      </c>
      <c r="H98" s="263" t="s">
        <v>9</v>
      </c>
      <c r="I98" s="95"/>
      <c r="J98" s="95"/>
      <c r="K98" s="95"/>
      <c r="L98" s="95"/>
    </row>
    <row r="99" spans="2:12" x14ac:dyDescent="0.15">
      <c r="B99" s="263" t="s">
        <v>818</v>
      </c>
      <c r="C99" s="266">
        <v>0</v>
      </c>
      <c r="D99" s="263" t="s">
        <v>9</v>
      </c>
      <c r="E99" s="266">
        <v>0</v>
      </c>
      <c r="F99" s="266">
        <v>0</v>
      </c>
      <c r="G99" s="266">
        <v>0</v>
      </c>
      <c r="H99" s="263" t="s">
        <v>9</v>
      </c>
      <c r="I99" s="95"/>
      <c r="J99" s="95"/>
      <c r="K99" s="95"/>
      <c r="L99" s="95"/>
    </row>
    <row r="100" spans="2:12" x14ac:dyDescent="0.15">
      <c r="B100" s="263" t="s">
        <v>819</v>
      </c>
      <c r="C100" s="266">
        <v>0</v>
      </c>
      <c r="D100" s="263" t="s">
        <v>9</v>
      </c>
      <c r="E100" s="266">
        <v>0</v>
      </c>
      <c r="F100" s="266">
        <v>0</v>
      </c>
      <c r="G100" s="266">
        <v>0</v>
      </c>
      <c r="H100" s="263" t="s">
        <v>9</v>
      </c>
      <c r="I100" s="95"/>
      <c r="J100" s="95"/>
      <c r="K100" s="95"/>
      <c r="L100" s="95"/>
    </row>
    <row r="101" spans="2:12" x14ac:dyDescent="0.15">
      <c r="B101" s="263" t="s">
        <v>820</v>
      </c>
      <c r="C101" s="266">
        <v>0</v>
      </c>
      <c r="D101" s="263" t="s">
        <v>9</v>
      </c>
      <c r="E101" s="266">
        <v>0</v>
      </c>
      <c r="F101" s="266">
        <v>0</v>
      </c>
      <c r="G101" s="266">
        <v>0</v>
      </c>
      <c r="H101" s="263" t="s">
        <v>9</v>
      </c>
      <c r="I101" s="95"/>
      <c r="J101" s="95"/>
      <c r="K101" s="95"/>
      <c r="L101" s="95"/>
    </row>
    <row r="102" spans="2:12" x14ac:dyDescent="0.15">
      <c r="B102" s="263" t="s">
        <v>821</v>
      </c>
      <c r="C102" s="266">
        <v>0</v>
      </c>
      <c r="D102" s="263" t="s">
        <v>9</v>
      </c>
      <c r="E102" s="266">
        <v>0</v>
      </c>
      <c r="F102" s="266">
        <v>0</v>
      </c>
      <c r="G102" s="266">
        <v>0</v>
      </c>
      <c r="H102" s="263" t="s">
        <v>9</v>
      </c>
      <c r="I102" s="95"/>
      <c r="J102" s="95"/>
      <c r="K102" s="95"/>
      <c r="L102" s="95"/>
    </row>
    <row r="103" spans="2:12" x14ac:dyDescent="0.15">
      <c r="B103" s="263" t="s">
        <v>822</v>
      </c>
      <c r="C103" s="266">
        <v>0</v>
      </c>
      <c r="D103" s="263" t="s">
        <v>9</v>
      </c>
      <c r="E103" s="266">
        <v>0</v>
      </c>
      <c r="F103" s="266">
        <v>0</v>
      </c>
      <c r="G103" s="266">
        <v>0</v>
      </c>
      <c r="H103" s="263" t="s">
        <v>9</v>
      </c>
      <c r="I103" s="95"/>
      <c r="J103" s="95"/>
      <c r="K103" s="95"/>
      <c r="L103" s="95"/>
    </row>
    <row r="104" spans="2:12" x14ac:dyDescent="0.15">
      <c r="B104" s="263" t="s">
        <v>823</v>
      </c>
      <c r="C104" s="266">
        <v>0</v>
      </c>
      <c r="D104" s="263" t="s">
        <v>9</v>
      </c>
      <c r="E104" s="266">
        <v>0</v>
      </c>
      <c r="F104" s="266">
        <v>0</v>
      </c>
      <c r="G104" s="266">
        <v>0</v>
      </c>
      <c r="H104" s="263" t="s">
        <v>9</v>
      </c>
      <c r="I104" s="95"/>
      <c r="J104" s="95"/>
      <c r="K104" s="95"/>
      <c r="L104" s="95"/>
    </row>
    <row r="105" spans="2:12" x14ac:dyDescent="0.15">
      <c r="B105" s="263" t="s">
        <v>824</v>
      </c>
      <c r="C105" s="266">
        <v>12779.59</v>
      </c>
      <c r="D105" s="263" t="s">
        <v>9</v>
      </c>
      <c r="E105" s="266">
        <v>0</v>
      </c>
      <c r="F105" s="266">
        <v>0</v>
      </c>
      <c r="G105" s="266">
        <v>12779.59</v>
      </c>
      <c r="H105" s="263" t="s">
        <v>9</v>
      </c>
      <c r="I105" s="95"/>
      <c r="J105" s="95"/>
      <c r="K105" s="95"/>
      <c r="L105" s="95"/>
    </row>
    <row r="106" spans="2:12" x14ac:dyDescent="0.15">
      <c r="B106" s="263" t="s">
        <v>825</v>
      </c>
      <c r="C106" s="267">
        <v>-891.75</v>
      </c>
      <c r="D106" s="263" t="s">
        <v>9</v>
      </c>
      <c r="E106" s="266">
        <v>0</v>
      </c>
      <c r="F106" s="266">
        <v>0</v>
      </c>
      <c r="G106" s="267">
        <v>-891.75</v>
      </c>
      <c r="H106" s="263" t="s">
        <v>9</v>
      </c>
      <c r="I106" s="95"/>
      <c r="J106" s="95"/>
      <c r="K106" s="95"/>
      <c r="L106" s="95"/>
    </row>
    <row r="107" spans="2:12" x14ac:dyDescent="0.15">
      <c r="B107" s="263" t="s">
        <v>826</v>
      </c>
      <c r="C107" s="267">
        <v>-668.75</v>
      </c>
      <c r="D107" s="263" t="s">
        <v>9</v>
      </c>
      <c r="E107" s="266">
        <v>0</v>
      </c>
      <c r="F107" s="266">
        <v>0</v>
      </c>
      <c r="G107" s="267">
        <v>-668.75</v>
      </c>
      <c r="H107" s="263" t="s">
        <v>9</v>
      </c>
      <c r="I107" s="95"/>
      <c r="J107" s="95"/>
      <c r="K107" s="95"/>
      <c r="L107" s="95"/>
    </row>
    <row r="108" spans="2:12" x14ac:dyDescent="0.15">
      <c r="B108" s="263" t="s">
        <v>827</v>
      </c>
      <c r="C108" s="266">
        <v>0</v>
      </c>
      <c r="D108" s="263" t="s">
        <v>9</v>
      </c>
      <c r="E108" s="266">
        <v>0</v>
      </c>
      <c r="F108" s="266">
        <v>0</v>
      </c>
      <c r="G108" s="266">
        <v>0</v>
      </c>
      <c r="H108" s="263" t="s">
        <v>9</v>
      </c>
      <c r="I108" s="95"/>
      <c r="J108" s="95"/>
      <c r="K108" s="95"/>
      <c r="L108" s="95"/>
    </row>
    <row r="109" spans="2:12" x14ac:dyDescent="0.15">
      <c r="B109" s="263" t="s">
        <v>828</v>
      </c>
      <c r="C109" s="266">
        <v>11235</v>
      </c>
      <c r="D109" s="263" t="s">
        <v>9</v>
      </c>
      <c r="E109" s="266">
        <v>0</v>
      </c>
      <c r="F109" s="266">
        <v>1070</v>
      </c>
      <c r="G109" s="266">
        <v>10165</v>
      </c>
      <c r="H109" s="263" t="s">
        <v>9</v>
      </c>
      <c r="I109" s="95"/>
      <c r="J109" s="95"/>
      <c r="K109" s="95"/>
      <c r="L109" s="95"/>
    </row>
    <row r="110" spans="2:12" x14ac:dyDescent="0.15">
      <c r="B110" s="263" t="s">
        <v>829</v>
      </c>
      <c r="C110" s="266">
        <v>0</v>
      </c>
      <c r="D110" s="263" t="s">
        <v>9</v>
      </c>
      <c r="E110" s="266">
        <v>0</v>
      </c>
      <c r="F110" s="266">
        <v>0</v>
      </c>
      <c r="G110" s="266">
        <v>0</v>
      </c>
      <c r="H110" s="263" t="s">
        <v>9</v>
      </c>
      <c r="I110" s="95"/>
      <c r="J110" s="95"/>
      <c r="K110" s="95"/>
      <c r="L110" s="95"/>
    </row>
    <row r="111" spans="2:12" x14ac:dyDescent="0.15">
      <c r="B111" s="263" t="s">
        <v>830</v>
      </c>
      <c r="C111" s="266">
        <v>0</v>
      </c>
      <c r="D111" s="263" t="s">
        <v>9</v>
      </c>
      <c r="E111" s="266">
        <v>0</v>
      </c>
      <c r="F111" s="266">
        <v>0</v>
      </c>
      <c r="G111" s="266">
        <v>0</v>
      </c>
      <c r="H111" s="263" t="s">
        <v>9</v>
      </c>
      <c r="I111" s="95"/>
      <c r="J111" s="95"/>
      <c r="K111" s="95"/>
      <c r="L111" s="95"/>
    </row>
    <row r="112" spans="2:12" x14ac:dyDescent="0.15">
      <c r="B112" s="263" t="s">
        <v>831</v>
      </c>
      <c r="C112" s="266">
        <v>0</v>
      </c>
      <c r="D112" s="263" t="s">
        <v>9</v>
      </c>
      <c r="E112" s="266">
        <v>0</v>
      </c>
      <c r="F112" s="266">
        <v>0</v>
      </c>
      <c r="G112" s="266">
        <v>0</v>
      </c>
      <c r="H112" s="263" t="s">
        <v>9</v>
      </c>
      <c r="I112" s="95"/>
      <c r="J112" s="95"/>
      <c r="K112" s="95"/>
      <c r="L112" s="95"/>
    </row>
    <row r="113" spans="2:12" x14ac:dyDescent="0.15">
      <c r="B113" s="263" t="s">
        <v>832</v>
      </c>
      <c r="C113" s="266">
        <v>0</v>
      </c>
      <c r="D113" s="263" t="s">
        <v>9</v>
      </c>
      <c r="E113" s="266">
        <v>0</v>
      </c>
      <c r="F113" s="266">
        <v>0</v>
      </c>
      <c r="G113" s="266">
        <v>0</v>
      </c>
      <c r="H113" s="263" t="s">
        <v>9</v>
      </c>
      <c r="I113" s="95"/>
      <c r="J113" s="95"/>
      <c r="K113" s="95"/>
      <c r="L113" s="95"/>
    </row>
    <row r="114" spans="2:12" x14ac:dyDescent="0.15">
      <c r="B114" s="263" t="s">
        <v>833</v>
      </c>
      <c r="C114" s="266">
        <v>0</v>
      </c>
      <c r="D114" s="263" t="s">
        <v>9</v>
      </c>
      <c r="E114" s="266">
        <v>0</v>
      </c>
      <c r="F114" s="266">
        <v>0</v>
      </c>
      <c r="G114" s="266">
        <v>0</v>
      </c>
      <c r="H114" s="263" t="s">
        <v>9</v>
      </c>
      <c r="I114" s="95"/>
      <c r="J114" s="95"/>
      <c r="K114" s="95"/>
      <c r="L114" s="95"/>
    </row>
    <row r="115" spans="2:12" x14ac:dyDescent="0.15">
      <c r="B115" s="263" t="s">
        <v>834</v>
      </c>
      <c r="C115" s="266">
        <v>39279.919999999998</v>
      </c>
      <c r="D115" s="263" t="s">
        <v>9</v>
      </c>
      <c r="E115" s="266">
        <v>0</v>
      </c>
      <c r="F115" s="266">
        <v>0</v>
      </c>
      <c r="G115" s="266">
        <v>39279.919999999998</v>
      </c>
      <c r="H115" s="263" t="s">
        <v>9</v>
      </c>
      <c r="I115" s="95"/>
      <c r="J115" s="95"/>
      <c r="K115" s="95"/>
      <c r="L115" s="95"/>
    </row>
    <row r="116" spans="2:12" x14ac:dyDescent="0.15">
      <c r="B116" s="263" t="s">
        <v>835</v>
      </c>
      <c r="C116" s="266">
        <v>0</v>
      </c>
      <c r="D116" s="263" t="s">
        <v>9</v>
      </c>
      <c r="E116" s="266">
        <v>0</v>
      </c>
      <c r="F116" s="266">
        <v>0</v>
      </c>
      <c r="G116" s="266">
        <v>0</v>
      </c>
      <c r="H116" s="263" t="s">
        <v>9</v>
      </c>
      <c r="I116" s="95"/>
      <c r="J116" s="95"/>
      <c r="K116" s="95"/>
      <c r="L116" s="95"/>
    </row>
    <row r="117" spans="2:12" x14ac:dyDescent="0.15">
      <c r="B117" s="263" t="s">
        <v>836</v>
      </c>
      <c r="C117" s="266">
        <v>0</v>
      </c>
      <c r="D117" s="263" t="s">
        <v>9</v>
      </c>
      <c r="E117" s="266">
        <v>0</v>
      </c>
      <c r="F117" s="266">
        <v>0</v>
      </c>
      <c r="G117" s="266">
        <v>0</v>
      </c>
      <c r="H117" s="263" t="s">
        <v>9</v>
      </c>
      <c r="I117" s="95"/>
      <c r="J117" s="95"/>
      <c r="K117" s="95"/>
      <c r="L117" s="95"/>
    </row>
    <row r="118" spans="2:12" x14ac:dyDescent="0.15">
      <c r="B118" s="263" t="s">
        <v>837</v>
      </c>
      <c r="C118" s="266">
        <v>0</v>
      </c>
      <c r="D118" s="263" t="s">
        <v>9</v>
      </c>
      <c r="E118" s="266">
        <v>0</v>
      </c>
      <c r="F118" s="266">
        <v>0</v>
      </c>
      <c r="G118" s="266">
        <v>0</v>
      </c>
      <c r="H118" s="263" t="s">
        <v>9</v>
      </c>
      <c r="I118" s="95"/>
      <c r="J118" s="95"/>
      <c r="K118" s="95"/>
      <c r="L118" s="95"/>
    </row>
    <row r="119" spans="2:12" x14ac:dyDescent="0.15">
      <c r="B119" s="263" t="s">
        <v>838</v>
      </c>
      <c r="C119" s="266">
        <v>0</v>
      </c>
      <c r="D119" s="263" t="s">
        <v>9</v>
      </c>
      <c r="E119" s="266">
        <v>0</v>
      </c>
      <c r="F119" s="266">
        <v>0</v>
      </c>
      <c r="G119" s="266">
        <v>0</v>
      </c>
      <c r="H119" s="263" t="s">
        <v>9</v>
      </c>
      <c r="I119" s="95"/>
      <c r="J119" s="95"/>
      <c r="K119" s="95"/>
      <c r="L119" s="95"/>
    </row>
    <row r="120" spans="2:12" x14ac:dyDescent="0.15">
      <c r="B120" s="263" t="s">
        <v>839</v>
      </c>
      <c r="C120" s="266">
        <v>10699.98</v>
      </c>
      <c r="D120" s="263" t="s">
        <v>9</v>
      </c>
      <c r="E120" s="266">
        <v>0</v>
      </c>
      <c r="F120" s="266">
        <v>3566.66</v>
      </c>
      <c r="G120" s="266">
        <v>7133.32</v>
      </c>
      <c r="H120" s="263" t="s">
        <v>9</v>
      </c>
      <c r="I120" s="95"/>
      <c r="J120" s="95"/>
      <c r="K120" s="95"/>
      <c r="L120" s="95"/>
    </row>
    <row r="121" spans="2:12" x14ac:dyDescent="0.15">
      <c r="B121" s="263" t="s">
        <v>840</v>
      </c>
      <c r="C121" s="266">
        <v>0</v>
      </c>
      <c r="D121" s="263" t="s">
        <v>9</v>
      </c>
      <c r="E121" s="266">
        <v>0</v>
      </c>
      <c r="F121" s="266">
        <v>0</v>
      </c>
      <c r="G121" s="266">
        <v>0</v>
      </c>
      <c r="H121" s="263" t="s">
        <v>9</v>
      </c>
      <c r="I121" s="95"/>
      <c r="J121" s="95"/>
      <c r="K121" s="95"/>
      <c r="L121" s="95"/>
    </row>
    <row r="122" spans="2:12" x14ac:dyDescent="0.15">
      <c r="B122" s="263" t="s">
        <v>841</v>
      </c>
      <c r="C122" s="266">
        <v>17919.919999999998</v>
      </c>
      <c r="D122" s="263" t="s">
        <v>9</v>
      </c>
      <c r="E122" s="266">
        <v>0</v>
      </c>
      <c r="F122" s="266">
        <v>0</v>
      </c>
      <c r="G122" s="266">
        <v>17919.919999999998</v>
      </c>
      <c r="H122" s="263" t="s">
        <v>9</v>
      </c>
      <c r="I122" s="95"/>
      <c r="J122" s="95"/>
      <c r="K122" s="95"/>
      <c r="L122" s="95"/>
    </row>
    <row r="123" spans="2:12" x14ac:dyDescent="0.15">
      <c r="B123" s="263" t="s">
        <v>842</v>
      </c>
      <c r="C123" s="266">
        <v>0</v>
      </c>
      <c r="D123" s="263" t="s">
        <v>9</v>
      </c>
      <c r="E123" s="266">
        <v>0</v>
      </c>
      <c r="F123" s="266">
        <v>0</v>
      </c>
      <c r="G123" s="266">
        <v>0</v>
      </c>
      <c r="H123" s="263" t="s">
        <v>9</v>
      </c>
      <c r="I123" s="95"/>
      <c r="J123" s="95"/>
      <c r="K123" s="95"/>
      <c r="L123" s="95"/>
    </row>
    <row r="124" spans="2:12" x14ac:dyDescent="0.15">
      <c r="B124" s="263" t="s">
        <v>843</v>
      </c>
      <c r="C124" s="266">
        <v>0</v>
      </c>
      <c r="D124" s="263" t="s">
        <v>9</v>
      </c>
      <c r="E124" s="266">
        <v>0</v>
      </c>
      <c r="F124" s="266">
        <v>0</v>
      </c>
      <c r="G124" s="266">
        <v>0</v>
      </c>
      <c r="H124" s="263" t="s">
        <v>9</v>
      </c>
      <c r="I124" s="95"/>
      <c r="J124" s="95"/>
      <c r="K124" s="95"/>
      <c r="L124" s="95"/>
    </row>
    <row r="125" spans="2:12" x14ac:dyDescent="0.15">
      <c r="B125" s="263" t="s">
        <v>844</v>
      </c>
      <c r="C125" s="266">
        <v>3437.34</v>
      </c>
      <c r="D125" s="263" t="s">
        <v>9</v>
      </c>
      <c r="E125" s="266">
        <v>0</v>
      </c>
      <c r="F125" s="266">
        <v>0</v>
      </c>
      <c r="G125" s="266">
        <v>3437.34</v>
      </c>
      <c r="H125" s="263" t="s">
        <v>9</v>
      </c>
      <c r="I125" s="95"/>
      <c r="J125" s="95"/>
      <c r="K125" s="95"/>
      <c r="L125" s="95"/>
    </row>
    <row r="126" spans="2:12" x14ac:dyDescent="0.15">
      <c r="B126" s="263" t="s">
        <v>845</v>
      </c>
      <c r="C126" s="266">
        <v>0</v>
      </c>
      <c r="D126" s="263" t="s">
        <v>9</v>
      </c>
      <c r="E126" s="266">
        <v>0</v>
      </c>
      <c r="F126" s="266">
        <v>0</v>
      </c>
      <c r="G126" s="266">
        <v>0</v>
      </c>
      <c r="H126" s="263" t="s">
        <v>9</v>
      </c>
      <c r="I126" s="95"/>
      <c r="J126" s="95"/>
      <c r="K126" s="95"/>
      <c r="L126" s="95"/>
    </row>
    <row r="127" spans="2:12" x14ac:dyDescent="0.15">
      <c r="B127" s="263" t="s">
        <v>846</v>
      </c>
      <c r="C127" s="266">
        <v>0</v>
      </c>
      <c r="D127" s="263" t="s">
        <v>9</v>
      </c>
      <c r="E127" s="266">
        <v>0</v>
      </c>
      <c r="F127" s="266">
        <v>0</v>
      </c>
      <c r="G127" s="266">
        <v>0</v>
      </c>
      <c r="H127" s="263" t="s">
        <v>9</v>
      </c>
      <c r="I127" s="95"/>
      <c r="J127" s="95"/>
      <c r="K127" s="95"/>
      <c r="L127" s="95"/>
    </row>
    <row r="128" spans="2:12" x14ac:dyDescent="0.15">
      <c r="B128" s="263" t="s">
        <v>847</v>
      </c>
      <c r="C128" s="266">
        <v>7839.92</v>
      </c>
      <c r="D128" s="263" t="s">
        <v>9</v>
      </c>
      <c r="E128" s="266">
        <v>0</v>
      </c>
      <c r="F128" s="266">
        <v>0</v>
      </c>
      <c r="G128" s="266">
        <v>7839.92</v>
      </c>
      <c r="H128" s="263" t="s">
        <v>9</v>
      </c>
      <c r="I128" s="95"/>
      <c r="J128" s="95"/>
      <c r="K128" s="95"/>
      <c r="L128" s="95"/>
    </row>
    <row r="129" spans="2:12" x14ac:dyDescent="0.15">
      <c r="B129" s="263" t="s">
        <v>848</v>
      </c>
      <c r="C129" s="266">
        <v>0</v>
      </c>
      <c r="D129" s="263" t="s">
        <v>9</v>
      </c>
      <c r="E129" s="266">
        <v>0</v>
      </c>
      <c r="F129" s="266">
        <v>0</v>
      </c>
      <c r="G129" s="266">
        <v>0</v>
      </c>
      <c r="H129" s="263" t="s">
        <v>9</v>
      </c>
      <c r="I129" s="95"/>
      <c r="J129" s="95"/>
      <c r="K129" s="95"/>
      <c r="L129" s="95"/>
    </row>
    <row r="130" spans="2:12" x14ac:dyDescent="0.15">
      <c r="B130" s="263" t="s">
        <v>849</v>
      </c>
      <c r="C130" s="266">
        <v>0</v>
      </c>
      <c r="D130" s="263" t="s">
        <v>9</v>
      </c>
      <c r="E130" s="266">
        <v>0</v>
      </c>
      <c r="F130" s="266">
        <v>0</v>
      </c>
      <c r="G130" s="266">
        <v>0</v>
      </c>
      <c r="H130" s="263" t="s">
        <v>9</v>
      </c>
      <c r="I130" s="95"/>
      <c r="J130" s="95"/>
      <c r="K130" s="95"/>
      <c r="L130" s="95"/>
    </row>
    <row r="131" spans="2:12" x14ac:dyDescent="0.15">
      <c r="B131" s="263" t="s">
        <v>850</v>
      </c>
      <c r="C131" s="267">
        <v>-83.33</v>
      </c>
      <c r="D131" s="263" t="s">
        <v>9</v>
      </c>
      <c r="E131" s="266">
        <v>0</v>
      </c>
      <c r="F131" s="266">
        <v>166.66</v>
      </c>
      <c r="G131" s="267">
        <v>-249.99</v>
      </c>
      <c r="H131" s="263" t="s">
        <v>9</v>
      </c>
      <c r="I131" s="95"/>
      <c r="J131" s="95"/>
      <c r="K131" s="95"/>
      <c r="L131" s="95"/>
    </row>
    <row r="132" spans="2:12" x14ac:dyDescent="0.15">
      <c r="B132" s="263" t="s">
        <v>851</v>
      </c>
      <c r="C132" s="266">
        <v>2537.5</v>
      </c>
      <c r="D132" s="263" t="s">
        <v>9</v>
      </c>
      <c r="E132" s="266">
        <v>0</v>
      </c>
      <c r="F132" s="266">
        <v>0</v>
      </c>
      <c r="G132" s="266">
        <v>2537.5</v>
      </c>
      <c r="H132" s="263" t="s">
        <v>9</v>
      </c>
      <c r="I132" s="95"/>
      <c r="J132" s="95"/>
      <c r="K132" s="95"/>
      <c r="L132" s="95"/>
    </row>
    <row r="133" spans="2:12" x14ac:dyDescent="0.15">
      <c r="B133" s="263" t="s">
        <v>852</v>
      </c>
      <c r="C133" s="266">
        <v>11200</v>
      </c>
      <c r="D133" s="263" t="s">
        <v>9</v>
      </c>
      <c r="E133" s="266">
        <v>0</v>
      </c>
      <c r="F133" s="266">
        <v>0</v>
      </c>
      <c r="G133" s="266">
        <v>11200</v>
      </c>
      <c r="H133" s="263" t="s">
        <v>9</v>
      </c>
      <c r="I133" s="95"/>
      <c r="J133" s="95"/>
      <c r="K133" s="95"/>
      <c r="L133" s="95"/>
    </row>
    <row r="134" spans="2:12" x14ac:dyDescent="0.15">
      <c r="B134" s="263" t="s">
        <v>853</v>
      </c>
      <c r="C134" s="266">
        <v>0</v>
      </c>
      <c r="D134" s="263" t="s">
        <v>9</v>
      </c>
      <c r="E134" s="266">
        <v>0</v>
      </c>
      <c r="F134" s="266">
        <v>0</v>
      </c>
      <c r="G134" s="266">
        <v>0</v>
      </c>
      <c r="H134" s="263" t="s">
        <v>9</v>
      </c>
      <c r="I134" s="95"/>
      <c r="J134" s="95"/>
      <c r="K134" s="95"/>
      <c r="L134" s="95"/>
    </row>
    <row r="135" spans="2:12" x14ac:dyDescent="0.15">
      <c r="B135" s="263" t="s">
        <v>854</v>
      </c>
      <c r="C135" s="266">
        <v>0</v>
      </c>
      <c r="D135" s="263" t="s">
        <v>9</v>
      </c>
      <c r="E135" s="266">
        <v>0</v>
      </c>
      <c r="F135" s="266">
        <v>0</v>
      </c>
      <c r="G135" s="266">
        <v>0</v>
      </c>
      <c r="H135" s="263" t="s">
        <v>9</v>
      </c>
      <c r="I135" s="95"/>
      <c r="J135" s="95"/>
      <c r="K135" s="95"/>
      <c r="L135" s="95"/>
    </row>
    <row r="136" spans="2:12" x14ac:dyDescent="0.15">
      <c r="B136" s="263" t="s">
        <v>855</v>
      </c>
      <c r="C136" s="266">
        <v>0</v>
      </c>
      <c r="D136" s="263" t="s">
        <v>9</v>
      </c>
      <c r="E136" s="266">
        <v>0</v>
      </c>
      <c r="F136" s="266">
        <v>0</v>
      </c>
      <c r="G136" s="266">
        <v>0</v>
      </c>
      <c r="H136" s="263" t="s">
        <v>9</v>
      </c>
      <c r="I136" s="95"/>
      <c r="J136" s="95"/>
      <c r="K136" s="95"/>
      <c r="L136" s="95"/>
    </row>
    <row r="137" spans="2:12" x14ac:dyDescent="0.15">
      <c r="B137" s="263" t="s">
        <v>856</v>
      </c>
      <c r="C137" s="266">
        <v>0</v>
      </c>
      <c r="D137" s="263" t="s">
        <v>9</v>
      </c>
      <c r="E137" s="266">
        <v>0</v>
      </c>
      <c r="F137" s="266">
        <v>0</v>
      </c>
      <c r="G137" s="266">
        <v>0</v>
      </c>
      <c r="H137" s="263" t="s">
        <v>9</v>
      </c>
      <c r="I137" s="95"/>
      <c r="J137" s="95"/>
      <c r="K137" s="95"/>
      <c r="L137" s="95"/>
    </row>
    <row r="138" spans="2:12" x14ac:dyDescent="0.15">
      <c r="B138" s="263" t="s">
        <v>857</v>
      </c>
      <c r="C138" s="266">
        <v>0</v>
      </c>
      <c r="D138" s="263" t="s">
        <v>9</v>
      </c>
      <c r="E138" s="266">
        <v>0</v>
      </c>
      <c r="F138" s="266">
        <v>0</v>
      </c>
      <c r="G138" s="266">
        <v>0</v>
      </c>
      <c r="H138" s="263" t="s">
        <v>9</v>
      </c>
      <c r="I138" s="95"/>
      <c r="J138" s="95"/>
      <c r="K138" s="95"/>
      <c r="L138" s="95"/>
    </row>
    <row r="139" spans="2:12" x14ac:dyDescent="0.15">
      <c r="B139" s="263" t="s">
        <v>858</v>
      </c>
      <c r="C139" s="266">
        <v>0</v>
      </c>
      <c r="D139" s="263" t="s">
        <v>9</v>
      </c>
      <c r="E139" s="266">
        <v>0</v>
      </c>
      <c r="F139" s="266">
        <v>0</v>
      </c>
      <c r="G139" s="266">
        <v>0</v>
      </c>
      <c r="H139" s="263" t="s">
        <v>9</v>
      </c>
      <c r="I139" s="95"/>
      <c r="J139" s="95"/>
      <c r="K139" s="95"/>
      <c r="L139" s="95"/>
    </row>
    <row r="140" spans="2:12" x14ac:dyDescent="0.15">
      <c r="B140" s="263" t="s">
        <v>859</v>
      </c>
      <c r="C140" s="266">
        <v>0</v>
      </c>
      <c r="D140" s="263" t="s">
        <v>9</v>
      </c>
      <c r="E140" s="266">
        <v>0</v>
      </c>
      <c r="F140" s="266">
        <v>0</v>
      </c>
      <c r="G140" s="266">
        <v>0</v>
      </c>
      <c r="H140" s="263" t="s">
        <v>9</v>
      </c>
      <c r="I140" s="95"/>
      <c r="J140" s="95"/>
      <c r="K140" s="95"/>
      <c r="L140" s="95"/>
    </row>
    <row r="141" spans="2:12" x14ac:dyDescent="0.15">
      <c r="B141" s="263" t="s">
        <v>860</v>
      </c>
      <c r="C141" s="266">
        <v>0</v>
      </c>
      <c r="D141" s="263" t="s">
        <v>9</v>
      </c>
      <c r="E141" s="266">
        <v>0</v>
      </c>
      <c r="F141" s="266">
        <v>0</v>
      </c>
      <c r="G141" s="266">
        <v>0</v>
      </c>
      <c r="H141" s="263" t="s">
        <v>9</v>
      </c>
      <c r="I141" s="95"/>
      <c r="J141" s="95"/>
      <c r="K141" s="95"/>
      <c r="L141" s="95"/>
    </row>
    <row r="142" spans="2:12" x14ac:dyDescent="0.15">
      <c r="B142" s="263" t="s">
        <v>861</v>
      </c>
      <c r="C142" s="266">
        <v>0</v>
      </c>
      <c r="D142" s="263" t="s">
        <v>9</v>
      </c>
      <c r="E142" s="266">
        <v>0</v>
      </c>
      <c r="F142" s="266">
        <v>0</v>
      </c>
      <c r="G142" s="266">
        <v>0</v>
      </c>
      <c r="H142" s="263" t="s">
        <v>9</v>
      </c>
      <c r="I142" s="95"/>
      <c r="J142" s="95"/>
      <c r="K142" s="95"/>
      <c r="L142" s="95"/>
    </row>
    <row r="143" spans="2:12" x14ac:dyDescent="0.15">
      <c r="B143" s="263" t="s">
        <v>862</v>
      </c>
      <c r="C143" s="266">
        <v>0</v>
      </c>
      <c r="D143" s="263" t="s">
        <v>9</v>
      </c>
      <c r="E143" s="266">
        <v>0</v>
      </c>
      <c r="F143" s="266">
        <v>0</v>
      </c>
      <c r="G143" s="266">
        <v>0</v>
      </c>
      <c r="H143" s="263" t="s">
        <v>9</v>
      </c>
      <c r="I143" s="95"/>
      <c r="J143" s="95"/>
      <c r="K143" s="95"/>
      <c r="L143" s="95"/>
    </row>
    <row r="144" spans="2:12" x14ac:dyDescent="0.15">
      <c r="B144" s="263" t="s">
        <v>863</v>
      </c>
      <c r="C144" s="266">
        <v>0</v>
      </c>
      <c r="D144" s="263" t="s">
        <v>9</v>
      </c>
      <c r="E144" s="266">
        <v>0</v>
      </c>
      <c r="F144" s="266">
        <v>0</v>
      </c>
      <c r="G144" s="266">
        <v>0</v>
      </c>
      <c r="H144" s="263" t="s">
        <v>9</v>
      </c>
      <c r="I144" s="95"/>
      <c r="J144" s="95"/>
      <c r="K144" s="95"/>
      <c r="L144" s="95"/>
    </row>
    <row r="145" spans="2:12" x14ac:dyDescent="0.15">
      <c r="B145" s="263" t="s">
        <v>864</v>
      </c>
      <c r="C145" s="266">
        <v>2230.67</v>
      </c>
      <c r="D145" s="263" t="s">
        <v>9</v>
      </c>
      <c r="E145" s="266">
        <v>0</v>
      </c>
      <c r="F145" s="266">
        <v>0</v>
      </c>
      <c r="G145" s="266">
        <v>2230.67</v>
      </c>
      <c r="H145" s="263" t="s">
        <v>9</v>
      </c>
      <c r="I145" s="95"/>
      <c r="J145" s="95"/>
      <c r="K145" s="95"/>
      <c r="L145" s="95"/>
    </row>
    <row r="146" spans="2:12" x14ac:dyDescent="0.15">
      <c r="B146" s="263" t="s">
        <v>865</v>
      </c>
      <c r="C146" s="266">
        <v>0</v>
      </c>
      <c r="D146" s="263" t="s">
        <v>9</v>
      </c>
      <c r="E146" s="266">
        <v>0</v>
      </c>
      <c r="F146" s="266">
        <v>0</v>
      </c>
      <c r="G146" s="266">
        <v>0</v>
      </c>
      <c r="H146" s="263" t="s">
        <v>9</v>
      </c>
      <c r="I146" s="95"/>
      <c r="J146" s="95"/>
      <c r="K146" s="95"/>
      <c r="L146" s="95"/>
    </row>
    <row r="147" spans="2:12" x14ac:dyDescent="0.15">
      <c r="B147" s="263" t="s">
        <v>866</v>
      </c>
      <c r="C147" s="266">
        <v>0</v>
      </c>
      <c r="D147" s="263" t="s">
        <v>9</v>
      </c>
      <c r="E147" s="266">
        <v>0</v>
      </c>
      <c r="F147" s="266">
        <v>0</v>
      </c>
      <c r="G147" s="266">
        <v>0</v>
      </c>
      <c r="H147" s="263" t="s">
        <v>9</v>
      </c>
      <c r="I147" s="95"/>
      <c r="J147" s="95"/>
      <c r="K147" s="95"/>
      <c r="L147" s="95"/>
    </row>
    <row r="148" spans="2:12" x14ac:dyDescent="0.15">
      <c r="B148" s="263" t="s">
        <v>867</v>
      </c>
      <c r="C148" s="266">
        <v>0</v>
      </c>
      <c r="D148" s="263" t="s">
        <v>9</v>
      </c>
      <c r="E148" s="266">
        <v>0</v>
      </c>
      <c r="F148" s="266">
        <v>0</v>
      </c>
      <c r="G148" s="266">
        <v>0</v>
      </c>
      <c r="H148" s="263" t="s">
        <v>9</v>
      </c>
      <c r="I148" s="95"/>
      <c r="J148" s="95"/>
      <c r="K148" s="95"/>
      <c r="L148" s="95"/>
    </row>
    <row r="149" spans="2:12" x14ac:dyDescent="0.15">
      <c r="B149" s="263" t="s">
        <v>868</v>
      </c>
      <c r="C149" s="266">
        <v>6420</v>
      </c>
      <c r="D149" s="263" t="s">
        <v>9</v>
      </c>
      <c r="E149" s="266">
        <v>0</v>
      </c>
      <c r="F149" s="266">
        <v>0</v>
      </c>
      <c r="G149" s="266">
        <v>6420</v>
      </c>
      <c r="H149" s="263" t="s">
        <v>9</v>
      </c>
      <c r="I149" s="95"/>
      <c r="J149" s="95"/>
      <c r="K149" s="95"/>
      <c r="L149" s="95"/>
    </row>
    <row r="150" spans="2:12" x14ac:dyDescent="0.15">
      <c r="B150" s="263" t="s">
        <v>869</v>
      </c>
      <c r="C150" s="266">
        <v>16050</v>
      </c>
      <c r="D150" s="263" t="s">
        <v>9</v>
      </c>
      <c r="E150" s="266">
        <v>0</v>
      </c>
      <c r="F150" s="266">
        <v>3210</v>
      </c>
      <c r="G150" s="266">
        <v>12840</v>
      </c>
      <c r="H150" s="263" t="s">
        <v>9</v>
      </c>
      <c r="I150" s="95"/>
      <c r="J150" s="95"/>
      <c r="K150" s="95"/>
      <c r="L150" s="95"/>
    </row>
    <row r="151" spans="2:12" x14ac:dyDescent="0.15">
      <c r="B151" s="263" t="s">
        <v>870</v>
      </c>
      <c r="C151" s="266">
        <v>0</v>
      </c>
      <c r="D151" s="263" t="s">
        <v>9</v>
      </c>
      <c r="E151" s="266">
        <v>0</v>
      </c>
      <c r="F151" s="266">
        <v>0</v>
      </c>
      <c r="G151" s="266">
        <v>0</v>
      </c>
      <c r="H151" s="263" t="s">
        <v>9</v>
      </c>
      <c r="I151" s="95"/>
      <c r="J151" s="95"/>
      <c r="K151" s="95"/>
      <c r="L151" s="95"/>
    </row>
    <row r="152" spans="2:12" x14ac:dyDescent="0.15">
      <c r="B152" s="263" t="s">
        <v>871</v>
      </c>
      <c r="C152" s="266">
        <v>0</v>
      </c>
      <c r="D152" s="263" t="s">
        <v>9</v>
      </c>
      <c r="E152" s="266">
        <v>0</v>
      </c>
      <c r="F152" s="266">
        <v>0</v>
      </c>
      <c r="G152" s="266">
        <v>0</v>
      </c>
      <c r="H152" s="263" t="s">
        <v>9</v>
      </c>
      <c r="I152" s="95"/>
      <c r="J152" s="95"/>
      <c r="K152" s="95"/>
      <c r="L152" s="95"/>
    </row>
    <row r="153" spans="2:12" x14ac:dyDescent="0.15">
      <c r="B153" s="263" t="s">
        <v>872</v>
      </c>
      <c r="C153" s="266">
        <v>0</v>
      </c>
      <c r="D153" s="263" t="s">
        <v>9</v>
      </c>
      <c r="E153" s="266">
        <v>0</v>
      </c>
      <c r="F153" s="266">
        <v>0</v>
      </c>
      <c r="G153" s="266">
        <v>0</v>
      </c>
      <c r="H153" s="263" t="s">
        <v>9</v>
      </c>
      <c r="I153" s="95"/>
      <c r="J153" s="95"/>
      <c r="K153" s="95"/>
      <c r="L153" s="95"/>
    </row>
    <row r="154" spans="2:12" x14ac:dyDescent="0.15">
      <c r="B154" s="263" t="s">
        <v>873</v>
      </c>
      <c r="C154" s="266">
        <v>0</v>
      </c>
      <c r="D154" s="263" t="s">
        <v>9</v>
      </c>
      <c r="E154" s="266">
        <v>0</v>
      </c>
      <c r="F154" s="266">
        <v>0</v>
      </c>
      <c r="G154" s="266">
        <v>0</v>
      </c>
      <c r="H154" s="263" t="s">
        <v>9</v>
      </c>
      <c r="I154" s="95"/>
      <c r="J154" s="95"/>
      <c r="K154" s="95"/>
      <c r="L154" s="95"/>
    </row>
    <row r="155" spans="2:12" x14ac:dyDescent="0.15">
      <c r="B155" s="263" t="s">
        <v>874</v>
      </c>
      <c r="C155" s="266">
        <v>11235</v>
      </c>
      <c r="D155" s="263" t="s">
        <v>9</v>
      </c>
      <c r="E155" s="266">
        <v>0</v>
      </c>
      <c r="F155" s="266">
        <v>1070</v>
      </c>
      <c r="G155" s="266">
        <v>10165</v>
      </c>
      <c r="H155" s="263" t="s">
        <v>9</v>
      </c>
      <c r="I155" s="95"/>
      <c r="J155" s="95"/>
      <c r="K155" s="95"/>
      <c r="L155" s="95"/>
    </row>
    <row r="156" spans="2:12" x14ac:dyDescent="0.15">
      <c r="B156" s="263" t="s">
        <v>875</v>
      </c>
      <c r="C156" s="266">
        <v>0</v>
      </c>
      <c r="D156" s="263" t="s">
        <v>9</v>
      </c>
      <c r="E156" s="266">
        <v>0</v>
      </c>
      <c r="F156" s="266">
        <v>0</v>
      </c>
      <c r="G156" s="266">
        <v>0</v>
      </c>
      <c r="H156" s="263" t="s">
        <v>9</v>
      </c>
      <c r="I156" s="95"/>
      <c r="J156" s="95"/>
      <c r="K156" s="95"/>
      <c r="L156" s="95"/>
    </row>
    <row r="157" spans="2:12" x14ac:dyDescent="0.15">
      <c r="B157" s="263" t="s">
        <v>876</v>
      </c>
      <c r="C157" s="266">
        <v>0</v>
      </c>
      <c r="D157" s="263" t="s">
        <v>9</v>
      </c>
      <c r="E157" s="266">
        <v>0</v>
      </c>
      <c r="F157" s="266">
        <v>0</v>
      </c>
      <c r="G157" s="266">
        <v>0</v>
      </c>
      <c r="H157" s="263" t="s">
        <v>9</v>
      </c>
      <c r="I157" s="95"/>
      <c r="J157" s="95"/>
      <c r="K157" s="95"/>
      <c r="L157" s="95"/>
    </row>
    <row r="158" spans="2:12" x14ac:dyDescent="0.15">
      <c r="B158" s="263" t="s">
        <v>877</v>
      </c>
      <c r="C158" s="266">
        <v>21400.04</v>
      </c>
      <c r="D158" s="263" t="s">
        <v>9</v>
      </c>
      <c r="E158" s="266">
        <v>0</v>
      </c>
      <c r="F158" s="266">
        <v>3566.66</v>
      </c>
      <c r="G158" s="266">
        <v>17833.38</v>
      </c>
      <c r="H158" s="263" t="s">
        <v>9</v>
      </c>
      <c r="I158" s="95"/>
      <c r="J158" s="95"/>
      <c r="K158" s="95"/>
      <c r="L158" s="95"/>
    </row>
    <row r="159" spans="2:12" x14ac:dyDescent="0.15">
      <c r="B159" s="263" t="s">
        <v>878</v>
      </c>
      <c r="C159" s="266">
        <v>27916.67</v>
      </c>
      <c r="D159" s="263" t="s">
        <v>9</v>
      </c>
      <c r="E159" s="266">
        <v>0</v>
      </c>
      <c r="F159" s="266">
        <v>0</v>
      </c>
      <c r="G159" s="266">
        <v>27916.67</v>
      </c>
      <c r="H159" s="263" t="s">
        <v>9</v>
      </c>
      <c r="I159" s="95"/>
      <c r="J159" s="95"/>
      <c r="K159" s="95"/>
      <c r="L159" s="95"/>
    </row>
    <row r="160" spans="2:12" x14ac:dyDescent="0.15">
      <c r="B160" s="263" t="s">
        <v>879</v>
      </c>
      <c r="C160" s="266">
        <v>24200</v>
      </c>
      <c r="D160" s="263" t="s">
        <v>9</v>
      </c>
      <c r="E160" s="266">
        <v>0</v>
      </c>
      <c r="F160" s="266">
        <v>0</v>
      </c>
      <c r="G160" s="266">
        <v>24200</v>
      </c>
      <c r="H160" s="263" t="s">
        <v>9</v>
      </c>
      <c r="I160" s="95"/>
      <c r="J160" s="95"/>
      <c r="K160" s="95"/>
      <c r="L160" s="95"/>
    </row>
    <row r="161" spans="2:12" x14ac:dyDescent="0.15">
      <c r="B161" s="263" t="s">
        <v>880</v>
      </c>
      <c r="C161" s="266">
        <v>0</v>
      </c>
      <c r="D161" s="263" t="s">
        <v>9</v>
      </c>
      <c r="E161" s="266">
        <v>0</v>
      </c>
      <c r="F161" s="266">
        <v>0</v>
      </c>
      <c r="G161" s="266">
        <v>0</v>
      </c>
      <c r="H161" s="263" t="s">
        <v>9</v>
      </c>
      <c r="I161" s="95"/>
      <c r="J161" s="95"/>
      <c r="K161" s="95"/>
      <c r="L161" s="95"/>
    </row>
    <row r="162" spans="2:12" x14ac:dyDescent="0.15">
      <c r="B162" s="263" t="s">
        <v>881</v>
      </c>
      <c r="C162" s="266">
        <v>0</v>
      </c>
      <c r="D162" s="263" t="s">
        <v>9</v>
      </c>
      <c r="E162" s="266">
        <v>0</v>
      </c>
      <c r="F162" s="266">
        <v>0</v>
      </c>
      <c r="G162" s="266">
        <v>0</v>
      </c>
      <c r="H162" s="263" t="s">
        <v>9</v>
      </c>
      <c r="I162" s="95"/>
      <c r="J162" s="95"/>
      <c r="K162" s="95"/>
      <c r="L162" s="95"/>
    </row>
    <row r="163" spans="2:12" x14ac:dyDescent="0.15">
      <c r="B163" s="263" t="s">
        <v>882</v>
      </c>
      <c r="C163" s="266">
        <v>0</v>
      </c>
      <c r="D163" s="263" t="s">
        <v>9</v>
      </c>
      <c r="E163" s="266">
        <v>0</v>
      </c>
      <c r="F163" s="266">
        <v>0</v>
      </c>
      <c r="G163" s="266">
        <v>0</v>
      </c>
      <c r="H163" s="263" t="s">
        <v>9</v>
      </c>
      <c r="I163" s="95"/>
      <c r="J163" s="95"/>
      <c r="K163" s="95"/>
      <c r="L163" s="95"/>
    </row>
    <row r="164" spans="2:12" x14ac:dyDescent="0.15">
      <c r="B164" s="263" t="s">
        <v>883</v>
      </c>
      <c r="C164" s="266">
        <v>14979.88</v>
      </c>
      <c r="D164" s="263" t="s">
        <v>9</v>
      </c>
      <c r="E164" s="266">
        <v>0</v>
      </c>
      <c r="F164" s="266">
        <v>1783.34</v>
      </c>
      <c r="G164" s="266">
        <v>13196.54</v>
      </c>
      <c r="H164" s="263" t="s">
        <v>9</v>
      </c>
      <c r="I164" s="95"/>
      <c r="J164" s="95"/>
      <c r="K164" s="95"/>
      <c r="L164" s="95"/>
    </row>
    <row r="165" spans="2:12" x14ac:dyDescent="0.15">
      <c r="B165" s="263" t="s">
        <v>884</v>
      </c>
      <c r="C165" s="266">
        <v>0</v>
      </c>
      <c r="D165" s="263" t="s">
        <v>9</v>
      </c>
      <c r="E165" s="266">
        <v>0</v>
      </c>
      <c r="F165" s="266">
        <v>0</v>
      </c>
      <c r="G165" s="266">
        <v>0</v>
      </c>
      <c r="H165" s="263" t="s">
        <v>9</v>
      </c>
      <c r="I165" s="95"/>
      <c r="J165" s="95"/>
      <c r="K165" s="95"/>
      <c r="L165" s="95"/>
    </row>
    <row r="166" spans="2:12" x14ac:dyDescent="0.15">
      <c r="B166" s="263" t="s">
        <v>885</v>
      </c>
      <c r="C166" s="266">
        <v>0</v>
      </c>
      <c r="D166" s="263" t="s">
        <v>9</v>
      </c>
      <c r="E166" s="266">
        <v>0</v>
      </c>
      <c r="F166" s="266">
        <v>0</v>
      </c>
      <c r="G166" s="266">
        <v>0</v>
      </c>
      <c r="H166" s="263" t="s">
        <v>9</v>
      </c>
      <c r="I166" s="95"/>
      <c r="J166" s="95"/>
      <c r="K166" s="95"/>
      <c r="L166" s="95"/>
    </row>
    <row r="167" spans="2:12" x14ac:dyDescent="0.15">
      <c r="B167" s="263" t="s">
        <v>886</v>
      </c>
      <c r="C167" s="266">
        <v>0</v>
      </c>
      <c r="D167" s="263" t="s">
        <v>9</v>
      </c>
      <c r="E167" s="266">
        <v>0</v>
      </c>
      <c r="F167" s="266">
        <v>0</v>
      </c>
      <c r="G167" s="266">
        <v>0</v>
      </c>
      <c r="H167" s="263" t="s">
        <v>9</v>
      </c>
      <c r="I167" s="95"/>
      <c r="J167" s="95"/>
      <c r="K167" s="95"/>
      <c r="L167" s="95"/>
    </row>
    <row r="168" spans="2:12" x14ac:dyDescent="0.15">
      <c r="B168" s="263" t="s">
        <v>887</v>
      </c>
      <c r="C168" s="266">
        <v>0</v>
      </c>
      <c r="D168" s="263" t="s">
        <v>9</v>
      </c>
      <c r="E168" s="266">
        <v>0</v>
      </c>
      <c r="F168" s="266">
        <v>0</v>
      </c>
      <c r="G168" s="266">
        <v>0</v>
      </c>
      <c r="H168" s="263" t="s">
        <v>9</v>
      </c>
      <c r="I168" s="95"/>
      <c r="J168" s="95"/>
      <c r="K168" s="95"/>
      <c r="L168" s="95"/>
    </row>
    <row r="169" spans="2:12" x14ac:dyDescent="0.15">
      <c r="B169" s="263" t="s">
        <v>888</v>
      </c>
      <c r="C169" s="266">
        <v>0</v>
      </c>
      <c r="D169" s="263" t="s">
        <v>9</v>
      </c>
      <c r="E169" s="266">
        <v>0</v>
      </c>
      <c r="F169" s="266">
        <v>0</v>
      </c>
      <c r="G169" s="266">
        <v>0</v>
      </c>
      <c r="H169" s="263" t="s">
        <v>9</v>
      </c>
      <c r="I169" s="95"/>
      <c r="J169" s="95"/>
      <c r="K169" s="95"/>
      <c r="L169" s="95"/>
    </row>
    <row r="170" spans="2:12" x14ac:dyDescent="0.15">
      <c r="B170" s="263" t="s">
        <v>889</v>
      </c>
      <c r="C170" s="266">
        <v>0</v>
      </c>
      <c r="D170" s="263" t="s">
        <v>9</v>
      </c>
      <c r="E170" s="266">
        <v>0</v>
      </c>
      <c r="F170" s="266">
        <v>0</v>
      </c>
      <c r="G170" s="266">
        <v>0</v>
      </c>
      <c r="H170" s="263" t="s">
        <v>9</v>
      </c>
      <c r="I170" s="95"/>
      <c r="J170" s="95"/>
      <c r="K170" s="95"/>
      <c r="L170" s="95"/>
    </row>
    <row r="171" spans="2:12" x14ac:dyDescent="0.15">
      <c r="B171" s="263" t="s">
        <v>890</v>
      </c>
      <c r="C171" s="266">
        <v>0</v>
      </c>
      <c r="D171" s="263" t="s">
        <v>9</v>
      </c>
      <c r="E171" s="266">
        <v>0</v>
      </c>
      <c r="F171" s="266">
        <v>0</v>
      </c>
      <c r="G171" s="266">
        <v>0</v>
      </c>
      <c r="H171" s="263" t="s">
        <v>9</v>
      </c>
      <c r="I171" s="95"/>
      <c r="J171" s="95"/>
      <c r="K171" s="95"/>
      <c r="L171" s="95"/>
    </row>
    <row r="172" spans="2:12" x14ac:dyDescent="0.15">
      <c r="B172" s="263" t="s">
        <v>891</v>
      </c>
      <c r="C172" s="266">
        <v>0</v>
      </c>
      <c r="D172" s="263" t="s">
        <v>9</v>
      </c>
      <c r="E172" s="266">
        <v>0</v>
      </c>
      <c r="F172" s="266">
        <v>0</v>
      </c>
      <c r="G172" s="266">
        <v>0</v>
      </c>
      <c r="H172" s="263" t="s">
        <v>9</v>
      </c>
      <c r="I172" s="95"/>
      <c r="J172" s="95"/>
      <c r="K172" s="95"/>
      <c r="L172" s="95"/>
    </row>
    <row r="173" spans="2:12" x14ac:dyDescent="0.15">
      <c r="B173" s="263" t="s">
        <v>892</v>
      </c>
      <c r="C173" s="266">
        <v>0</v>
      </c>
      <c r="D173" s="263" t="s">
        <v>9</v>
      </c>
      <c r="E173" s="266">
        <v>0</v>
      </c>
      <c r="F173" s="266">
        <v>0</v>
      </c>
      <c r="G173" s="266">
        <v>0</v>
      </c>
      <c r="H173" s="263" t="s">
        <v>9</v>
      </c>
      <c r="I173" s="95"/>
      <c r="J173" s="95"/>
      <c r="K173" s="95"/>
      <c r="L173" s="95"/>
    </row>
    <row r="174" spans="2:12" x14ac:dyDescent="0.15">
      <c r="B174" s="263" t="s">
        <v>893</v>
      </c>
      <c r="C174" s="266">
        <v>0</v>
      </c>
      <c r="D174" s="263" t="s">
        <v>9</v>
      </c>
      <c r="E174" s="266">
        <v>0</v>
      </c>
      <c r="F174" s="266">
        <v>0</v>
      </c>
      <c r="G174" s="266">
        <v>0</v>
      </c>
      <c r="H174" s="263" t="s">
        <v>9</v>
      </c>
      <c r="I174" s="95"/>
      <c r="J174" s="95"/>
      <c r="K174" s="95"/>
      <c r="L174" s="95"/>
    </row>
    <row r="175" spans="2:12" x14ac:dyDescent="0.15">
      <c r="B175" s="263" t="s">
        <v>894</v>
      </c>
      <c r="C175" s="266">
        <v>11200</v>
      </c>
      <c r="D175" s="263" t="s">
        <v>9</v>
      </c>
      <c r="E175" s="266">
        <v>0</v>
      </c>
      <c r="F175" s="266">
        <v>0</v>
      </c>
      <c r="G175" s="266">
        <v>11200</v>
      </c>
      <c r="H175" s="263" t="s">
        <v>9</v>
      </c>
      <c r="I175" s="95"/>
      <c r="J175" s="95"/>
      <c r="K175" s="95"/>
      <c r="L175" s="95"/>
    </row>
    <row r="176" spans="2:12" x14ac:dyDescent="0.15">
      <c r="B176" s="263" t="s">
        <v>895</v>
      </c>
      <c r="C176" s="266">
        <v>0</v>
      </c>
      <c r="D176" s="263" t="s">
        <v>9</v>
      </c>
      <c r="E176" s="266">
        <v>0</v>
      </c>
      <c r="F176" s="266">
        <v>0</v>
      </c>
      <c r="G176" s="266">
        <v>0</v>
      </c>
      <c r="H176" s="263" t="s">
        <v>9</v>
      </c>
      <c r="I176" s="95"/>
      <c r="J176" s="95"/>
      <c r="K176" s="95"/>
      <c r="L176" s="95"/>
    </row>
    <row r="177" spans="2:12" x14ac:dyDescent="0.15">
      <c r="B177" s="263" t="s">
        <v>896</v>
      </c>
      <c r="C177" s="266">
        <v>0</v>
      </c>
      <c r="D177" s="263" t="s">
        <v>9</v>
      </c>
      <c r="E177" s="266">
        <v>0</v>
      </c>
      <c r="F177" s="266">
        <v>0</v>
      </c>
      <c r="G177" s="266">
        <v>0</v>
      </c>
      <c r="H177" s="263" t="s">
        <v>9</v>
      </c>
      <c r="I177" s="95"/>
      <c r="J177" s="95"/>
      <c r="K177" s="95"/>
      <c r="L177" s="95"/>
    </row>
    <row r="178" spans="2:12" x14ac:dyDescent="0.15">
      <c r="B178" s="263" t="s">
        <v>897</v>
      </c>
      <c r="C178" s="266">
        <v>0</v>
      </c>
      <c r="D178" s="263" t="s">
        <v>9</v>
      </c>
      <c r="E178" s="266">
        <v>0</v>
      </c>
      <c r="F178" s="266">
        <v>0</v>
      </c>
      <c r="G178" s="266">
        <v>0</v>
      </c>
      <c r="H178" s="263" t="s">
        <v>9</v>
      </c>
      <c r="I178" s="95"/>
      <c r="J178" s="95"/>
      <c r="K178" s="95"/>
      <c r="L178" s="95"/>
    </row>
    <row r="179" spans="2:12" x14ac:dyDescent="0.15">
      <c r="B179" s="263" t="s">
        <v>898</v>
      </c>
      <c r="C179" s="266">
        <v>0</v>
      </c>
      <c r="D179" s="263" t="s">
        <v>9</v>
      </c>
      <c r="E179" s="266">
        <v>0</v>
      </c>
      <c r="F179" s="266">
        <v>0</v>
      </c>
      <c r="G179" s="266">
        <v>0</v>
      </c>
      <c r="H179" s="263" t="s">
        <v>9</v>
      </c>
      <c r="I179" s="95"/>
      <c r="J179" s="95"/>
      <c r="K179" s="95"/>
      <c r="L179" s="95"/>
    </row>
    <row r="180" spans="2:12" x14ac:dyDescent="0.15">
      <c r="B180" s="263" t="s">
        <v>899</v>
      </c>
      <c r="C180" s="266">
        <v>0</v>
      </c>
      <c r="D180" s="263" t="s">
        <v>9</v>
      </c>
      <c r="E180" s="266">
        <v>0</v>
      </c>
      <c r="F180" s="266">
        <v>0</v>
      </c>
      <c r="G180" s="266">
        <v>0</v>
      </c>
      <c r="H180" s="263" t="s">
        <v>9</v>
      </c>
      <c r="I180" s="95"/>
      <c r="J180" s="95"/>
      <c r="K180" s="95"/>
      <c r="L180" s="95"/>
    </row>
    <row r="181" spans="2:12" x14ac:dyDescent="0.15">
      <c r="B181" s="263" t="s">
        <v>900</v>
      </c>
      <c r="C181" s="266">
        <v>2089.42</v>
      </c>
      <c r="D181" s="263" t="s">
        <v>9</v>
      </c>
      <c r="E181" s="266">
        <v>0</v>
      </c>
      <c r="F181" s="266">
        <v>0</v>
      </c>
      <c r="G181" s="266">
        <v>2089.42</v>
      </c>
      <c r="H181" s="263" t="s">
        <v>9</v>
      </c>
      <c r="I181" s="95"/>
      <c r="J181" s="95"/>
      <c r="K181" s="95"/>
      <c r="L181" s="95"/>
    </row>
    <row r="182" spans="2:12" x14ac:dyDescent="0.15">
      <c r="B182" s="263" t="s">
        <v>901</v>
      </c>
      <c r="C182" s="266">
        <v>0</v>
      </c>
      <c r="D182" s="263" t="s">
        <v>9</v>
      </c>
      <c r="E182" s="266">
        <v>0</v>
      </c>
      <c r="F182" s="266">
        <v>0</v>
      </c>
      <c r="G182" s="266">
        <v>0</v>
      </c>
      <c r="H182" s="263" t="s">
        <v>9</v>
      </c>
      <c r="I182" s="95"/>
      <c r="J182" s="95"/>
      <c r="K182" s="95"/>
      <c r="L182" s="95"/>
    </row>
    <row r="183" spans="2:12" x14ac:dyDescent="0.15">
      <c r="B183" s="263" t="s">
        <v>902</v>
      </c>
      <c r="C183" s="266">
        <v>0</v>
      </c>
      <c r="D183" s="263" t="s">
        <v>9</v>
      </c>
      <c r="E183" s="266">
        <v>0</v>
      </c>
      <c r="F183" s="266">
        <v>0</v>
      </c>
      <c r="G183" s="266">
        <v>0</v>
      </c>
      <c r="H183" s="263" t="s">
        <v>9</v>
      </c>
      <c r="I183" s="95"/>
      <c r="J183" s="95"/>
      <c r="K183" s="95"/>
      <c r="L183" s="95"/>
    </row>
    <row r="184" spans="2:12" x14ac:dyDescent="0.15">
      <c r="B184" s="263" t="s">
        <v>903</v>
      </c>
      <c r="C184" s="266">
        <v>0</v>
      </c>
      <c r="D184" s="263" t="s">
        <v>9</v>
      </c>
      <c r="E184" s="266">
        <v>0</v>
      </c>
      <c r="F184" s="266">
        <v>0</v>
      </c>
      <c r="G184" s="266">
        <v>0</v>
      </c>
      <c r="H184" s="263" t="s">
        <v>9</v>
      </c>
      <c r="I184" s="95"/>
      <c r="J184" s="95"/>
      <c r="K184" s="95"/>
      <c r="L184" s="95"/>
    </row>
    <row r="185" spans="2:12" x14ac:dyDescent="0.15">
      <c r="B185" s="263" t="s">
        <v>904</v>
      </c>
      <c r="C185" s="266">
        <v>0</v>
      </c>
      <c r="D185" s="263" t="s">
        <v>9</v>
      </c>
      <c r="E185" s="266">
        <v>0</v>
      </c>
      <c r="F185" s="266">
        <v>0</v>
      </c>
      <c r="G185" s="266">
        <v>0</v>
      </c>
      <c r="H185" s="263" t="s">
        <v>9</v>
      </c>
      <c r="I185" s="95"/>
      <c r="J185" s="95"/>
      <c r="K185" s="95"/>
      <c r="L185" s="95"/>
    </row>
    <row r="186" spans="2:12" x14ac:dyDescent="0.15">
      <c r="B186" s="263" t="s">
        <v>905</v>
      </c>
      <c r="C186" s="266">
        <v>28000</v>
      </c>
      <c r="D186" s="263" t="s">
        <v>9</v>
      </c>
      <c r="E186" s="266">
        <v>0</v>
      </c>
      <c r="F186" s="266">
        <v>0</v>
      </c>
      <c r="G186" s="266">
        <v>28000</v>
      </c>
      <c r="H186" s="263" t="s">
        <v>9</v>
      </c>
      <c r="I186" s="95"/>
      <c r="J186" s="95"/>
      <c r="K186" s="95"/>
      <c r="L186" s="95"/>
    </row>
    <row r="187" spans="2:12" x14ac:dyDescent="0.15">
      <c r="B187" s="263" t="s">
        <v>906</v>
      </c>
      <c r="C187" s="266">
        <v>0</v>
      </c>
      <c r="D187" s="263" t="s">
        <v>9</v>
      </c>
      <c r="E187" s="266">
        <v>0</v>
      </c>
      <c r="F187" s="266">
        <v>0</v>
      </c>
      <c r="G187" s="266">
        <v>0</v>
      </c>
      <c r="H187" s="263" t="s">
        <v>9</v>
      </c>
      <c r="I187" s="95"/>
      <c r="J187" s="95"/>
      <c r="K187" s="95"/>
      <c r="L187" s="95"/>
    </row>
    <row r="188" spans="2:12" x14ac:dyDescent="0.15">
      <c r="B188" s="263" t="s">
        <v>907</v>
      </c>
      <c r="C188" s="266">
        <v>32100</v>
      </c>
      <c r="D188" s="263" t="s">
        <v>9</v>
      </c>
      <c r="E188" s="266">
        <v>0</v>
      </c>
      <c r="F188" s="266">
        <v>0</v>
      </c>
      <c r="G188" s="266">
        <v>32100</v>
      </c>
      <c r="H188" s="263" t="s">
        <v>9</v>
      </c>
      <c r="I188" s="95"/>
      <c r="J188" s="95"/>
      <c r="K188" s="95"/>
      <c r="L188" s="95"/>
    </row>
    <row r="189" spans="2:12" x14ac:dyDescent="0.15">
      <c r="B189" s="263" t="s">
        <v>908</v>
      </c>
      <c r="C189" s="266">
        <v>0</v>
      </c>
      <c r="D189" s="263" t="s">
        <v>9</v>
      </c>
      <c r="E189" s="266">
        <v>0</v>
      </c>
      <c r="F189" s="266">
        <v>0</v>
      </c>
      <c r="G189" s="266">
        <v>0</v>
      </c>
      <c r="H189" s="263" t="s">
        <v>9</v>
      </c>
      <c r="I189" s="95"/>
      <c r="J189" s="95"/>
      <c r="K189" s="95"/>
      <c r="L189" s="95"/>
    </row>
    <row r="190" spans="2:12" x14ac:dyDescent="0.15">
      <c r="B190" s="263" t="s">
        <v>909</v>
      </c>
      <c r="C190" s="266">
        <v>0</v>
      </c>
      <c r="D190" s="263" t="s">
        <v>9</v>
      </c>
      <c r="E190" s="266">
        <v>0</v>
      </c>
      <c r="F190" s="266">
        <v>0</v>
      </c>
      <c r="G190" s="266">
        <v>0</v>
      </c>
      <c r="H190" s="263" t="s">
        <v>9</v>
      </c>
      <c r="I190" s="95"/>
      <c r="J190" s="95"/>
      <c r="K190" s="95"/>
      <c r="L190" s="95"/>
    </row>
    <row r="191" spans="2:12" x14ac:dyDescent="0.15">
      <c r="B191" s="263" t="s">
        <v>910</v>
      </c>
      <c r="C191" s="266">
        <v>0</v>
      </c>
      <c r="D191" s="263" t="s">
        <v>9</v>
      </c>
      <c r="E191" s="266">
        <v>0</v>
      </c>
      <c r="F191" s="266">
        <v>0</v>
      </c>
      <c r="G191" s="266">
        <v>0</v>
      </c>
      <c r="H191" s="263" t="s">
        <v>9</v>
      </c>
      <c r="I191" s="95"/>
      <c r="J191" s="95"/>
      <c r="K191" s="95"/>
      <c r="L191" s="95"/>
    </row>
    <row r="192" spans="2:12" x14ac:dyDescent="0.15">
      <c r="B192" s="263" t="s">
        <v>911</v>
      </c>
      <c r="C192" s="266">
        <v>50960</v>
      </c>
      <c r="D192" s="263" t="s">
        <v>9</v>
      </c>
      <c r="E192" s="266">
        <v>0</v>
      </c>
      <c r="F192" s="266">
        <v>0</v>
      </c>
      <c r="G192" s="266">
        <v>50960</v>
      </c>
      <c r="H192" s="263" t="s">
        <v>9</v>
      </c>
      <c r="I192" s="95"/>
      <c r="J192" s="95"/>
      <c r="K192" s="95"/>
      <c r="L192" s="95"/>
    </row>
    <row r="193" spans="2:12" x14ac:dyDescent="0.15">
      <c r="B193" s="263" t="s">
        <v>912</v>
      </c>
      <c r="C193" s="266">
        <v>0</v>
      </c>
      <c r="D193" s="263" t="s">
        <v>9</v>
      </c>
      <c r="E193" s="266">
        <v>0</v>
      </c>
      <c r="F193" s="266">
        <v>0</v>
      </c>
      <c r="G193" s="266">
        <v>0</v>
      </c>
      <c r="H193" s="263" t="s">
        <v>9</v>
      </c>
      <c r="I193" s="95"/>
      <c r="J193" s="95"/>
      <c r="K193" s="95"/>
      <c r="L193" s="95"/>
    </row>
    <row r="194" spans="2:12" x14ac:dyDescent="0.15">
      <c r="B194" s="263" t="s">
        <v>913</v>
      </c>
      <c r="C194" s="266">
        <v>0</v>
      </c>
      <c r="D194" s="263" t="s">
        <v>9</v>
      </c>
      <c r="E194" s="266">
        <v>0</v>
      </c>
      <c r="F194" s="266">
        <v>0</v>
      </c>
      <c r="G194" s="266">
        <v>0</v>
      </c>
      <c r="H194" s="263" t="s">
        <v>9</v>
      </c>
      <c r="I194" s="95"/>
      <c r="J194" s="95"/>
      <c r="K194" s="95"/>
      <c r="L194" s="95"/>
    </row>
    <row r="195" spans="2:12" x14ac:dyDescent="0.15">
      <c r="B195" s="263" t="s">
        <v>914</v>
      </c>
      <c r="C195" s="266">
        <v>0</v>
      </c>
      <c r="D195" s="263" t="s">
        <v>9</v>
      </c>
      <c r="E195" s="266">
        <v>0</v>
      </c>
      <c r="F195" s="266">
        <v>0</v>
      </c>
      <c r="G195" s="266">
        <v>0</v>
      </c>
      <c r="H195" s="263" t="s">
        <v>9</v>
      </c>
      <c r="I195" s="95"/>
      <c r="J195" s="95"/>
      <c r="K195" s="95"/>
      <c r="L195" s="95"/>
    </row>
    <row r="196" spans="2:12" x14ac:dyDescent="0.15">
      <c r="B196" s="263" t="s">
        <v>915</v>
      </c>
      <c r="C196" s="266">
        <v>0</v>
      </c>
      <c r="D196" s="263" t="s">
        <v>9</v>
      </c>
      <c r="E196" s="266">
        <v>0</v>
      </c>
      <c r="F196" s="266">
        <v>0</v>
      </c>
      <c r="G196" s="266">
        <v>0</v>
      </c>
      <c r="H196" s="263" t="s">
        <v>9</v>
      </c>
      <c r="I196" s="95"/>
      <c r="J196" s="95"/>
      <c r="K196" s="95"/>
      <c r="L196" s="95"/>
    </row>
    <row r="197" spans="2:12" x14ac:dyDescent="0.15">
      <c r="B197" s="263" t="s">
        <v>916</v>
      </c>
      <c r="C197" s="266">
        <v>7840</v>
      </c>
      <c r="D197" s="263" t="s">
        <v>9</v>
      </c>
      <c r="E197" s="266">
        <v>0</v>
      </c>
      <c r="F197" s="266">
        <v>0</v>
      </c>
      <c r="G197" s="266">
        <v>7840</v>
      </c>
      <c r="H197" s="263" t="s">
        <v>9</v>
      </c>
      <c r="I197" s="95"/>
      <c r="J197" s="95"/>
      <c r="K197" s="95"/>
      <c r="L197" s="95"/>
    </row>
    <row r="198" spans="2:12" x14ac:dyDescent="0.15">
      <c r="B198" s="263" t="s">
        <v>917</v>
      </c>
      <c r="C198" s="266">
        <v>22400</v>
      </c>
      <c r="D198" s="263" t="s">
        <v>9</v>
      </c>
      <c r="E198" s="266">
        <v>0</v>
      </c>
      <c r="F198" s="266">
        <v>0</v>
      </c>
      <c r="G198" s="266">
        <v>22400</v>
      </c>
      <c r="H198" s="263" t="s">
        <v>9</v>
      </c>
      <c r="I198" s="95"/>
      <c r="J198" s="95"/>
      <c r="K198" s="95"/>
      <c r="L198" s="95"/>
    </row>
    <row r="199" spans="2:12" x14ac:dyDescent="0.15">
      <c r="B199" s="263" t="s">
        <v>918</v>
      </c>
      <c r="C199" s="266">
        <v>0</v>
      </c>
      <c r="D199" s="263" t="s">
        <v>9</v>
      </c>
      <c r="E199" s="266">
        <v>0</v>
      </c>
      <c r="F199" s="266">
        <v>0</v>
      </c>
      <c r="G199" s="266">
        <v>0</v>
      </c>
      <c r="H199" s="263" t="s">
        <v>9</v>
      </c>
      <c r="I199" s="95"/>
      <c r="J199" s="95"/>
      <c r="K199" s="95"/>
      <c r="L199" s="95"/>
    </row>
    <row r="200" spans="2:12" x14ac:dyDescent="0.15">
      <c r="B200" s="263" t="s">
        <v>919</v>
      </c>
      <c r="C200" s="266">
        <v>0</v>
      </c>
      <c r="D200" s="263" t="s">
        <v>9</v>
      </c>
      <c r="E200" s="266">
        <v>0</v>
      </c>
      <c r="F200" s="266">
        <v>0</v>
      </c>
      <c r="G200" s="266">
        <v>0</v>
      </c>
      <c r="H200" s="263" t="s">
        <v>9</v>
      </c>
      <c r="I200" s="95"/>
      <c r="J200" s="95"/>
      <c r="K200" s="95"/>
      <c r="L200" s="95"/>
    </row>
    <row r="201" spans="2:12" x14ac:dyDescent="0.15">
      <c r="B201" s="263" t="s">
        <v>920</v>
      </c>
      <c r="C201" s="266">
        <v>33600</v>
      </c>
      <c r="D201" s="263" t="s">
        <v>9</v>
      </c>
      <c r="E201" s="266">
        <v>0</v>
      </c>
      <c r="F201" s="266">
        <v>0</v>
      </c>
      <c r="G201" s="266">
        <v>33600</v>
      </c>
      <c r="H201" s="263" t="s">
        <v>9</v>
      </c>
      <c r="I201" s="95"/>
      <c r="J201" s="95"/>
      <c r="K201" s="95"/>
      <c r="L201" s="95"/>
    </row>
    <row r="202" spans="2:12" x14ac:dyDescent="0.15">
      <c r="B202" s="263" t="s">
        <v>921</v>
      </c>
      <c r="C202" s="266">
        <v>4200.0200000000004</v>
      </c>
      <c r="D202" s="263" t="s">
        <v>9</v>
      </c>
      <c r="E202" s="266">
        <v>0</v>
      </c>
      <c r="F202" s="266">
        <v>0</v>
      </c>
      <c r="G202" s="266">
        <v>4200.0200000000004</v>
      </c>
      <c r="H202" s="263" t="s">
        <v>9</v>
      </c>
      <c r="I202" s="95"/>
      <c r="J202" s="95"/>
      <c r="K202" s="95"/>
      <c r="L202" s="95"/>
    </row>
    <row r="203" spans="2:12" x14ac:dyDescent="0.15">
      <c r="B203" s="263" t="s">
        <v>922</v>
      </c>
      <c r="C203" s="266">
        <v>1082.45</v>
      </c>
      <c r="D203" s="263" t="s">
        <v>9</v>
      </c>
      <c r="E203" s="266">
        <v>0</v>
      </c>
      <c r="F203" s="266">
        <v>178.34</v>
      </c>
      <c r="G203" s="266">
        <v>904.11</v>
      </c>
      <c r="H203" s="263" t="s">
        <v>9</v>
      </c>
      <c r="I203" s="95"/>
      <c r="J203" s="95"/>
      <c r="K203" s="95"/>
      <c r="L203" s="95"/>
    </row>
    <row r="204" spans="2:12" x14ac:dyDescent="0.15">
      <c r="B204" s="263" t="s">
        <v>923</v>
      </c>
      <c r="C204" s="266">
        <v>0</v>
      </c>
      <c r="D204" s="263" t="s">
        <v>9</v>
      </c>
      <c r="E204" s="266">
        <v>0</v>
      </c>
      <c r="F204" s="266">
        <v>0</v>
      </c>
      <c r="G204" s="266">
        <v>0</v>
      </c>
      <c r="H204" s="263" t="s">
        <v>9</v>
      </c>
      <c r="I204" s="95"/>
      <c r="J204" s="95"/>
      <c r="K204" s="95"/>
      <c r="L204" s="95"/>
    </row>
    <row r="205" spans="2:12" x14ac:dyDescent="0.15">
      <c r="B205" s="263" t="s">
        <v>750</v>
      </c>
      <c r="C205" s="266">
        <v>60000</v>
      </c>
      <c r="D205" s="263" t="s">
        <v>9</v>
      </c>
      <c r="E205" s="266">
        <v>0</v>
      </c>
      <c r="F205" s="266">
        <v>0</v>
      </c>
      <c r="G205" s="266">
        <v>60000</v>
      </c>
      <c r="H205" s="263" t="s">
        <v>9</v>
      </c>
      <c r="I205" s="95"/>
      <c r="J205" s="95"/>
      <c r="K205" s="95"/>
      <c r="L205" s="95"/>
    </row>
    <row r="206" spans="2:12" x14ac:dyDescent="0.15">
      <c r="B206" s="263" t="s">
        <v>924</v>
      </c>
      <c r="C206" s="266">
        <v>13437.52</v>
      </c>
      <c r="D206" s="263" t="s">
        <v>9</v>
      </c>
      <c r="E206" s="266">
        <v>0</v>
      </c>
      <c r="F206" s="266">
        <v>891.66</v>
      </c>
      <c r="G206" s="266">
        <v>12545.86</v>
      </c>
      <c r="H206" s="263" t="s">
        <v>9</v>
      </c>
      <c r="I206" s="95"/>
      <c r="J206" s="95"/>
      <c r="K206" s="95"/>
      <c r="L206" s="95"/>
    </row>
    <row r="207" spans="2:12" x14ac:dyDescent="0.15">
      <c r="B207" s="263" t="s">
        <v>925</v>
      </c>
      <c r="C207" s="266">
        <v>0</v>
      </c>
      <c r="D207" s="263" t="s">
        <v>9</v>
      </c>
      <c r="E207" s="266">
        <v>0</v>
      </c>
      <c r="F207" s="266">
        <v>0</v>
      </c>
      <c r="G207" s="266">
        <v>0</v>
      </c>
      <c r="H207" s="263" t="s">
        <v>9</v>
      </c>
      <c r="I207" s="95"/>
      <c r="J207" s="95"/>
      <c r="K207" s="95"/>
      <c r="L207" s="95"/>
    </row>
    <row r="208" spans="2:12" x14ac:dyDescent="0.15">
      <c r="B208" s="263" t="s">
        <v>926</v>
      </c>
      <c r="C208" s="266">
        <v>0</v>
      </c>
      <c r="D208" s="263" t="s">
        <v>9</v>
      </c>
      <c r="E208" s="266">
        <v>0</v>
      </c>
      <c r="F208" s="266">
        <v>0</v>
      </c>
      <c r="G208" s="266">
        <v>0</v>
      </c>
      <c r="H208" s="263" t="s">
        <v>9</v>
      </c>
      <c r="I208" s="95"/>
      <c r="J208" s="95"/>
      <c r="K208" s="95"/>
      <c r="L208" s="95"/>
    </row>
    <row r="209" spans="2:12" x14ac:dyDescent="0.15">
      <c r="B209" s="263" t="s">
        <v>927</v>
      </c>
      <c r="C209" s="266">
        <v>33600</v>
      </c>
      <c r="D209" s="263" t="s">
        <v>9</v>
      </c>
      <c r="E209" s="266">
        <v>42800</v>
      </c>
      <c r="F209" s="266">
        <v>0</v>
      </c>
      <c r="G209" s="266">
        <v>76400</v>
      </c>
      <c r="H209" s="263" t="s">
        <v>9</v>
      </c>
      <c r="I209" s="95"/>
      <c r="J209" s="95"/>
      <c r="K209" s="95"/>
      <c r="L209" s="95"/>
    </row>
    <row r="210" spans="2:12" x14ac:dyDescent="0.15">
      <c r="B210" s="263" t="s">
        <v>928</v>
      </c>
      <c r="C210" s="266">
        <v>0</v>
      </c>
      <c r="D210" s="263" t="s">
        <v>9</v>
      </c>
      <c r="E210" s="266">
        <v>0</v>
      </c>
      <c r="F210" s="266">
        <v>0</v>
      </c>
      <c r="G210" s="266">
        <v>0</v>
      </c>
      <c r="H210" s="263" t="s">
        <v>9</v>
      </c>
      <c r="I210" s="95"/>
      <c r="J210" s="95"/>
      <c r="K210" s="95"/>
      <c r="L210" s="95"/>
    </row>
    <row r="211" spans="2:12" x14ac:dyDescent="0.15">
      <c r="B211" s="263" t="s">
        <v>929</v>
      </c>
      <c r="C211" s="266">
        <v>6250</v>
      </c>
      <c r="D211" s="263" t="s">
        <v>9</v>
      </c>
      <c r="E211" s="266">
        <v>0</v>
      </c>
      <c r="F211" s="266">
        <v>0</v>
      </c>
      <c r="G211" s="266">
        <v>6250</v>
      </c>
      <c r="H211" s="263" t="s">
        <v>9</v>
      </c>
      <c r="I211" s="95"/>
      <c r="J211" s="95"/>
      <c r="K211" s="95"/>
      <c r="L211" s="95"/>
    </row>
    <row r="212" spans="2:12" x14ac:dyDescent="0.15">
      <c r="B212" s="263" t="s">
        <v>930</v>
      </c>
      <c r="C212" s="266">
        <v>8119.99</v>
      </c>
      <c r="D212" s="263" t="s">
        <v>9</v>
      </c>
      <c r="E212" s="266">
        <v>0</v>
      </c>
      <c r="F212" s="266">
        <v>0</v>
      </c>
      <c r="G212" s="266">
        <v>8119.99</v>
      </c>
      <c r="H212" s="263" t="s">
        <v>9</v>
      </c>
      <c r="I212" s="95"/>
      <c r="J212" s="95"/>
      <c r="K212" s="95"/>
      <c r="L212" s="95"/>
    </row>
    <row r="213" spans="2:12" x14ac:dyDescent="0.15">
      <c r="B213" s="263" t="s">
        <v>931</v>
      </c>
      <c r="C213" s="266">
        <v>0</v>
      </c>
      <c r="D213" s="263" t="s">
        <v>9</v>
      </c>
      <c r="E213" s="266">
        <v>0</v>
      </c>
      <c r="F213" s="266">
        <v>0</v>
      </c>
      <c r="G213" s="266">
        <v>0</v>
      </c>
      <c r="H213" s="263" t="s">
        <v>9</v>
      </c>
      <c r="I213" s="95"/>
      <c r="J213" s="95"/>
      <c r="K213" s="95"/>
      <c r="L213" s="95"/>
    </row>
    <row r="214" spans="2:12" x14ac:dyDescent="0.15">
      <c r="B214" s="263" t="s">
        <v>932</v>
      </c>
      <c r="C214" s="266">
        <v>0</v>
      </c>
      <c r="D214" s="263" t="s">
        <v>9</v>
      </c>
      <c r="E214" s="266">
        <v>0</v>
      </c>
      <c r="F214" s="266">
        <v>0</v>
      </c>
      <c r="G214" s="266">
        <v>0</v>
      </c>
      <c r="H214" s="263" t="s">
        <v>9</v>
      </c>
      <c r="I214" s="95"/>
      <c r="J214" s="95"/>
      <c r="K214" s="95"/>
      <c r="L214" s="95"/>
    </row>
    <row r="215" spans="2:12" x14ac:dyDescent="0.15">
      <c r="B215" s="263" t="s">
        <v>933</v>
      </c>
      <c r="C215" s="266">
        <v>26750</v>
      </c>
      <c r="D215" s="263" t="s">
        <v>9</v>
      </c>
      <c r="E215" s="266">
        <v>0</v>
      </c>
      <c r="F215" s="266">
        <v>0</v>
      </c>
      <c r="G215" s="266">
        <v>26750</v>
      </c>
      <c r="H215" s="263" t="s">
        <v>9</v>
      </c>
      <c r="I215" s="95"/>
      <c r="J215" s="95"/>
      <c r="K215" s="95"/>
      <c r="L215" s="95"/>
    </row>
    <row r="216" spans="2:12" x14ac:dyDescent="0.15">
      <c r="B216" s="263" t="s">
        <v>934</v>
      </c>
      <c r="C216" s="266">
        <v>0</v>
      </c>
      <c r="D216" s="263" t="s">
        <v>9</v>
      </c>
      <c r="E216" s="266">
        <v>0</v>
      </c>
      <c r="F216" s="266">
        <v>0</v>
      </c>
      <c r="G216" s="266">
        <v>0</v>
      </c>
      <c r="H216" s="263" t="s">
        <v>9</v>
      </c>
      <c r="I216" s="95"/>
      <c r="J216" s="95"/>
      <c r="K216" s="95"/>
      <c r="L216" s="95"/>
    </row>
    <row r="217" spans="2:12" x14ac:dyDescent="0.15">
      <c r="B217" s="263" t="s">
        <v>935</v>
      </c>
      <c r="C217" s="266">
        <v>25468.95</v>
      </c>
      <c r="D217" s="263" t="s">
        <v>9</v>
      </c>
      <c r="E217" s="266">
        <v>0</v>
      </c>
      <c r="F217" s="266">
        <v>2913.76</v>
      </c>
      <c r="G217" s="266">
        <v>22555.19</v>
      </c>
      <c r="H217" s="263" t="s">
        <v>9</v>
      </c>
      <c r="I217" s="95"/>
      <c r="J217" s="95"/>
      <c r="K217" s="95"/>
      <c r="L217" s="95"/>
    </row>
    <row r="218" spans="2:12" x14ac:dyDescent="0.15">
      <c r="B218" s="263" t="s">
        <v>936</v>
      </c>
      <c r="C218" s="266">
        <v>0</v>
      </c>
      <c r="D218" s="263" t="s">
        <v>9</v>
      </c>
      <c r="E218" s="266">
        <v>0</v>
      </c>
      <c r="F218" s="266">
        <v>0</v>
      </c>
      <c r="G218" s="266">
        <v>0</v>
      </c>
      <c r="H218" s="263" t="s">
        <v>9</v>
      </c>
      <c r="I218" s="95"/>
      <c r="J218" s="95"/>
      <c r="K218" s="95"/>
      <c r="L218" s="95"/>
    </row>
    <row r="219" spans="2:12" x14ac:dyDescent="0.15">
      <c r="B219" s="263" t="s">
        <v>937</v>
      </c>
      <c r="C219" s="266">
        <v>0</v>
      </c>
      <c r="D219" s="263" t="s">
        <v>9</v>
      </c>
      <c r="E219" s="266">
        <v>0</v>
      </c>
      <c r="F219" s="266">
        <v>0</v>
      </c>
      <c r="G219" s="266">
        <v>0</v>
      </c>
      <c r="H219" s="263" t="s">
        <v>9</v>
      </c>
      <c r="I219" s="95"/>
      <c r="J219" s="95"/>
      <c r="K219" s="95"/>
      <c r="L219" s="95"/>
    </row>
    <row r="220" spans="2:12" x14ac:dyDescent="0.15">
      <c r="B220" s="263" t="s">
        <v>938</v>
      </c>
      <c r="C220" s="266">
        <v>0</v>
      </c>
      <c r="D220" s="263" t="s">
        <v>9</v>
      </c>
      <c r="E220" s="266">
        <v>0</v>
      </c>
      <c r="F220" s="266">
        <v>0</v>
      </c>
      <c r="G220" s="266">
        <v>0</v>
      </c>
      <c r="H220" s="263" t="s">
        <v>9</v>
      </c>
      <c r="I220" s="95"/>
      <c r="J220" s="95"/>
      <c r="K220" s="95"/>
      <c r="L220" s="95"/>
    </row>
    <row r="221" spans="2:12" x14ac:dyDescent="0.15">
      <c r="B221" s="263" t="s">
        <v>939</v>
      </c>
      <c r="C221" s="266">
        <v>0</v>
      </c>
      <c r="D221" s="263" t="s">
        <v>9</v>
      </c>
      <c r="E221" s="266">
        <v>0</v>
      </c>
      <c r="F221" s="266">
        <v>0</v>
      </c>
      <c r="G221" s="266">
        <v>0</v>
      </c>
      <c r="H221" s="263" t="s">
        <v>9</v>
      </c>
      <c r="I221" s="95"/>
      <c r="J221" s="95"/>
      <c r="K221" s="95"/>
      <c r="L221" s="95"/>
    </row>
    <row r="222" spans="2:12" x14ac:dyDescent="0.15">
      <c r="B222" s="263" t="s">
        <v>940</v>
      </c>
      <c r="C222" s="266">
        <v>1400</v>
      </c>
      <c r="D222" s="263" t="s">
        <v>9</v>
      </c>
      <c r="E222" s="266">
        <v>0</v>
      </c>
      <c r="F222" s="266">
        <v>0</v>
      </c>
      <c r="G222" s="266">
        <v>1400</v>
      </c>
      <c r="H222" s="263" t="s">
        <v>9</v>
      </c>
      <c r="I222" s="95"/>
      <c r="J222" s="95"/>
      <c r="K222" s="95"/>
      <c r="L222" s="95"/>
    </row>
    <row r="223" spans="2:12" x14ac:dyDescent="0.15">
      <c r="B223" s="263" t="s">
        <v>941</v>
      </c>
      <c r="C223" s="266">
        <v>0</v>
      </c>
      <c r="D223" s="263" t="s">
        <v>9</v>
      </c>
      <c r="E223" s="266">
        <v>0</v>
      </c>
      <c r="F223" s="266">
        <v>0</v>
      </c>
      <c r="G223" s="266">
        <v>0</v>
      </c>
      <c r="H223" s="263" t="s">
        <v>9</v>
      </c>
      <c r="I223" s="95"/>
      <c r="J223" s="95"/>
      <c r="K223" s="95"/>
      <c r="L223" s="95"/>
    </row>
    <row r="224" spans="2:12" x14ac:dyDescent="0.15">
      <c r="B224" s="263" t="s">
        <v>942</v>
      </c>
      <c r="C224" s="266">
        <v>0</v>
      </c>
      <c r="D224" s="263" t="s">
        <v>9</v>
      </c>
      <c r="E224" s="266">
        <v>0</v>
      </c>
      <c r="F224" s="266">
        <v>0</v>
      </c>
      <c r="G224" s="266">
        <v>0</v>
      </c>
      <c r="H224" s="263" t="s">
        <v>9</v>
      </c>
      <c r="I224" s="95"/>
      <c r="J224" s="95"/>
      <c r="K224" s="95"/>
      <c r="L224" s="95"/>
    </row>
    <row r="225" spans="2:12" x14ac:dyDescent="0.15">
      <c r="B225" s="263" t="s">
        <v>943</v>
      </c>
      <c r="C225" s="266">
        <v>0</v>
      </c>
      <c r="D225" s="263" t="s">
        <v>9</v>
      </c>
      <c r="E225" s="266">
        <v>0</v>
      </c>
      <c r="F225" s="266">
        <v>0</v>
      </c>
      <c r="G225" s="266">
        <v>0</v>
      </c>
      <c r="H225" s="263" t="s">
        <v>9</v>
      </c>
      <c r="I225" s="95"/>
      <c r="J225" s="95"/>
      <c r="K225" s="95"/>
      <c r="L225" s="95"/>
    </row>
    <row r="226" spans="2:12" x14ac:dyDescent="0.15">
      <c r="B226" s="263" t="s">
        <v>944</v>
      </c>
      <c r="C226" s="266">
        <v>0</v>
      </c>
      <c r="D226" s="263" t="s">
        <v>9</v>
      </c>
      <c r="E226" s="266">
        <v>0</v>
      </c>
      <c r="F226" s="266">
        <v>0</v>
      </c>
      <c r="G226" s="266">
        <v>0</v>
      </c>
      <c r="H226" s="263" t="s">
        <v>9</v>
      </c>
      <c r="I226" s="95"/>
      <c r="J226" s="95"/>
      <c r="K226" s="95"/>
      <c r="L226" s="95"/>
    </row>
    <row r="227" spans="2:12" x14ac:dyDescent="0.15">
      <c r="B227" s="263" t="s">
        <v>945</v>
      </c>
      <c r="C227" s="266">
        <v>0</v>
      </c>
      <c r="D227" s="263" t="s">
        <v>9</v>
      </c>
      <c r="E227" s="266">
        <v>0</v>
      </c>
      <c r="F227" s="266">
        <v>0</v>
      </c>
      <c r="G227" s="266">
        <v>0</v>
      </c>
      <c r="H227" s="263" t="s">
        <v>9</v>
      </c>
      <c r="I227" s="95"/>
      <c r="J227" s="95"/>
      <c r="K227" s="95"/>
      <c r="L227" s="95"/>
    </row>
    <row r="228" spans="2:12" x14ac:dyDescent="0.15">
      <c r="B228" s="263" t="s">
        <v>946</v>
      </c>
      <c r="C228" s="266">
        <v>0</v>
      </c>
      <c r="D228" s="263" t="s">
        <v>9</v>
      </c>
      <c r="E228" s="266">
        <v>0</v>
      </c>
      <c r="F228" s="266">
        <v>0</v>
      </c>
      <c r="G228" s="266">
        <v>0</v>
      </c>
      <c r="H228" s="263" t="s">
        <v>9</v>
      </c>
      <c r="I228" s="95"/>
      <c r="J228" s="95"/>
      <c r="K228" s="95"/>
      <c r="L228" s="95"/>
    </row>
    <row r="229" spans="2:12" x14ac:dyDescent="0.15">
      <c r="B229" s="263" t="s">
        <v>947</v>
      </c>
      <c r="C229" s="266">
        <v>1169.4000000000001</v>
      </c>
      <c r="D229" s="263" t="s">
        <v>9</v>
      </c>
      <c r="E229" s="266">
        <v>0</v>
      </c>
      <c r="F229" s="266">
        <v>0</v>
      </c>
      <c r="G229" s="266">
        <v>1169.4000000000001</v>
      </c>
      <c r="H229" s="263" t="s">
        <v>9</v>
      </c>
      <c r="I229" s="95"/>
      <c r="J229" s="95"/>
      <c r="K229" s="95"/>
      <c r="L229" s="95"/>
    </row>
    <row r="230" spans="2:12" x14ac:dyDescent="0.15">
      <c r="B230" s="263" t="s">
        <v>948</v>
      </c>
      <c r="C230" s="266">
        <v>31398.1</v>
      </c>
      <c r="D230" s="263" t="s">
        <v>9</v>
      </c>
      <c r="E230" s="266">
        <v>0</v>
      </c>
      <c r="F230" s="266">
        <v>4872.66</v>
      </c>
      <c r="G230" s="266">
        <v>26525.439999999999</v>
      </c>
      <c r="H230" s="263" t="s">
        <v>9</v>
      </c>
      <c r="I230" s="95"/>
      <c r="J230" s="95"/>
      <c r="K230" s="95"/>
      <c r="L230" s="95"/>
    </row>
    <row r="231" spans="2:12" x14ac:dyDescent="0.15">
      <c r="B231" s="263" t="s">
        <v>949</v>
      </c>
      <c r="C231" s="266">
        <v>0</v>
      </c>
      <c r="D231" s="263" t="s">
        <v>9</v>
      </c>
      <c r="E231" s="266">
        <v>0</v>
      </c>
      <c r="F231" s="266">
        <v>0</v>
      </c>
      <c r="G231" s="266">
        <v>0</v>
      </c>
      <c r="H231" s="263" t="s">
        <v>9</v>
      </c>
      <c r="I231" s="95"/>
      <c r="J231" s="95"/>
      <c r="K231" s="95"/>
      <c r="L231" s="95"/>
    </row>
    <row r="232" spans="2:12" x14ac:dyDescent="0.15">
      <c r="B232" s="263" t="s">
        <v>950</v>
      </c>
      <c r="C232" s="266">
        <v>0</v>
      </c>
      <c r="D232" s="263" t="s">
        <v>9</v>
      </c>
      <c r="E232" s="266">
        <v>0</v>
      </c>
      <c r="F232" s="266">
        <v>0</v>
      </c>
      <c r="G232" s="266">
        <v>0</v>
      </c>
      <c r="H232" s="263" t="s">
        <v>9</v>
      </c>
      <c r="I232" s="95"/>
      <c r="J232" s="95"/>
      <c r="K232" s="95"/>
      <c r="L232" s="95"/>
    </row>
    <row r="233" spans="2:12" x14ac:dyDescent="0.15">
      <c r="B233" s="263" t="s">
        <v>951</v>
      </c>
      <c r="C233" s="266">
        <v>0</v>
      </c>
      <c r="D233" s="263" t="s">
        <v>9</v>
      </c>
      <c r="E233" s="266">
        <v>0</v>
      </c>
      <c r="F233" s="266">
        <v>0</v>
      </c>
      <c r="G233" s="266">
        <v>0</v>
      </c>
      <c r="H233" s="263" t="s">
        <v>9</v>
      </c>
      <c r="I233" s="95"/>
      <c r="J233" s="95"/>
      <c r="K233" s="95"/>
      <c r="L233" s="95"/>
    </row>
    <row r="234" spans="2:12" x14ac:dyDescent="0.15">
      <c r="B234" s="263" t="s">
        <v>952</v>
      </c>
      <c r="C234" s="266">
        <v>0</v>
      </c>
      <c r="D234" s="263" t="s">
        <v>9</v>
      </c>
      <c r="E234" s="266">
        <v>0</v>
      </c>
      <c r="F234" s="266">
        <v>0</v>
      </c>
      <c r="G234" s="266">
        <v>0</v>
      </c>
      <c r="H234" s="263" t="s">
        <v>9</v>
      </c>
      <c r="I234" s="95"/>
      <c r="J234" s="95"/>
      <c r="K234" s="95"/>
      <c r="L234" s="95"/>
    </row>
    <row r="235" spans="2:12" x14ac:dyDescent="0.15">
      <c r="B235" s="263" t="s">
        <v>953</v>
      </c>
      <c r="C235" s="266">
        <v>0</v>
      </c>
      <c r="D235" s="263" t="s">
        <v>9</v>
      </c>
      <c r="E235" s="266">
        <v>0</v>
      </c>
      <c r="F235" s="266">
        <v>0</v>
      </c>
      <c r="G235" s="266">
        <v>0</v>
      </c>
      <c r="H235" s="263" t="s">
        <v>9</v>
      </c>
      <c r="I235" s="95"/>
      <c r="J235" s="95"/>
      <c r="K235" s="95"/>
      <c r="L235" s="95"/>
    </row>
    <row r="236" spans="2:12" x14ac:dyDescent="0.15">
      <c r="B236" s="263" t="s">
        <v>954</v>
      </c>
      <c r="C236" s="266">
        <v>0</v>
      </c>
      <c r="D236" s="263" t="s">
        <v>9</v>
      </c>
      <c r="E236" s="266">
        <v>0</v>
      </c>
      <c r="F236" s="266">
        <v>0</v>
      </c>
      <c r="G236" s="266">
        <v>0</v>
      </c>
      <c r="H236" s="263" t="s">
        <v>9</v>
      </c>
      <c r="I236" s="95"/>
      <c r="J236" s="95"/>
      <c r="K236" s="95"/>
      <c r="L236" s="95"/>
    </row>
    <row r="237" spans="2:12" x14ac:dyDescent="0.15">
      <c r="B237" s="263" t="s">
        <v>955</v>
      </c>
      <c r="C237" s="266">
        <v>15456.29</v>
      </c>
      <c r="D237" s="263" t="s">
        <v>9</v>
      </c>
      <c r="E237" s="266">
        <v>0</v>
      </c>
      <c r="F237" s="266">
        <v>0</v>
      </c>
      <c r="G237" s="266">
        <v>15456.29</v>
      </c>
      <c r="H237" s="263" t="s">
        <v>9</v>
      </c>
      <c r="I237" s="95"/>
      <c r="J237" s="95"/>
      <c r="K237" s="95"/>
      <c r="L237" s="95"/>
    </row>
    <row r="238" spans="2:12" x14ac:dyDescent="0.15">
      <c r="B238" s="263" t="s">
        <v>956</v>
      </c>
      <c r="C238" s="266">
        <v>0</v>
      </c>
      <c r="D238" s="263" t="s">
        <v>9</v>
      </c>
      <c r="E238" s="266">
        <v>0</v>
      </c>
      <c r="F238" s="266">
        <v>0</v>
      </c>
      <c r="G238" s="266">
        <v>0</v>
      </c>
      <c r="H238" s="263" t="s">
        <v>9</v>
      </c>
      <c r="I238" s="95"/>
      <c r="J238" s="95"/>
      <c r="K238" s="95"/>
      <c r="L238" s="95"/>
    </row>
    <row r="239" spans="2:12" x14ac:dyDescent="0.15">
      <c r="B239" s="263" t="s">
        <v>957</v>
      </c>
      <c r="C239" s="266">
        <v>53745.13</v>
      </c>
      <c r="D239" s="263" t="s">
        <v>9</v>
      </c>
      <c r="E239" s="266">
        <v>0</v>
      </c>
      <c r="F239" s="266">
        <v>0</v>
      </c>
      <c r="G239" s="266">
        <v>53745.13</v>
      </c>
      <c r="H239" s="263" t="s">
        <v>9</v>
      </c>
      <c r="I239" s="95"/>
      <c r="J239" s="95"/>
      <c r="K239" s="95"/>
      <c r="L239" s="95"/>
    </row>
    <row r="240" spans="2:12" x14ac:dyDescent="0.15">
      <c r="B240" s="263" t="s">
        <v>958</v>
      </c>
      <c r="C240" s="266">
        <v>0</v>
      </c>
      <c r="D240" s="263" t="s">
        <v>9</v>
      </c>
      <c r="E240" s="266">
        <v>0</v>
      </c>
      <c r="F240" s="266">
        <v>0</v>
      </c>
      <c r="G240" s="266">
        <v>0</v>
      </c>
      <c r="H240" s="263" t="s">
        <v>9</v>
      </c>
      <c r="I240" s="95"/>
      <c r="J240" s="95"/>
      <c r="K240" s="95"/>
      <c r="L240" s="95"/>
    </row>
    <row r="241" spans="2:12" x14ac:dyDescent="0.15">
      <c r="B241" s="263" t="s">
        <v>959</v>
      </c>
      <c r="C241" s="266">
        <v>21400.04</v>
      </c>
      <c r="D241" s="263" t="s">
        <v>9</v>
      </c>
      <c r="E241" s="266">
        <v>0</v>
      </c>
      <c r="F241" s="266">
        <v>5349.99</v>
      </c>
      <c r="G241" s="266">
        <v>16050.05</v>
      </c>
      <c r="H241" s="263" t="s">
        <v>9</v>
      </c>
      <c r="I241" s="95"/>
      <c r="J241" s="95"/>
      <c r="K241" s="95"/>
      <c r="L241" s="95"/>
    </row>
    <row r="242" spans="2:12" x14ac:dyDescent="0.15">
      <c r="B242" s="263" t="s">
        <v>960</v>
      </c>
      <c r="C242" s="266">
        <v>0</v>
      </c>
      <c r="D242" s="263" t="s">
        <v>9</v>
      </c>
      <c r="E242" s="266">
        <v>0</v>
      </c>
      <c r="F242" s="266">
        <v>0</v>
      </c>
      <c r="G242" s="266">
        <v>0</v>
      </c>
      <c r="H242" s="263" t="s">
        <v>9</v>
      </c>
      <c r="I242" s="95"/>
      <c r="J242" s="95"/>
      <c r="K242" s="95"/>
      <c r="L242" s="95"/>
    </row>
    <row r="243" spans="2:12" x14ac:dyDescent="0.15">
      <c r="B243" s="263" t="s">
        <v>961</v>
      </c>
      <c r="C243" s="266">
        <v>13553.35</v>
      </c>
      <c r="D243" s="263" t="s">
        <v>9</v>
      </c>
      <c r="E243" s="266">
        <v>0</v>
      </c>
      <c r="F243" s="266">
        <v>1426.66</v>
      </c>
      <c r="G243" s="266">
        <v>12126.69</v>
      </c>
      <c r="H243" s="263" t="s">
        <v>9</v>
      </c>
      <c r="I243" s="95"/>
      <c r="J243" s="95"/>
      <c r="K243" s="95"/>
      <c r="L243" s="95"/>
    </row>
    <row r="244" spans="2:12" x14ac:dyDescent="0.15">
      <c r="B244" s="263" t="s">
        <v>962</v>
      </c>
      <c r="C244" s="266">
        <v>2273.75</v>
      </c>
      <c r="D244" s="263" t="s">
        <v>9</v>
      </c>
      <c r="E244" s="266">
        <v>0</v>
      </c>
      <c r="F244" s="266">
        <v>0</v>
      </c>
      <c r="G244" s="266">
        <v>2273.75</v>
      </c>
      <c r="H244" s="263" t="s">
        <v>9</v>
      </c>
      <c r="I244" s="95"/>
      <c r="J244" s="95"/>
      <c r="K244" s="95"/>
      <c r="L244" s="95"/>
    </row>
    <row r="245" spans="2:12" x14ac:dyDescent="0.15">
      <c r="B245" s="263" t="s">
        <v>963</v>
      </c>
      <c r="C245" s="266">
        <v>0</v>
      </c>
      <c r="D245" s="263" t="s">
        <v>9</v>
      </c>
      <c r="E245" s="266">
        <v>0</v>
      </c>
      <c r="F245" s="266">
        <v>0</v>
      </c>
      <c r="G245" s="266">
        <v>0</v>
      </c>
      <c r="H245" s="263" t="s">
        <v>9</v>
      </c>
      <c r="I245" s="95"/>
      <c r="J245" s="95"/>
      <c r="K245" s="95"/>
      <c r="L245" s="95"/>
    </row>
    <row r="246" spans="2:12" x14ac:dyDescent="0.15">
      <c r="B246" s="263" t="s">
        <v>964</v>
      </c>
      <c r="C246" s="266">
        <v>0</v>
      </c>
      <c r="D246" s="263" t="s">
        <v>9</v>
      </c>
      <c r="E246" s="266">
        <v>0</v>
      </c>
      <c r="F246" s="266">
        <v>0</v>
      </c>
      <c r="G246" s="266">
        <v>0</v>
      </c>
      <c r="H246" s="263" t="s">
        <v>9</v>
      </c>
      <c r="I246" s="95"/>
      <c r="J246" s="95"/>
      <c r="K246" s="95"/>
      <c r="L246" s="95"/>
    </row>
    <row r="247" spans="2:12" x14ac:dyDescent="0.15">
      <c r="B247" s="263" t="s">
        <v>965</v>
      </c>
      <c r="C247" s="266">
        <v>0</v>
      </c>
      <c r="D247" s="263" t="s">
        <v>9</v>
      </c>
      <c r="E247" s="266">
        <v>0</v>
      </c>
      <c r="F247" s="266">
        <v>0</v>
      </c>
      <c r="G247" s="266">
        <v>0</v>
      </c>
      <c r="H247" s="263" t="s">
        <v>9</v>
      </c>
      <c r="I247" s="95"/>
      <c r="J247" s="95"/>
      <c r="K247" s="95"/>
      <c r="L247" s="95"/>
    </row>
    <row r="248" spans="2:12" x14ac:dyDescent="0.15">
      <c r="B248" s="263" t="s">
        <v>966</v>
      </c>
      <c r="C248" s="266">
        <v>0</v>
      </c>
      <c r="D248" s="263" t="s">
        <v>9</v>
      </c>
      <c r="E248" s="266">
        <v>0</v>
      </c>
      <c r="F248" s="266">
        <v>0</v>
      </c>
      <c r="G248" s="266">
        <v>0</v>
      </c>
      <c r="H248" s="263" t="s">
        <v>9</v>
      </c>
      <c r="I248" s="95"/>
      <c r="J248" s="95"/>
      <c r="K248" s="95"/>
      <c r="L248" s="95"/>
    </row>
    <row r="249" spans="2:12" x14ac:dyDescent="0.15">
      <c r="B249" s="263" t="s">
        <v>967</v>
      </c>
      <c r="C249" s="266">
        <v>0</v>
      </c>
      <c r="D249" s="263" t="s">
        <v>9</v>
      </c>
      <c r="E249" s="266">
        <v>0</v>
      </c>
      <c r="F249" s="266">
        <v>0</v>
      </c>
      <c r="G249" s="266">
        <v>0</v>
      </c>
      <c r="H249" s="263" t="s">
        <v>9</v>
      </c>
      <c r="I249" s="95"/>
      <c r="J249" s="95"/>
      <c r="K249" s="95"/>
      <c r="L249" s="95"/>
    </row>
    <row r="250" spans="2:12" x14ac:dyDescent="0.15">
      <c r="B250" s="263" t="s">
        <v>968</v>
      </c>
      <c r="C250" s="266">
        <v>12247.5</v>
      </c>
      <c r="D250" s="263" t="s">
        <v>9</v>
      </c>
      <c r="E250" s="266">
        <v>0</v>
      </c>
      <c r="F250" s="266">
        <v>2407.5</v>
      </c>
      <c r="G250" s="266">
        <v>9840</v>
      </c>
      <c r="H250" s="263" t="s">
        <v>9</v>
      </c>
      <c r="I250" s="95"/>
      <c r="J250" s="95"/>
      <c r="K250" s="95"/>
      <c r="L250" s="95"/>
    </row>
    <row r="251" spans="2:12" x14ac:dyDescent="0.15">
      <c r="B251" s="263" t="s">
        <v>969</v>
      </c>
      <c r="C251" s="266">
        <v>42800</v>
      </c>
      <c r="D251" s="263" t="s">
        <v>9</v>
      </c>
      <c r="E251" s="266">
        <v>0</v>
      </c>
      <c r="F251" s="266">
        <v>0</v>
      </c>
      <c r="G251" s="266">
        <v>42800</v>
      </c>
      <c r="H251" s="263" t="s">
        <v>9</v>
      </c>
      <c r="I251" s="95"/>
      <c r="J251" s="95"/>
      <c r="K251" s="95"/>
      <c r="L251" s="95"/>
    </row>
    <row r="252" spans="2:12" x14ac:dyDescent="0.15">
      <c r="B252" s="263" t="s">
        <v>970</v>
      </c>
      <c r="C252" s="266">
        <v>21400</v>
      </c>
      <c r="D252" s="263" t="s">
        <v>9</v>
      </c>
      <c r="E252" s="266">
        <v>0</v>
      </c>
      <c r="F252" s="266">
        <v>2675</v>
      </c>
      <c r="G252" s="266">
        <v>18725</v>
      </c>
      <c r="H252" s="263" t="s">
        <v>9</v>
      </c>
      <c r="I252" s="95"/>
      <c r="J252" s="95"/>
      <c r="K252" s="95"/>
      <c r="L252" s="95"/>
    </row>
    <row r="253" spans="2:12" x14ac:dyDescent="0.15">
      <c r="B253" s="263" t="s">
        <v>971</v>
      </c>
      <c r="C253" s="266">
        <v>7356.25</v>
      </c>
      <c r="D253" s="263" t="s">
        <v>9</v>
      </c>
      <c r="E253" s="266">
        <v>0</v>
      </c>
      <c r="F253" s="266">
        <v>1337.5</v>
      </c>
      <c r="G253" s="266">
        <v>6018.75</v>
      </c>
      <c r="H253" s="263" t="s">
        <v>9</v>
      </c>
      <c r="I253" s="95"/>
      <c r="J253" s="95"/>
      <c r="K253" s="95"/>
      <c r="L253" s="95"/>
    </row>
    <row r="254" spans="2:12" x14ac:dyDescent="0.15">
      <c r="B254" s="263" t="s">
        <v>972</v>
      </c>
      <c r="C254" s="266">
        <v>0</v>
      </c>
      <c r="D254" s="263" t="s">
        <v>9</v>
      </c>
      <c r="E254" s="266">
        <v>0</v>
      </c>
      <c r="F254" s="266">
        <v>0</v>
      </c>
      <c r="G254" s="266">
        <v>0</v>
      </c>
      <c r="H254" s="263" t="s">
        <v>9</v>
      </c>
      <c r="I254" s="95"/>
      <c r="J254" s="95"/>
      <c r="K254" s="95"/>
      <c r="L254" s="95"/>
    </row>
    <row r="255" spans="2:12" x14ac:dyDescent="0.15">
      <c r="B255" s="263" t="s">
        <v>973</v>
      </c>
      <c r="C255" s="266">
        <v>0</v>
      </c>
      <c r="D255" s="263" t="s">
        <v>9</v>
      </c>
      <c r="E255" s="266">
        <v>0</v>
      </c>
      <c r="F255" s="266">
        <v>0</v>
      </c>
      <c r="G255" s="266">
        <v>0</v>
      </c>
      <c r="H255" s="263" t="s">
        <v>9</v>
      </c>
      <c r="I255" s="95"/>
      <c r="J255" s="95"/>
      <c r="K255" s="95"/>
      <c r="L255" s="95"/>
    </row>
    <row r="256" spans="2:12" x14ac:dyDescent="0.15">
      <c r="B256" s="263" t="s">
        <v>974</v>
      </c>
      <c r="C256" s="266">
        <v>700</v>
      </c>
      <c r="D256" s="263" t="s">
        <v>9</v>
      </c>
      <c r="E256" s="266">
        <v>0</v>
      </c>
      <c r="F256" s="266">
        <v>0</v>
      </c>
      <c r="G256" s="266">
        <v>700</v>
      </c>
      <c r="H256" s="263" t="s">
        <v>9</v>
      </c>
      <c r="I256" s="95"/>
      <c r="J256" s="95"/>
      <c r="K256" s="95"/>
      <c r="L256" s="95"/>
    </row>
    <row r="257" spans="2:12" x14ac:dyDescent="0.15">
      <c r="B257" s="263" t="s">
        <v>975</v>
      </c>
      <c r="C257" s="266">
        <v>2009.53</v>
      </c>
      <c r="D257" s="263" t="s">
        <v>9</v>
      </c>
      <c r="E257" s="266">
        <v>0</v>
      </c>
      <c r="F257" s="266">
        <v>0</v>
      </c>
      <c r="G257" s="266">
        <v>2009.53</v>
      </c>
      <c r="H257" s="263" t="s">
        <v>9</v>
      </c>
      <c r="I257" s="95"/>
      <c r="J257" s="95"/>
      <c r="K257" s="95"/>
      <c r="L257" s="95"/>
    </row>
    <row r="258" spans="2:12" x14ac:dyDescent="0.15">
      <c r="B258" s="263" t="s">
        <v>976</v>
      </c>
      <c r="C258" s="266">
        <v>0</v>
      </c>
      <c r="D258" s="263" t="s">
        <v>9</v>
      </c>
      <c r="E258" s="266">
        <v>0</v>
      </c>
      <c r="F258" s="266">
        <v>0</v>
      </c>
      <c r="G258" s="266">
        <v>0</v>
      </c>
      <c r="H258" s="263" t="s">
        <v>9</v>
      </c>
      <c r="I258" s="95"/>
      <c r="J258" s="95"/>
      <c r="K258" s="95"/>
      <c r="L258" s="95"/>
    </row>
    <row r="259" spans="2:12" x14ac:dyDescent="0.15">
      <c r="B259" s="263" t="s">
        <v>977</v>
      </c>
      <c r="C259" s="266">
        <v>0</v>
      </c>
      <c r="D259" s="263" t="s">
        <v>9</v>
      </c>
      <c r="E259" s="266">
        <v>0</v>
      </c>
      <c r="F259" s="266">
        <v>0</v>
      </c>
      <c r="G259" s="266">
        <v>0</v>
      </c>
      <c r="H259" s="263" t="s">
        <v>9</v>
      </c>
      <c r="I259" s="95"/>
      <c r="J259" s="95"/>
      <c r="K259" s="95"/>
      <c r="L259" s="95"/>
    </row>
    <row r="260" spans="2:12" x14ac:dyDescent="0.15">
      <c r="B260" s="263" t="s">
        <v>978</v>
      </c>
      <c r="C260" s="266">
        <v>37450</v>
      </c>
      <c r="D260" s="263" t="s">
        <v>9</v>
      </c>
      <c r="E260" s="266">
        <v>0</v>
      </c>
      <c r="F260" s="266">
        <v>1337.5</v>
      </c>
      <c r="G260" s="266">
        <v>36112.5</v>
      </c>
      <c r="H260" s="263" t="s">
        <v>9</v>
      </c>
      <c r="I260" s="95"/>
      <c r="J260" s="95"/>
      <c r="K260" s="95"/>
      <c r="L260" s="95"/>
    </row>
    <row r="261" spans="2:12" x14ac:dyDescent="0.15">
      <c r="B261" s="263" t="s">
        <v>979</v>
      </c>
      <c r="C261" s="266">
        <v>8916.6200000000008</v>
      </c>
      <c r="D261" s="263" t="s">
        <v>9</v>
      </c>
      <c r="E261" s="266">
        <v>0</v>
      </c>
      <c r="F261" s="266">
        <v>1783.34</v>
      </c>
      <c r="G261" s="266">
        <v>7133.28</v>
      </c>
      <c r="H261" s="263" t="s">
        <v>9</v>
      </c>
      <c r="I261" s="95"/>
      <c r="J261" s="95"/>
      <c r="K261" s="95"/>
      <c r="L261" s="95"/>
    </row>
    <row r="262" spans="2:12" x14ac:dyDescent="0.15">
      <c r="B262" s="263" t="s">
        <v>980</v>
      </c>
      <c r="C262" s="266">
        <v>6160.95</v>
      </c>
      <c r="D262" s="263" t="s">
        <v>9</v>
      </c>
      <c r="E262" s="266">
        <v>0</v>
      </c>
      <c r="F262" s="266">
        <v>891.66</v>
      </c>
      <c r="G262" s="266">
        <v>5269.29</v>
      </c>
      <c r="H262" s="263" t="s">
        <v>9</v>
      </c>
      <c r="I262" s="95"/>
      <c r="J262" s="95"/>
      <c r="K262" s="95"/>
      <c r="L262" s="95"/>
    </row>
    <row r="263" spans="2:12" x14ac:dyDescent="0.15">
      <c r="B263" s="263" t="s">
        <v>981</v>
      </c>
      <c r="C263" s="266">
        <v>0</v>
      </c>
      <c r="D263" s="263" t="s">
        <v>9</v>
      </c>
      <c r="E263" s="266">
        <v>0</v>
      </c>
      <c r="F263" s="266">
        <v>0</v>
      </c>
      <c r="G263" s="266">
        <v>0</v>
      </c>
      <c r="H263" s="263" t="s">
        <v>9</v>
      </c>
      <c r="I263" s="95"/>
      <c r="J263" s="95"/>
      <c r="K263" s="95"/>
      <c r="L263" s="95"/>
    </row>
    <row r="264" spans="2:12" x14ac:dyDescent="0.15">
      <c r="B264" s="263" t="s">
        <v>982</v>
      </c>
      <c r="C264" s="266">
        <v>0</v>
      </c>
      <c r="D264" s="263" t="s">
        <v>9</v>
      </c>
      <c r="E264" s="266">
        <v>0</v>
      </c>
      <c r="F264" s="266">
        <v>0</v>
      </c>
      <c r="G264" s="266">
        <v>0</v>
      </c>
      <c r="H264" s="263" t="s">
        <v>9</v>
      </c>
      <c r="I264" s="95"/>
      <c r="J264" s="95"/>
      <c r="K264" s="95"/>
      <c r="L264" s="95"/>
    </row>
    <row r="265" spans="2:12" x14ac:dyDescent="0.15">
      <c r="B265" s="263" t="s">
        <v>983</v>
      </c>
      <c r="C265" s="266">
        <v>0</v>
      </c>
      <c r="D265" s="263" t="s">
        <v>9</v>
      </c>
      <c r="E265" s="266">
        <v>0</v>
      </c>
      <c r="F265" s="266">
        <v>0</v>
      </c>
      <c r="G265" s="266">
        <v>0</v>
      </c>
      <c r="H265" s="263" t="s">
        <v>9</v>
      </c>
      <c r="I265" s="95"/>
      <c r="J265" s="95"/>
      <c r="K265" s="95"/>
      <c r="L265" s="95"/>
    </row>
    <row r="266" spans="2:12" x14ac:dyDescent="0.15">
      <c r="B266" s="263" t="s">
        <v>984</v>
      </c>
      <c r="C266" s="266">
        <v>11900</v>
      </c>
      <c r="D266" s="263" t="s">
        <v>9</v>
      </c>
      <c r="E266" s="266">
        <v>0</v>
      </c>
      <c r="F266" s="266">
        <v>0</v>
      </c>
      <c r="G266" s="266">
        <v>11900</v>
      </c>
      <c r="H266" s="263" t="s">
        <v>9</v>
      </c>
      <c r="I266" s="95"/>
      <c r="J266" s="95"/>
      <c r="K266" s="95"/>
      <c r="L266" s="95"/>
    </row>
    <row r="267" spans="2:12" x14ac:dyDescent="0.15">
      <c r="B267" s="263" t="s">
        <v>985</v>
      </c>
      <c r="C267" s="266">
        <v>0</v>
      </c>
      <c r="D267" s="263" t="s">
        <v>9</v>
      </c>
      <c r="E267" s="266">
        <v>0</v>
      </c>
      <c r="F267" s="266">
        <v>0</v>
      </c>
      <c r="G267" s="266">
        <v>0</v>
      </c>
      <c r="H267" s="263" t="s">
        <v>9</v>
      </c>
      <c r="I267" s="95"/>
      <c r="J267" s="95"/>
      <c r="K267" s="95"/>
      <c r="L267" s="95"/>
    </row>
    <row r="268" spans="2:12" x14ac:dyDescent="0.15">
      <c r="B268" s="263" t="s">
        <v>986</v>
      </c>
      <c r="C268" s="266">
        <v>2675</v>
      </c>
      <c r="D268" s="263" t="s">
        <v>9</v>
      </c>
      <c r="E268" s="266">
        <v>0</v>
      </c>
      <c r="F268" s="266">
        <v>1337.5</v>
      </c>
      <c r="G268" s="266">
        <v>1337.5</v>
      </c>
      <c r="H268" s="263" t="s">
        <v>9</v>
      </c>
      <c r="I268" s="95"/>
      <c r="J268" s="95"/>
      <c r="K268" s="95"/>
      <c r="L268" s="95"/>
    </row>
    <row r="269" spans="2:12" x14ac:dyDescent="0.15">
      <c r="B269" s="263" t="s">
        <v>987</v>
      </c>
      <c r="C269" s="266">
        <v>0</v>
      </c>
      <c r="D269" s="263" t="s">
        <v>9</v>
      </c>
      <c r="E269" s="266">
        <v>0</v>
      </c>
      <c r="F269" s="266">
        <v>0</v>
      </c>
      <c r="G269" s="266">
        <v>0</v>
      </c>
      <c r="H269" s="263" t="s">
        <v>9</v>
      </c>
      <c r="I269" s="95"/>
      <c r="J269" s="95"/>
      <c r="K269" s="95"/>
      <c r="L269" s="95"/>
    </row>
    <row r="270" spans="2:12" x14ac:dyDescent="0.15">
      <c r="B270" s="263" t="s">
        <v>988</v>
      </c>
      <c r="C270" s="266">
        <v>13374.92</v>
      </c>
      <c r="D270" s="263" t="s">
        <v>9</v>
      </c>
      <c r="E270" s="266">
        <v>0</v>
      </c>
      <c r="F270" s="266">
        <v>2675</v>
      </c>
      <c r="G270" s="266">
        <v>10699.92</v>
      </c>
      <c r="H270" s="263" t="s">
        <v>9</v>
      </c>
      <c r="I270" s="95"/>
      <c r="J270" s="95"/>
      <c r="K270" s="95"/>
      <c r="L270" s="95"/>
    </row>
    <row r="271" spans="2:12" x14ac:dyDescent="0.15">
      <c r="B271" s="263" t="s">
        <v>989</v>
      </c>
      <c r="C271" s="266">
        <v>0</v>
      </c>
      <c r="D271" s="263" t="s">
        <v>9</v>
      </c>
      <c r="E271" s="266">
        <v>0</v>
      </c>
      <c r="F271" s="266">
        <v>0</v>
      </c>
      <c r="G271" s="266">
        <v>0</v>
      </c>
      <c r="H271" s="263" t="s">
        <v>9</v>
      </c>
      <c r="I271" s="95"/>
      <c r="J271" s="95"/>
      <c r="K271" s="95"/>
      <c r="L271" s="95"/>
    </row>
    <row r="272" spans="2:12" x14ac:dyDescent="0.15">
      <c r="B272" s="263" t="s">
        <v>990</v>
      </c>
      <c r="C272" s="266">
        <v>0</v>
      </c>
      <c r="D272" s="263" t="s">
        <v>9</v>
      </c>
      <c r="E272" s="266">
        <v>0</v>
      </c>
      <c r="F272" s="266">
        <v>0</v>
      </c>
      <c r="G272" s="266">
        <v>0</v>
      </c>
      <c r="H272" s="263" t="s">
        <v>9</v>
      </c>
      <c r="I272" s="95"/>
      <c r="J272" s="95"/>
      <c r="K272" s="95"/>
      <c r="L272" s="95"/>
    </row>
    <row r="273" spans="2:12" x14ac:dyDescent="0.15">
      <c r="B273" s="263" t="s">
        <v>991</v>
      </c>
      <c r="C273" s="266">
        <v>0</v>
      </c>
      <c r="D273" s="263" t="s">
        <v>9</v>
      </c>
      <c r="E273" s="266">
        <v>0</v>
      </c>
      <c r="F273" s="266">
        <v>0</v>
      </c>
      <c r="G273" s="266">
        <v>0</v>
      </c>
      <c r="H273" s="263" t="s">
        <v>9</v>
      </c>
      <c r="I273" s="95"/>
      <c r="J273" s="95"/>
      <c r="K273" s="95"/>
      <c r="L273" s="95"/>
    </row>
    <row r="274" spans="2:12" x14ac:dyDescent="0.15">
      <c r="B274" s="263" t="s">
        <v>992</v>
      </c>
      <c r="C274" s="266">
        <v>0</v>
      </c>
      <c r="D274" s="263" t="s">
        <v>9</v>
      </c>
      <c r="E274" s="266">
        <v>0</v>
      </c>
      <c r="F274" s="266">
        <v>0</v>
      </c>
      <c r="G274" s="266">
        <v>0</v>
      </c>
      <c r="H274" s="263" t="s">
        <v>9</v>
      </c>
      <c r="I274" s="95"/>
      <c r="J274" s="95"/>
      <c r="K274" s="95"/>
      <c r="L274" s="95"/>
    </row>
    <row r="275" spans="2:12" x14ac:dyDescent="0.15">
      <c r="B275" s="263" t="s">
        <v>993</v>
      </c>
      <c r="C275" s="266">
        <v>0</v>
      </c>
      <c r="D275" s="263" t="s">
        <v>9</v>
      </c>
      <c r="E275" s="266">
        <v>0</v>
      </c>
      <c r="F275" s="266">
        <v>0</v>
      </c>
      <c r="G275" s="266">
        <v>0</v>
      </c>
      <c r="H275" s="263" t="s">
        <v>9</v>
      </c>
      <c r="I275" s="95"/>
      <c r="J275" s="95"/>
      <c r="K275" s="95"/>
      <c r="L275" s="95"/>
    </row>
    <row r="276" spans="2:12" x14ac:dyDescent="0.15">
      <c r="B276" s="263" t="s">
        <v>994</v>
      </c>
      <c r="C276" s="266">
        <v>0</v>
      </c>
      <c r="D276" s="263" t="s">
        <v>9</v>
      </c>
      <c r="E276" s="266">
        <v>0</v>
      </c>
      <c r="F276" s="266">
        <v>0</v>
      </c>
      <c r="G276" s="266">
        <v>0</v>
      </c>
      <c r="H276" s="263" t="s">
        <v>9</v>
      </c>
      <c r="I276" s="95"/>
      <c r="J276" s="95"/>
      <c r="K276" s="95"/>
      <c r="L276" s="95"/>
    </row>
    <row r="277" spans="2:12" x14ac:dyDescent="0.15">
      <c r="B277" s="263" t="s">
        <v>995</v>
      </c>
      <c r="C277" s="266">
        <v>0</v>
      </c>
      <c r="D277" s="263" t="s">
        <v>9</v>
      </c>
      <c r="E277" s="266">
        <v>0</v>
      </c>
      <c r="F277" s="266">
        <v>0</v>
      </c>
      <c r="G277" s="266">
        <v>0</v>
      </c>
      <c r="H277" s="263" t="s">
        <v>9</v>
      </c>
      <c r="I277" s="95"/>
      <c r="J277" s="95"/>
      <c r="K277" s="95"/>
      <c r="L277" s="95"/>
    </row>
    <row r="278" spans="2:12" x14ac:dyDescent="0.15">
      <c r="B278" s="263" t="s">
        <v>996</v>
      </c>
      <c r="C278" s="266">
        <v>16049.98</v>
      </c>
      <c r="D278" s="263" t="s">
        <v>9</v>
      </c>
      <c r="E278" s="266">
        <v>0</v>
      </c>
      <c r="F278" s="266">
        <v>1783.34</v>
      </c>
      <c r="G278" s="266">
        <v>14266.64</v>
      </c>
      <c r="H278" s="263" t="s">
        <v>9</v>
      </c>
      <c r="I278" s="95"/>
      <c r="J278" s="95"/>
      <c r="K278" s="95"/>
      <c r="L278" s="95"/>
    </row>
    <row r="279" spans="2:12" x14ac:dyDescent="0.15">
      <c r="B279" s="263" t="s">
        <v>997</v>
      </c>
      <c r="C279" s="266">
        <v>0</v>
      </c>
      <c r="D279" s="263" t="s">
        <v>9</v>
      </c>
      <c r="E279" s="266">
        <v>0</v>
      </c>
      <c r="F279" s="266">
        <v>0</v>
      </c>
      <c r="G279" s="266">
        <v>0</v>
      </c>
      <c r="H279" s="263" t="s">
        <v>9</v>
      </c>
      <c r="I279" s="95"/>
      <c r="J279" s="95"/>
      <c r="K279" s="95"/>
      <c r="L279" s="95"/>
    </row>
    <row r="280" spans="2:12" x14ac:dyDescent="0.15">
      <c r="B280" s="263" t="s">
        <v>998</v>
      </c>
      <c r="C280" s="266">
        <v>0</v>
      </c>
      <c r="D280" s="263" t="s">
        <v>9</v>
      </c>
      <c r="E280" s="266">
        <v>0</v>
      </c>
      <c r="F280" s="266">
        <v>0</v>
      </c>
      <c r="G280" s="266">
        <v>0</v>
      </c>
      <c r="H280" s="263" t="s">
        <v>9</v>
      </c>
      <c r="I280" s="95"/>
      <c r="J280" s="95"/>
      <c r="K280" s="95"/>
      <c r="L280" s="95"/>
    </row>
    <row r="281" spans="2:12" x14ac:dyDescent="0.15">
      <c r="B281" s="263" t="s">
        <v>999</v>
      </c>
      <c r="C281" s="266">
        <v>0</v>
      </c>
      <c r="D281" s="263" t="s">
        <v>9</v>
      </c>
      <c r="E281" s="266">
        <v>0</v>
      </c>
      <c r="F281" s="266">
        <v>0</v>
      </c>
      <c r="G281" s="266">
        <v>0</v>
      </c>
      <c r="H281" s="263" t="s">
        <v>9</v>
      </c>
      <c r="I281" s="95"/>
      <c r="J281" s="95"/>
      <c r="K281" s="95"/>
      <c r="L281" s="95"/>
    </row>
    <row r="282" spans="2:12" x14ac:dyDescent="0.15">
      <c r="B282" s="263" t="s">
        <v>1000</v>
      </c>
      <c r="C282" s="266">
        <v>7133.36</v>
      </c>
      <c r="D282" s="263" t="s">
        <v>9</v>
      </c>
      <c r="E282" s="266">
        <v>0</v>
      </c>
      <c r="F282" s="266">
        <v>891.66</v>
      </c>
      <c r="G282" s="266">
        <v>6241.7</v>
      </c>
      <c r="H282" s="263" t="s">
        <v>9</v>
      </c>
      <c r="I282" s="95"/>
      <c r="J282" s="95"/>
      <c r="K282" s="95"/>
      <c r="L282" s="95"/>
    </row>
    <row r="283" spans="2:12" x14ac:dyDescent="0.15">
      <c r="B283" s="263" t="s">
        <v>1001</v>
      </c>
      <c r="C283" s="266">
        <v>0</v>
      </c>
      <c r="D283" s="263" t="s">
        <v>9</v>
      </c>
      <c r="E283" s="266">
        <v>0</v>
      </c>
      <c r="F283" s="266">
        <v>0</v>
      </c>
      <c r="G283" s="266">
        <v>0</v>
      </c>
      <c r="H283" s="263" t="s">
        <v>9</v>
      </c>
      <c r="I283" s="95"/>
      <c r="J283" s="95"/>
      <c r="K283" s="95"/>
      <c r="L283" s="95"/>
    </row>
    <row r="284" spans="2:12" x14ac:dyDescent="0.15">
      <c r="B284" s="263" t="s">
        <v>1002</v>
      </c>
      <c r="C284" s="266">
        <v>2997.84</v>
      </c>
      <c r="D284" s="263" t="s">
        <v>9</v>
      </c>
      <c r="E284" s="266">
        <v>0</v>
      </c>
      <c r="F284" s="266">
        <v>0</v>
      </c>
      <c r="G284" s="266">
        <v>2997.84</v>
      </c>
      <c r="H284" s="263" t="s">
        <v>9</v>
      </c>
      <c r="I284" s="95"/>
      <c r="J284" s="95"/>
      <c r="K284" s="95"/>
      <c r="L284" s="95"/>
    </row>
    <row r="285" spans="2:12" x14ac:dyDescent="0.15">
      <c r="B285" s="263" t="s">
        <v>1003</v>
      </c>
      <c r="C285" s="266">
        <v>0</v>
      </c>
      <c r="D285" s="263" t="s">
        <v>9</v>
      </c>
      <c r="E285" s="266">
        <v>0</v>
      </c>
      <c r="F285" s="266">
        <v>0</v>
      </c>
      <c r="G285" s="266">
        <v>0</v>
      </c>
      <c r="H285" s="263" t="s">
        <v>9</v>
      </c>
      <c r="I285" s="95"/>
      <c r="J285" s="95"/>
      <c r="K285" s="95"/>
      <c r="L285" s="95"/>
    </row>
    <row r="286" spans="2:12" x14ac:dyDescent="0.15">
      <c r="B286" s="263" t="s">
        <v>1004</v>
      </c>
      <c r="C286" s="266">
        <v>0</v>
      </c>
      <c r="D286" s="263" t="s">
        <v>9</v>
      </c>
      <c r="E286" s="266">
        <v>0</v>
      </c>
      <c r="F286" s="266">
        <v>0</v>
      </c>
      <c r="G286" s="266">
        <v>0</v>
      </c>
      <c r="H286" s="263" t="s">
        <v>9</v>
      </c>
      <c r="I286" s="95"/>
      <c r="J286" s="95"/>
      <c r="K286" s="95"/>
      <c r="L286" s="95"/>
    </row>
    <row r="287" spans="2:12" x14ac:dyDescent="0.15">
      <c r="B287" s="263" t="s">
        <v>1005</v>
      </c>
      <c r="C287" s="266">
        <v>0</v>
      </c>
      <c r="D287" s="263" t="s">
        <v>9</v>
      </c>
      <c r="E287" s="266">
        <v>0</v>
      </c>
      <c r="F287" s="266">
        <v>0</v>
      </c>
      <c r="G287" s="266">
        <v>0</v>
      </c>
      <c r="H287" s="263" t="s">
        <v>9</v>
      </c>
      <c r="I287" s="95"/>
      <c r="J287" s="95"/>
      <c r="K287" s="95"/>
      <c r="L287" s="95"/>
    </row>
    <row r="288" spans="2:12" x14ac:dyDescent="0.15">
      <c r="B288" s="263" t="s">
        <v>1006</v>
      </c>
      <c r="C288" s="266">
        <v>0</v>
      </c>
      <c r="D288" s="263" t="s">
        <v>9</v>
      </c>
      <c r="E288" s="266">
        <v>0</v>
      </c>
      <c r="F288" s="266">
        <v>0</v>
      </c>
      <c r="G288" s="266">
        <v>0</v>
      </c>
      <c r="H288" s="263" t="s">
        <v>9</v>
      </c>
      <c r="I288" s="95"/>
      <c r="J288" s="95"/>
      <c r="K288" s="95"/>
      <c r="L288" s="95"/>
    </row>
    <row r="289" spans="2:12" x14ac:dyDescent="0.15">
      <c r="B289" s="263" t="s">
        <v>1007</v>
      </c>
      <c r="C289" s="266">
        <v>0</v>
      </c>
      <c r="D289" s="263" t="s">
        <v>9</v>
      </c>
      <c r="E289" s="266">
        <v>0</v>
      </c>
      <c r="F289" s="266">
        <v>0</v>
      </c>
      <c r="G289" s="266">
        <v>0</v>
      </c>
      <c r="H289" s="263" t="s">
        <v>9</v>
      </c>
      <c r="I289" s="95"/>
      <c r="J289" s="95"/>
      <c r="K289" s="95"/>
      <c r="L289" s="95"/>
    </row>
    <row r="290" spans="2:12" x14ac:dyDescent="0.15">
      <c r="B290" s="263" t="s">
        <v>1008</v>
      </c>
      <c r="C290" s="266">
        <v>0</v>
      </c>
      <c r="D290" s="263" t="s">
        <v>9</v>
      </c>
      <c r="E290" s="266">
        <v>0</v>
      </c>
      <c r="F290" s="266">
        <v>0</v>
      </c>
      <c r="G290" s="266">
        <v>0</v>
      </c>
      <c r="H290" s="263" t="s">
        <v>9</v>
      </c>
      <c r="I290" s="95"/>
      <c r="J290" s="95"/>
      <c r="K290" s="95"/>
      <c r="L290" s="95"/>
    </row>
    <row r="291" spans="2:12" x14ac:dyDescent="0.15">
      <c r="B291" s="263" t="s">
        <v>1009</v>
      </c>
      <c r="C291" s="266">
        <v>27250</v>
      </c>
      <c r="D291" s="263" t="s">
        <v>9</v>
      </c>
      <c r="E291" s="266">
        <v>0</v>
      </c>
      <c r="F291" s="266">
        <v>0</v>
      </c>
      <c r="G291" s="266">
        <v>27250</v>
      </c>
      <c r="H291" s="263" t="s">
        <v>9</v>
      </c>
      <c r="I291" s="95"/>
      <c r="J291" s="95"/>
      <c r="K291" s="95"/>
      <c r="L291" s="95"/>
    </row>
    <row r="292" spans="2:12" x14ac:dyDescent="0.15">
      <c r="B292" s="263" t="s">
        <v>1010</v>
      </c>
      <c r="C292" s="266">
        <v>0</v>
      </c>
      <c r="D292" s="263" t="s">
        <v>9</v>
      </c>
      <c r="E292" s="266">
        <v>0</v>
      </c>
      <c r="F292" s="266">
        <v>0</v>
      </c>
      <c r="G292" s="266">
        <v>0</v>
      </c>
      <c r="H292" s="263" t="s">
        <v>9</v>
      </c>
      <c r="I292" s="95"/>
      <c r="J292" s="95"/>
      <c r="K292" s="95"/>
      <c r="L292" s="95"/>
    </row>
    <row r="293" spans="2:12" x14ac:dyDescent="0.15">
      <c r="B293" s="263" t="s">
        <v>1011</v>
      </c>
      <c r="C293" s="266">
        <v>0</v>
      </c>
      <c r="D293" s="263" t="s">
        <v>9</v>
      </c>
      <c r="E293" s="266">
        <v>0</v>
      </c>
      <c r="F293" s="266">
        <v>0</v>
      </c>
      <c r="G293" s="266">
        <v>0</v>
      </c>
      <c r="H293" s="263" t="s">
        <v>9</v>
      </c>
      <c r="I293" s="95"/>
      <c r="J293" s="95"/>
      <c r="K293" s="95"/>
      <c r="L293" s="95"/>
    </row>
    <row r="294" spans="2:12" x14ac:dyDescent="0.15">
      <c r="B294" s="263" t="s">
        <v>1012</v>
      </c>
      <c r="C294" s="266">
        <v>0</v>
      </c>
      <c r="D294" s="263" t="s">
        <v>9</v>
      </c>
      <c r="E294" s="266">
        <v>0</v>
      </c>
      <c r="F294" s="266">
        <v>0</v>
      </c>
      <c r="G294" s="266">
        <v>0</v>
      </c>
      <c r="H294" s="263" t="s">
        <v>9</v>
      </c>
      <c r="I294" s="95"/>
      <c r="J294" s="95"/>
      <c r="K294" s="95"/>
      <c r="L294" s="95"/>
    </row>
    <row r="295" spans="2:12" x14ac:dyDescent="0.15">
      <c r="B295" s="263" t="s">
        <v>1013</v>
      </c>
      <c r="C295" s="267">
        <v>-1783.25</v>
      </c>
      <c r="D295" s="263" t="s">
        <v>9</v>
      </c>
      <c r="E295" s="266">
        <v>0</v>
      </c>
      <c r="F295" s="266">
        <v>0</v>
      </c>
      <c r="G295" s="267">
        <v>-1783.25</v>
      </c>
      <c r="H295" s="263" t="s">
        <v>9</v>
      </c>
      <c r="I295" s="95"/>
      <c r="J295" s="95"/>
      <c r="K295" s="95"/>
      <c r="L295" s="95"/>
    </row>
    <row r="296" spans="2:12" x14ac:dyDescent="0.15">
      <c r="B296" s="263" t="s">
        <v>1014</v>
      </c>
      <c r="C296" s="266">
        <v>0</v>
      </c>
      <c r="D296" s="263" t="s">
        <v>9</v>
      </c>
      <c r="E296" s="266">
        <v>0</v>
      </c>
      <c r="F296" s="266">
        <v>0</v>
      </c>
      <c r="G296" s="266">
        <v>0</v>
      </c>
      <c r="H296" s="263" t="s">
        <v>9</v>
      </c>
      <c r="I296" s="95"/>
      <c r="J296" s="95"/>
      <c r="K296" s="95"/>
      <c r="L296" s="95"/>
    </row>
    <row r="297" spans="2:12" x14ac:dyDescent="0.15">
      <c r="B297" s="263" t="s">
        <v>1015</v>
      </c>
      <c r="C297" s="266">
        <v>28533.360000000001</v>
      </c>
      <c r="D297" s="263" t="s">
        <v>9</v>
      </c>
      <c r="E297" s="266">
        <v>0</v>
      </c>
      <c r="F297" s="266">
        <v>3566.66</v>
      </c>
      <c r="G297" s="266">
        <v>24966.7</v>
      </c>
      <c r="H297" s="263" t="s">
        <v>9</v>
      </c>
      <c r="I297" s="95"/>
      <c r="J297" s="95"/>
      <c r="K297" s="95"/>
      <c r="L297" s="95"/>
    </row>
    <row r="298" spans="2:12" x14ac:dyDescent="0.15">
      <c r="B298" s="263" t="s">
        <v>1016</v>
      </c>
      <c r="C298" s="266">
        <v>0</v>
      </c>
      <c r="D298" s="263" t="s">
        <v>9</v>
      </c>
      <c r="E298" s="266">
        <v>0</v>
      </c>
      <c r="F298" s="266">
        <v>0</v>
      </c>
      <c r="G298" s="266">
        <v>0</v>
      </c>
      <c r="H298" s="263" t="s">
        <v>9</v>
      </c>
      <c r="I298" s="95"/>
      <c r="J298" s="95"/>
      <c r="K298" s="95"/>
      <c r="L298" s="95"/>
    </row>
    <row r="299" spans="2:12" x14ac:dyDescent="0.15">
      <c r="B299" s="263" t="s">
        <v>1017</v>
      </c>
      <c r="C299" s="266">
        <v>0</v>
      </c>
      <c r="D299" s="263" t="s">
        <v>9</v>
      </c>
      <c r="E299" s="266">
        <v>0</v>
      </c>
      <c r="F299" s="266">
        <v>0</v>
      </c>
      <c r="G299" s="266">
        <v>0</v>
      </c>
      <c r="H299" s="263" t="s">
        <v>9</v>
      </c>
      <c r="I299" s="95"/>
      <c r="J299" s="95"/>
      <c r="K299" s="95"/>
      <c r="L299" s="95"/>
    </row>
    <row r="300" spans="2:12" x14ac:dyDescent="0.15">
      <c r="B300" s="263" t="s">
        <v>1018</v>
      </c>
      <c r="C300" s="266">
        <v>0</v>
      </c>
      <c r="D300" s="263" t="s">
        <v>9</v>
      </c>
      <c r="E300" s="266">
        <v>0</v>
      </c>
      <c r="F300" s="266">
        <v>0</v>
      </c>
      <c r="G300" s="266">
        <v>0</v>
      </c>
      <c r="H300" s="263" t="s">
        <v>9</v>
      </c>
      <c r="I300" s="95"/>
      <c r="J300" s="95"/>
      <c r="K300" s="95"/>
      <c r="L300" s="95"/>
    </row>
    <row r="301" spans="2:12" x14ac:dyDescent="0.15">
      <c r="B301" s="263" t="s">
        <v>1019</v>
      </c>
      <c r="C301" s="266">
        <v>0</v>
      </c>
      <c r="D301" s="263" t="s">
        <v>9</v>
      </c>
      <c r="E301" s="266">
        <v>0</v>
      </c>
      <c r="F301" s="266">
        <v>0</v>
      </c>
      <c r="G301" s="266">
        <v>0</v>
      </c>
      <c r="H301" s="263" t="s">
        <v>9</v>
      </c>
      <c r="I301" s="95"/>
      <c r="J301" s="95"/>
      <c r="K301" s="95"/>
      <c r="L301" s="95"/>
    </row>
    <row r="302" spans="2:12" x14ac:dyDescent="0.15">
      <c r="B302" s="263" t="s">
        <v>1020</v>
      </c>
      <c r="C302" s="266">
        <v>0</v>
      </c>
      <c r="D302" s="263" t="s">
        <v>9</v>
      </c>
      <c r="E302" s="266">
        <v>0</v>
      </c>
      <c r="F302" s="266">
        <v>0</v>
      </c>
      <c r="G302" s="266">
        <v>0</v>
      </c>
      <c r="H302" s="263" t="s">
        <v>9</v>
      </c>
      <c r="I302" s="95"/>
      <c r="J302" s="95"/>
      <c r="K302" s="95"/>
      <c r="L302" s="95"/>
    </row>
    <row r="303" spans="2:12" x14ac:dyDescent="0.15">
      <c r="B303" s="263" t="s">
        <v>1021</v>
      </c>
      <c r="C303" s="266">
        <v>0</v>
      </c>
      <c r="D303" s="263" t="s">
        <v>9</v>
      </c>
      <c r="E303" s="266">
        <v>0</v>
      </c>
      <c r="F303" s="266">
        <v>0</v>
      </c>
      <c r="G303" s="266">
        <v>0</v>
      </c>
      <c r="H303" s="263" t="s">
        <v>9</v>
      </c>
      <c r="I303" s="95"/>
      <c r="J303" s="95"/>
      <c r="K303" s="95"/>
      <c r="L303" s="95"/>
    </row>
    <row r="304" spans="2:12" x14ac:dyDescent="0.15">
      <c r="B304" s="263" t="s">
        <v>1022</v>
      </c>
      <c r="C304" s="266">
        <v>0</v>
      </c>
      <c r="D304" s="263" t="s">
        <v>9</v>
      </c>
      <c r="E304" s="266">
        <v>0</v>
      </c>
      <c r="F304" s="266">
        <v>0</v>
      </c>
      <c r="G304" s="266">
        <v>0</v>
      </c>
      <c r="H304" s="263" t="s">
        <v>9</v>
      </c>
      <c r="I304" s="95"/>
      <c r="J304" s="95"/>
      <c r="K304" s="95"/>
      <c r="L304" s="95"/>
    </row>
    <row r="305" spans="2:12" x14ac:dyDescent="0.15">
      <c r="B305" s="263" t="s">
        <v>1023</v>
      </c>
      <c r="C305" s="266">
        <v>0</v>
      </c>
      <c r="D305" s="263" t="s">
        <v>9</v>
      </c>
      <c r="E305" s="266">
        <v>0</v>
      </c>
      <c r="F305" s="266">
        <v>0</v>
      </c>
      <c r="G305" s="266">
        <v>0</v>
      </c>
      <c r="H305" s="263" t="s">
        <v>9</v>
      </c>
      <c r="I305" s="95"/>
      <c r="J305" s="95"/>
      <c r="K305" s="95"/>
      <c r="L305" s="95"/>
    </row>
    <row r="306" spans="2:12" x14ac:dyDescent="0.15">
      <c r="B306" s="263" t="s">
        <v>1024</v>
      </c>
      <c r="C306" s="266">
        <v>0</v>
      </c>
      <c r="D306" s="263" t="s">
        <v>9</v>
      </c>
      <c r="E306" s="266">
        <v>0</v>
      </c>
      <c r="F306" s="266">
        <v>0</v>
      </c>
      <c r="G306" s="266">
        <v>0</v>
      </c>
      <c r="H306" s="263" t="s">
        <v>9</v>
      </c>
      <c r="I306" s="95"/>
      <c r="J306" s="95"/>
      <c r="K306" s="95"/>
      <c r="L306" s="95"/>
    </row>
    <row r="307" spans="2:12" x14ac:dyDescent="0.15">
      <c r="B307" s="263" t="s">
        <v>1025</v>
      </c>
      <c r="C307" s="266">
        <v>6419.98</v>
      </c>
      <c r="D307" s="263" t="s">
        <v>9</v>
      </c>
      <c r="E307" s="266">
        <v>0</v>
      </c>
      <c r="F307" s="266">
        <v>713.34</v>
      </c>
      <c r="G307" s="266">
        <v>5706.64</v>
      </c>
      <c r="H307" s="263" t="s">
        <v>9</v>
      </c>
      <c r="I307" s="95"/>
      <c r="J307" s="95"/>
      <c r="K307" s="95"/>
      <c r="L307" s="95"/>
    </row>
    <row r="308" spans="2:12" x14ac:dyDescent="0.15">
      <c r="B308" s="263" t="s">
        <v>1026</v>
      </c>
      <c r="C308" s="266">
        <v>0</v>
      </c>
      <c r="D308" s="263" t="s">
        <v>9</v>
      </c>
      <c r="E308" s="266">
        <v>0</v>
      </c>
      <c r="F308" s="266">
        <v>0</v>
      </c>
      <c r="G308" s="266">
        <v>0</v>
      </c>
      <c r="H308" s="263" t="s">
        <v>9</v>
      </c>
      <c r="I308" s="95"/>
      <c r="J308" s="95"/>
      <c r="K308" s="95"/>
      <c r="L308" s="95"/>
    </row>
    <row r="309" spans="2:12" x14ac:dyDescent="0.15">
      <c r="B309" s="263" t="s">
        <v>1027</v>
      </c>
      <c r="C309" s="266">
        <v>0</v>
      </c>
      <c r="D309" s="263" t="s">
        <v>9</v>
      </c>
      <c r="E309" s="266">
        <v>0</v>
      </c>
      <c r="F309" s="266">
        <v>0</v>
      </c>
      <c r="G309" s="266">
        <v>0</v>
      </c>
      <c r="H309" s="263" t="s">
        <v>9</v>
      </c>
      <c r="I309" s="95"/>
      <c r="J309" s="95"/>
      <c r="K309" s="95"/>
      <c r="L309" s="95"/>
    </row>
    <row r="310" spans="2:12" x14ac:dyDescent="0.15">
      <c r="B310" s="263" t="s">
        <v>1028</v>
      </c>
      <c r="C310" s="266">
        <v>0</v>
      </c>
      <c r="D310" s="263" t="s">
        <v>9</v>
      </c>
      <c r="E310" s="266">
        <v>0</v>
      </c>
      <c r="F310" s="266">
        <v>0</v>
      </c>
      <c r="G310" s="266">
        <v>0</v>
      </c>
      <c r="H310" s="263" t="s">
        <v>9</v>
      </c>
      <c r="I310" s="95"/>
      <c r="J310" s="95"/>
      <c r="K310" s="95"/>
      <c r="L310" s="95"/>
    </row>
    <row r="311" spans="2:12" x14ac:dyDescent="0.15">
      <c r="B311" s="263" t="s">
        <v>1029</v>
      </c>
      <c r="C311" s="266">
        <v>1070</v>
      </c>
      <c r="D311" s="263" t="s">
        <v>9</v>
      </c>
      <c r="E311" s="266">
        <v>0</v>
      </c>
      <c r="F311" s="266">
        <v>0</v>
      </c>
      <c r="G311" s="266">
        <v>1070</v>
      </c>
      <c r="H311" s="263" t="s">
        <v>9</v>
      </c>
      <c r="I311" s="95"/>
      <c r="J311" s="95"/>
      <c r="K311" s="95"/>
      <c r="L311" s="95"/>
    </row>
    <row r="312" spans="2:12" x14ac:dyDescent="0.15">
      <c r="B312" s="263" t="s">
        <v>1019</v>
      </c>
      <c r="C312" s="266">
        <v>0</v>
      </c>
      <c r="D312" s="263" t="s">
        <v>9</v>
      </c>
      <c r="E312" s="266">
        <v>0</v>
      </c>
      <c r="F312" s="266">
        <v>0</v>
      </c>
      <c r="G312" s="266">
        <v>0</v>
      </c>
      <c r="H312" s="263" t="s">
        <v>9</v>
      </c>
      <c r="I312" s="95"/>
      <c r="J312" s="95"/>
      <c r="K312" s="95"/>
      <c r="L312" s="95"/>
    </row>
    <row r="313" spans="2:12" x14ac:dyDescent="0.15">
      <c r="B313" s="263" t="s">
        <v>1030</v>
      </c>
      <c r="C313" s="266">
        <v>0</v>
      </c>
      <c r="D313" s="263" t="s">
        <v>9</v>
      </c>
      <c r="E313" s="266">
        <v>0</v>
      </c>
      <c r="F313" s="266">
        <v>0</v>
      </c>
      <c r="G313" s="266">
        <v>0</v>
      </c>
      <c r="H313" s="263" t="s">
        <v>9</v>
      </c>
      <c r="I313" s="95"/>
      <c r="J313" s="95"/>
      <c r="K313" s="95"/>
      <c r="L313" s="95"/>
    </row>
    <row r="314" spans="2:12" x14ac:dyDescent="0.15">
      <c r="B314" s="263" t="s">
        <v>1031</v>
      </c>
      <c r="C314" s="266">
        <v>0</v>
      </c>
      <c r="D314" s="263" t="s">
        <v>9</v>
      </c>
      <c r="E314" s="266">
        <v>0</v>
      </c>
      <c r="F314" s="266">
        <v>0</v>
      </c>
      <c r="G314" s="266">
        <v>0</v>
      </c>
      <c r="H314" s="263" t="s">
        <v>9</v>
      </c>
      <c r="I314" s="95"/>
      <c r="J314" s="95"/>
      <c r="K314" s="95"/>
      <c r="L314" s="95"/>
    </row>
    <row r="315" spans="2:12" x14ac:dyDescent="0.15">
      <c r="B315" s="263" t="s">
        <v>1032</v>
      </c>
      <c r="C315" s="266">
        <v>0</v>
      </c>
      <c r="D315" s="263" t="s">
        <v>9</v>
      </c>
      <c r="E315" s="266">
        <v>0</v>
      </c>
      <c r="F315" s="266">
        <v>0</v>
      </c>
      <c r="G315" s="266">
        <v>0</v>
      </c>
      <c r="H315" s="263" t="s">
        <v>9</v>
      </c>
      <c r="I315" s="95"/>
      <c r="J315" s="95"/>
      <c r="K315" s="95"/>
      <c r="L315" s="95"/>
    </row>
    <row r="316" spans="2:12" x14ac:dyDescent="0.15">
      <c r="B316" s="263" t="s">
        <v>1033</v>
      </c>
      <c r="C316" s="266">
        <v>32100</v>
      </c>
      <c r="D316" s="263" t="s">
        <v>9</v>
      </c>
      <c r="E316" s="266">
        <v>0</v>
      </c>
      <c r="F316" s="266">
        <v>0</v>
      </c>
      <c r="G316" s="266">
        <v>32100</v>
      </c>
      <c r="H316" s="263" t="s">
        <v>9</v>
      </c>
      <c r="I316" s="95"/>
      <c r="J316" s="95"/>
      <c r="K316" s="95"/>
      <c r="L316" s="95"/>
    </row>
    <row r="317" spans="2:12" x14ac:dyDescent="0.15">
      <c r="B317" s="263" t="s">
        <v>1034</v>
      </c>
      <c r="C317" s="266">
        <v>0</v>
      </c>
      <c r="D317" s="263" t="s">
        <v>9</v>
      </c>
      <c r="E317" s="266">
        <v>0</v>
      </c>
      <c r="F317" s="266">
        <v>0</v>
      </c>
      <c r="G317" s="266">
        <v>0</v>
      </c>
      <c r="H317" s="263" t="s">
        <v>9</v>
      </c>
      <c r="I317" s="95"/>
      <c r="J317" s="95"/>
      <c r="K317" s="95"/>
      <c r="L317" s="95"/>
    </row>
    <row r="318" spans="2:12" x14ac:dyDescent="0.15">
      <c r="B318" s="263" t="s">
        <v>1035</v>
      </c>
      <c r="C318" s="266">
        <v>0</v>
      </c>
      <c r="D318" s="263" t="s">
        <v>9</v>
      </c>
      <c r="E318" s="266">
        <v>0</v>
      </c>
      <c r="F318" s="266">
        <v>0</v>
      </c>
      <c r="G318" s="266">
        <v>0</v>
      </c>
      <c r="H318" s="263" t="s">
        <v>9</v>
      </c>
      <c r="I318" s="95"/>
      <c r="J318" s="95"/>
      <c r="K318" s="95"/>
      <c r="L318" s="95"/>
    </row>
    <row r="319" spans="2:12" x14ac:dyDescent="0.15">
      <c r="B319" s="263" t="s">
        <v>1036</v>
      </c>
      <c r="C319" s="266">
        <v>32100</v>
      </c>
      <c r="D319" s="263" t="s">
        <v>9</v>
      </c>
      <c r="E319" s="266">
        <v>0</v>
      </c>
      <c r="F319" s="266">
        <v>0</v>
      </c>
      <c r="G319" s="266">
        <v>32100</v>
      </c>
      <c r="H319" s="263" t="s">
        <v>9</v>
      </c>
      <c r="I319" s="95"/>
      <c r="J319" s="95"/>
      <c r="K319" s="95"/>
      <c r="L319" s="95"/>
    </row>
    <row r="320" spans="2:12" x14ac:dyDescent="0.15">
      <c r="B320" s="263" t="s">
        <v>1037</v>
      </c>
      <c r="C320" s="266">
        <v>4458.38</v>
      </c>
      <c r="D320" s="263" t="s">
        <v>9</v>
      </c>
      <c r="E320" s="266">
        <v>0</v>
      </c>
      <c r="F320" s="266">
        <v>891.66</v>
      </c>
      <c r="G320" s="266">
        <v>3566.72</v>
      </c>
      <c r="H320" s="263" t="s">
        <v>9</v>
      </c>
      <c r="I320" s="95"/>
      <c r="J320" s="95"/>
      <c r="K320" s="95"/>
      <c r="L320" s="95"/>
    </row>
    <row r="321" spans="2:12" x14ac:dyDescent="0.15">
      <c r="B321" s="263" t="s">
        <v>1038</v>
      </c>
      <c r="C321" s="266">
        <v>0</v>
      </c>
      <c r="D321" s="263" t="s">
        <v>9</v>
      </c>
      <c r="E321" s="266">
        <v>0</v>
      </c>
      <c r="F321" s="266">
        <v>0</v>
      </c>
      <c r="G321" s="266">
        <v>0</v>
      </c>
      <c r="H321" s="263" t="s">
        <v>9</v>
      </c>
      <c r="I321" s="95"/>
      <c r="J321" s="95"/>
      <c r="K321" s="95"/>
      <c r="L321" s="95"/>
    </row>
    <row r="322" spans="2:12" x14ac:dyDescent="0.15">
      <c r="B322" s="263" t="s">
        <v>1039</v>
      </c>
      <c r="C322" s="266">
        <v>3414.92</v>
      </c>
      <c r="D322" s="263" t="s">
        <v>9</v>
      </c>
      <c r="E322" s="266">
        <v>0</v>
      </c>
      <c r="F322" s="266">
        <v>0</v>
      </c>
      <c r="G322" s="266">
        <v>3414.92</v>
      </c>
      <c r="H322" s="263" t="s">
        <v>9</v>
      </c>
      <c r="I322" s="95"/>
      <c r="J322" s="95"/>
      <c r="K322" s="95"/>
      <c r="L322" s="95"/>
    </row>
    <row r="323" spans="2:12" x14ac:dyDescent="0.15">
      <c r="B323" s="263" t="s">
        <v>1040</v>
      </c>
      <c r="C323" s="266">
        <v>0</v>
      </c>
      <c r="D323" s="263" t="s">
        <v>9</v>
      </c>
      <c r="E323" s="266">
        <v>0</v>
      </c>
      <c r="F323" s="266">
        <v>0</v>
      </c>
      <c r="G323" s="266">
        <v>0</v>
      </c>
      <c r="H323" s="263" t="s">
        <v>9</v>
      </c>
      <c r="I323" s="95"/>
      <c r="J323" s="95"/>
      <c r="K323" s="95"/>
      <c r="L323" s="95"/>
    </row>
    <row r="324" spans="2:12" x14ac:dyDescent="0.15">
      <c r="B324" s="263" t="s">
        <v>1041</v>
      </c>
      <c r="C324" s="266">
        <v>26750</v>
      </c>
      <c r="D324" s="263" t="s">
        <v>9</v>
      </c>
      <c r="E324" s="266">
        <v>0</v>
      </c>
      <c r="F324" s="266">
        <v>0</v>
      </c>
      <c r="G324" s="266">
        <v>26750</v>
      </c>
      <c r="H324" s="263" t="s">
        <v>9</v>
      </c>
      <c r="I324" s="95"/>
      <c r="J324" s="95"/>
      <c r="K324" s="95"/>
      <c r="L324" s="95"/>
    </row>
    <row r="325" spans="2:12" x14ac:dyDescent="0.15">
      <c r="B325" s="263" t="s">
        <v>1042</v>
      </c>
      <c r="C325" s="266">
        <v>0</v>
      </c>
      <c r="D325" s="263" t="s">
        <v>9</v>
      </c>
      <c r="E325" s="266">
        <v>0</v>
      </c>
      <c r="F325" s="266">
        <v>0</v>
      </c>
      <c r="G325" s="266">
        <v>0</v>
      </c>
      <c r="H325" s="263" t="s">
        <v>9</v>
      </c>
      <c r="I325" s="95"/>
      <c r="J325" s="95"/>
      <c r="K325" s="95"/>
      <c r="L325" s="95"/>
    </row>
    <row r="326" spans="2:12" x14ac:dyDescent="0.15">
      <c r="B326" s="263" t="s">
        <v>1043</v>
      </c>
      <c r="C326" s="266">
        <v>0</v>
      </c>
      <c r="D326" s="263" t="s">
        <v>9</v>
      </c>
      <c r="E326" s="266">
        <v>0</v>
      </c>
      <c r="F326" s="266">
        <v>0</v>
      </c>
      <c r="G326" s="266">
        <v>0</v>
      </c>
      <c r="H326" s="263" t="s">
        <v>9</v>
      </c>
      <c r="I326" s="95"/>
      <c r="J326" s="95"/>
      <c r="K326" s="95"/>
      <c r="L326" s="95"/>
    </row>
    <row r="327" spans="2:12" x14ac:dyDescent="0.15">
      <c r="B327" s="263" t="s">
        <v>1044</v>
      </c>
      <c r="C327" s="266">
        <v>26903.63</v>
      </c>
      <c r="D327" s="263" t="s">
        <v>9</v>
      </c>
      <c r="E327" s="266">
        <v>0</v>
      </c>
      <c r="F327" s="266">
        <v>0</v>
      </c>
      <c r="G327" s="266">
        <v>26903.63</v>
      </c>
      <c r="H327" s="263" t="s">
        <v>9</v>
      </c>
      <c r="I327" s="95"/>
      <c r="J327" s="95"/>
      <c r="K327" s="95"/>
      <c r="L327" s="95"/>
    </row>
    <row r="328" spans="2:12" x14ac:dyDescent="0.15">
      <c r="B328" s="263" t="s">
        <v>1045</v>
      </c>
      <c r="C328" s="266">
        <v>35310</v>
      </c>
      <c r="D328" s="263" t="s">
        <v>9</v>
      </c>
      <c r="E328" s="266">
        <v>0</v>
      </c>
      <c r="F328" s="266">
        <v>0</v>
      </c>
      <c r="G328" s="266">
        <v>35310</v>
      </c>
      <c r="H328" s="263" t="s">
        <v>9</v>
      </c>
      <c r="I328" s="95"/>
      <c r="J328" s="95"/>
      <c r="K328" s="95"/>
      <c r="L328" s="95"/>
    </row>
    <row r="329" spans="2:12" x14ac:dyDescent="0.15">
      <c r="B329" s="263" t="s">
        <v>1046</v>
      </c>
      <c r="C329" s="266">
        <v>0</v>
      </c>
      <c r="D329" s="263" t="s">
        <v>9</v>
      </c>
      <c r="E329" s="266">
        <v>0</v>
      </c>
      <c r="F329" s="266">
        <v>0</v>
      </c>
      <c r="G329" s="266">
        <v>0</v>
      </c>
      <c r="H329" s="263" t="s">
        <v>9</v>
      </c>
      <c r="I329" s="95"/>
      <c r="J329" s="95"/>
      <c r="K329" s="95"/>
      <c r="L329" s="95"/>
    </row>
    <row r="330" spans="2:12" x14ac:dyDescent="0.15">
      <c r="B330" s="263" t="s">
        <v>1047</v>
      </c>
      <c r="C330" s="266">
        <v>0</v>
      </c>
      <c r="D330" s="263" t="s">
        <v>9</v>
      </c>
      <c r="E330" s="266">
        <v>0</v>
      </c>
      <c r="F330" s="266">
        <v>0</v>
      </c>
      <c r="G330" s="266">
        <v>0</v>
      </c>
      <c r="H330" s="263" t="s">
        <v>9</v>
      </c>
      <c r="I330" s="95"/>
      <c r="J330" s="95"/>
      <c r="K330" s="95"/>
      <c r="L330" s="95"/>
    </row>
    <row r="331" spans="2:12" x14ac:dyDescent="0.15">
      <c r="B331" s="263" t="s">
        <v>1048</v>
      </c>
      <c r="C331" s="266">
        <v>0</v>
      </c>
      <c r="D331" s="263" t="s">
        <v>9</v>
      </c>
      <c r="E331" s="266">
        <v>0</v>
      </c>
      <c r="F331" s="266">
        <v>0</v>
      </c>
      <c r="G331" s="266">
        <v>0</v>
      </c>
      <c r="H331" s="263" t="s">
        <v>9</v>
      </c>
      <c r="I331" s="95"/>
      <c r="J331" s="95"/>
      <c r="K331" s="95"/>
      <c r="L331" s="95"/>
    </row>
    <row r="332" spans="2:12" x14ac:dyDescent="0.15">
      <c r="B332" s="263" t="s">
        <v>1049</v>
      </c>
      <c r="C332" s="266">
        <v>0</v>
      </c>
      <c r="D332" s="263" t="s">
        <v>9</v>
      </c>
      <c r="E332" s="266">
        <v>0</v>
      </c>
      <c r="F332" s="266">
        <v>0</v>
      </c>
      <c r="G332" s="266">
        <v>0</v>
      </c>
      <c r="H332" s="263" t="s">
        <v>9</v>
      </c>
      <c r="I332" s="95"/>
      <c r="J332" s="95"/>
      <c r="K332" s="95"/>
      <c r="L332" s="95"/>
    </row>
    <row r="333" spans="2:12" x14ac:dyDescent="0.15">
      <c r="B333" s="263" t="s">
        <v>1050</v>
      </c>
      <c r="C333" s="266">
        <v>0</v>
      </c>
      <c r="D333" s="263" t="s">
        <v>9</v>
      </c>
      <c r="E333" s="266">
        <v>0</v>
      </c>
      <c r="F333" s="266">
        <v>0</v>
      </c>
      <c r="G333" s="266">
        <v>0</v>
      </c>
      <c r="H333" s="263" t="s">
        <v>9</v>
      </c>
      <c r="I333" s="95"/>
      <c r="J333" s="95"/>
      <c r="K333" s="95"/>
      <c r="L333" s="95"/>
    </row>
    <row r="334" spans="2:12" x14ac:dyDescent="0.15">
      <c r="B334" s="263" t="s">
        <v>1051</v>
      </c>
      <c r="C334" s="266">
        <v>12840</v>
      </c>
      <c r="D334" s="263" t="s">
        <v>9</v>
      </c>
      <c r="E334" s="266">
        <v>0</v>
      </c>
      <c r="F334" s="266">
        <v>0</v>
      </c>
      <c r="G334" s="266">
        <v>12840</v>
      </c>
      <c r="H334" s="263" t="s">
        <v>9</v>
      </c>
      <c r="I334" s="95"/>
      <c r="J334" s="95"/>
      <c r="K334" s="95"/>
      <c r="L334" s="95"/>
    </row>
    <row r="335" spans="2:12" x14ac:dyDescent="0.15">
      <c r="B335" s="263" t="s">
        <v>1052</v>
      </c>
      <c r="C335" s="266">
        <v>0</v>
      </c>
      <c r="D335" s="263" t="s">
        <v>9</v>
      </c>
      <c r="E335" s="266">
        <v>0</v>
      </c>
      <c r="F335" s="266">
        <v>0</v>
      </c>
      <c r="G335" s="266">
        <v>0</v>
      </c>
      <c r="H335" s="263" t="s">
        <v>9</v>
      </c>
      <c r="I335" s="95"/>
      <c r="J335" s="95"/>
      <c r="K335" s="95"/>
      <c r="L335" s="95"/>
    </row>
    <row r="336" spans="2:12" x14ac:dyDescent="0.15">
      <c r="B336" s="263" t="s">
        <v>1053</v>
      </c>
      <c r="C336" s="266">
        <v>0</v>
      </c>
      <c r="D336" s="263" t="s">
        <v>9</v>
      </c>
      <c r="E336" s="266">
        <v>0</v>
      </c>
      <c r="F336" s="266">
        <v>0</v>
      </c>
      <c r="G336" s="266">
        <v>0</v>
      </c>
      <c r="H336" s="263" t="s">
        <v>9</v>
      </c>
      <c r="I336" s="95"/>
      <c r="J336" s="95"/>
      <c r="K336" s="95"/>
      <c r="L336" s="95"/>
    </row>
    <row r="337" spans="2:12" x14ac:dyDescent="0.15">
      <c r="B337" s="263" t="s">
        <v>1054</v>
      </c>
      <c r="C337" s="266">
        <v>0</v>
      </c>
      <c r="D337" s="263" t="s">
        <v>9</v>
      </c>
      <c r="E337" s="266">
        <v>0</v>
      </c>
      <c r="F337" s="266">
        <v>0</v>
      </c>
      <c r="G337" s="266">
        <v>0</v>
      </c>
      <c r="H337" s="263" t="s">
        <v>9</v>
      </c>
      <c r="I337" s="95"/>
      <c r="J337" s="95"/>
      <c r="K337" s="95"/>
      <c r="L337" s="95"/>
    </row>
    <row r="338" spans="2:12" x14ac:dyDescent="0.15">
      <c r="B338" s="263" t="s">
        <v>1055</v>
      </c>
      <c r="C338" s="266">
        <v>0</v>
      </c>
      <c r="D338" s="263" t="s">
        <v>9</v>
      </c>
      <c r="E338" s="266">
        <v>0</v>
      </c>
      <c r="F338" s="266">
        <v>0</v>
      </c>
      <c r="G338" s="266">
        <v>0</v>
      </c>
      <c r="H338" s="263" t="s">
        <v>9</v>
      </c>
      <c r="I338" s="95"/>
      <c r="J338" s="95"/>
      <c r="K338" s="95"/>
      <c r="L338" s="95"/>
    </row>
    <row r="339" spans="2:12" x14ac:dyDescent="0.15">
      <c r="B339" s="263" t="s">
        <v>1056</v>
      </c>
      <c r="C339" s="266">
        <v>21400</v>
      </c>
      <c r="D339" s="263" t="s">
        <v>9</v>
      </c>
      <c r="E339" s="266">
        <v>0</v>
      </c>
      <c r="F339" s="266">
        <v>0</v>
      </c>
      <c r="G339" s="266">
        <v>21400</v>
      </c>
      <c r="H339" s="263" t="s">
        <v>9</v>
      </c>
      <c r="I339" s="95"/>
      <c r="J339" s="95"/>
      <c r="K339" s="95"/>
      <c r="L339" s="95"/>
    </row>
    <row r="340" spans="2:12" x14ac:dyDescent="0.15">
      <c r="B340" s="263" t="s">
        <v>1057</v>
      </c>
      <c r="C340" s="266">
        <v>0</v>
      </c>
      <c r="D340" s="263" t="s">
        <v>9</v>
      </c>
      <c r="E340" s="266">
        <v>0</v>
      </c>
      <c r="F340" s="266">
        <v>0</v>
      </c>
      <c r="G340" s="266">
        <v>0</v>
      </c>
      <c r="H340" s="263" t="s">
        <v>9</v>
      </c>
      <c r="I340" s="95"/>
      <c r="J340" s="95"/>
      <c r="K340" s="95"/>
      <c r="L340" s="95"/>
    </row>
    <row r="341" spans="2:12" x14ac:dyDescent="0.15">
      <c r="B341" s="263" t="s">
        <v>1058</v>
      </c>
      <c r="C341" s="266">
        <v>26750.03</v>
      </c>
      <c r="D341" s="263" t="s">
        <v>9</v>
      </c>
      <c r="E341" s="266">
        <v>0</v>
      </c>
      <c r="F341" s="266">
        <v>28533</v>
      </c>
      <c r="G341" s="267">
        <v>-1782.97</v>
      </c>
      <c r="H341" s="263" t="s">
        <v>9</v>
      </c>
      <c r="I341" s="95"/>
      <c r="J341" s="95"/>
      <c r="K341" s="95"/>
      <c r="L341" s="95"/>
    </row>
    <row r="342" spans="2:12" x14ac:dyDescent="0.15">
      <c r="B342" s="263" t="s">
        <v>1059</v>
      </c>
      <c r="C342" s="266">
        <v>0</v>
      </c>
      <c r="D342" s="263" t="s">
        <v>9</v>
      </c>
      <c r="E342" s="266">
        <v>0</v>
      </c>
      <c r="F342" s="266">
        <v>0</v>
      </c>
      <c r="G342" s="266">
        <v>0</v>
      </c>
      <c r="H342" s="263" t="s">
        <v>9</v>
      </c>
      <c r="I342" s="95"/>
      <c r="J342" s="95"/>
      <c r="K342" s="95"/>
      <c r="L342" s="95"/>
    </row>
    <row r="343" spans="2:12" x14ac:dyDescent="0.15">
      <c r="B343" s="263" t="s">
        <v>1060</v>
      </c>
      <c r="C343" s="266">
        <v>0</v>
      </c>
      <c r="D343" s="263" t="s">
        <v>9</v>
      </c>
      <c r="E343" s="266">
        <v>0</v>
      </c>
      <c r="F343" s="266">
        <v>0</v>
      </c>
      <c r="G343" s="266">
        <v>0</v>
      </c>
      <c r="H343" s="263" t="s">
        <v>9</v>
      </c>
      <c r="I343" s="95"/>
      <c r="J343" s="95"/>
      <c r="K343" s="95"/>
      <c r="L343" s="95"/>
    </row>
    <row r="344" spans="2:12" x14ac:dyDescent="0.15">
      <c r="B344" s="263" t="s">
        <v>1061</v>
      </c>
      <c r="C344" s="266">
        <v>0</v>
      </c>
      <c r="D344" s="263" t="s">
        <v>9</v>
      </c>
      <c r="E344" s="266">
        <v>0</v>
      </c>
      <c r="F344" s="266">
        <v>0</v>
      </c>
      <c r="G344" s="266">
        <v>0</v>
      </c>
      <c r="H344" s="263" t="s">
        <v>9</v>
      </c>
      <c r="I344" s="95"/>
      <c r="J344" s="95"/>
      <c r="K344" s="95"/>
      <c r="L344" s="95"/>
    </row>
    <row r="345" spans="2:12" x14ac:dyDescent="0.15">
      <c r="B345" s="263" t="s">
        <v>1062</v>
      </c>
      <c r="C345" s="266">
        <v>17100</v>
      </c>
      <c r="D345" s="263" t="s">
        <v>9</v>
      </c>
      <c r="E345" s="266">
        <v>0</v>
      </c>
      <c r="F345" s="266">
        <v>1337.5</v>
      </c>
      <c r="G345" s="266">
        <v>15762.5</v>
      </c>
      <c r="H345" s="263" t="s">
        <v>9</v>
      </c>
      <c r="I345" s="95"/>
      <c r="J345" s="95"/>
      <c r="K345" s="95"/>
      <c r="L345" s="95"/>
    </row>
    <row r="346" spans="2:12" x14ac:dyDescent="0.15">
      <c r="B346" s="263" t="s">
        <v>1063</v>
      </c>
      <c r="C346" s="266">
        <v>32100</v>
      </c>
      <c r="D346" s="263" t="s">
        <v>9</v>
      </c>
      <c r="E346" s="266">
        <v>0</v>
      </c>
      <c r="F346" s="266">
        <v>0</v>
      </c>
      <c r="G346" s="266">
        <v>32100</v>
      </c>
      <c r="H346" s="263" t="s">
        <v>9</v>
      </c>
      <c r="I346" s="95"/>
      <c r="J346" s="95"/>
      <c r="K346" s="95"/>
      <c r="L346" s="95"/>
    </row>
    <row r="347" spans="2:12" x14ac:dyDescent="0.15">
      <c r="B347" s="263" t="s">
        <v>1064</v>
      </c>
      <c r="C347" s="266">
        <v>0</v>
      </c>
      <c r="D347" s="263" t="s">
        <v>9</v>
      </c>
      <c r="E347" s="266">
        <v>0</v>
      </c>
      <c r="F347" s="266">
        <v>0</v>
      </c>
      <c r="G347" s="266">
        <v>0</v>
      </c>
      <c r="H347" s="263" t="s">
        <v>9</v>
      </c>
      <c r="I347" s="95"/>
      <c r="J347" s="95"/>
      <c r="K347" s="95"/>
      <c r="L347" s="95"/>
    </row>
    <row r="348" spans="2:12" x14ac:dyDescent="0.15">
      <c r="B348" s="263" t="s">
        <v>1065</v>
      </c>
      <c r="C348" s="266">
        <v>0</v>
      </c>
      <c r="D348" s="263" t="s">
        <v>9</v>
      </c>
      <c r="E348" s="266">
        <v>0</v>
      </c>
      <c r="F348" s="266">
        <v>0</v>
      </c>
      <c r="G348" s="266">
        <v>0</v>
      </c>
      <c r="H348" s="263" t="s">
        <v>9</v>
      </c>
      <c r="I348" s="95"/>
      <c r="J348" s="95"/>
      <c r="K348" s="95"/>
      <c r="L348" s="95"/>
    </row>
    <row r="349" spans="2:12" x14ac:dyDescent="0.15">
      <c r="B349" s="263" t="s">
        <v>1066</v>
      </c>
      <c r="C349" s="266">
        <v>10298.75</v>
      </c>
      <c r="D349" s="263" t="s">
        <v>9</v>
      </c>
      <c r="E349" s="266">
        <v>0</v>
      </c>
      <c r="F349" s="266">
        <v>1872.5</v>
      </c>
      <c r="G349" s="266">
        <v>8426.25</v>
      </c>
      <c r="H349" s="263" t="s">
        <v>9</v>
      </c>
      <c r="I349" s="95"/>
      <c r="J349" s="95"/>
      <c r="K349" s="95"/>
      <c r="L349" s="95"/>
    </row>
    <row r="350" spans="2:12" x14ac:dyDescent="0.15">
      <c r="B350" s="263" t="s">
        <v>1067</v>
      </c>
      <c r="C350" s="266">
        <v>0</v>
      </c>
      <c r="D350" s="263" t="s">
        <v>9</v>
      </c>
      <c r="E350" s="266">
        <v>0</v>
      </c>
      <c r="F350" s="266">
        <v>0</v>
      </c>
      <c r="G350" s="266">
        <v>0</v>
      </c>
      <c r="H350" s="263" t="s">
        <v>9</v>
      </c>
      <c r="I350" s="95"/>
      <c r="J350" s="95"/>
      <c r="K350" s="95"/>
      <c r="L350" s="95"/>
    </row>
    <row r="351" spans="2:12" x14ac:dyDescent="0.15">
      <c r="B351" s="263" t="s">
        <v>1068</v>
      </c>
      <c r="C351" s="266">
        <v>0</v>
      </c>
      <c r="D351" s="263" t="s">
        <v>9</v>
      </c>
      <c r="E351" s="266">
        <v>0</v>
      </c>
      <c r="F351" s="266">
        <v>0</v>
      </c>
      <c r="G351" s="266">
        <v>0</v>
      </c>
      <c r="H351" s="263" t="s">
        <v>9</v>
      </c>
      <c r="I351" s="95"/>
      <c r="J351" s="95"/>
      <c r="K351" s="95"/>
      <c r="L351" s="95"/>
    </row>
    <row r="352" spans="2:12" x14ac:dyDescent="0.15">
      <c r="B352" s="263" t="s">
        <v>1069</v>
      </c>
      <c r="C352" s="266">
        <v>0</v>
      </c>
      <c r="D352" s="263" t="s">
        <v>9</v>
      </c>
      <c r="E352" s="266">
        <v>0</v>
      </c>
      <c r="F352" s="266">
        <v>0</v>
      </c>
      <c r="G352" s="266">
        <v>0</v>
      </c>
      <c r="H352" s="263" t="s">
        <v>9</v>
      </c>
      <c r="I352" s="95"/>
      <c r="J352" s="95"/>
      <c r="K352" s="95"/>
      <c r="L352" s="95"/>
    </row>
    <row r="353" spans="2:12" x14ac:dyDescent="0.15">
      <c r="B353" s="263" t="s">
        <v>1070</v>
      </c>
      <c r="C353" s="266">
        <v>0</v>
      </c>
      <c r="D353" s="263" t="s">
        <v>9</v>
      </c>
      <c r="E353" s="266">
        <v>0</v>
      </c>
      <c r="F353" s="266">
        <v>0</v>
      </c>
      <c r="G353" s="266">
        <v>0</v>
      </c>
      <c r="H353" s="263" t="s">
        <v>9</v>
      </c>
      <c r="I353" s="95"/>
      <c r="J353" s="95"/>
      <c r="K353" s="95"/>
      <c r="L353" s="95"/>
    </row>
    <row r="354" spans="2:12" x14ac:dyDescent="0.15">
      <c r="B354" s="263" t="s">
        <v>1071</v>
      </c>
      <c r="C354" s="266">
        <v>0</v>
      </c>
      <c r="D354" s="263" t="s">
        <v>9</v>
      </c>
      <c r="E354" s="266">
        <v>0</v>
      </c>
      <c r="F354" s="266">
        <v>0</v>
      </c>
      <c r="G354" s="266">
        <v>0</v>
      </c>
      <c r="H354" s="263" t="s">
        <v>9</v>
      </c>
      <c r="I354" s="95"/>
      <c r="J354" s="95"/>
      <c r="K354" s="95"/>
      <c r="L354" s="95"/>
    </row>
    <row r="355" spans="2:12" x14ac:dyDescent="0.15">
      <c r="B355" s="263" t="s">
        <v>1072</v>
      </c>
      <c r="C355" s="266">
        <v>0</v>
      </c>
      <c r="D355" s="263" t="s">
        <v>9</v>
      </c>
      <c r="E355" s="266">
        <v>0</v>
      </c>
      <c r="F355" s="266">
        <v>0</v>
      </c>
      <c r="G355" s="266">
        <v>0</v>
      </c>
      <c r="H355" s="263" t="s">
        <v>9</v>
      </c>
      <c r="I355" s="95"/>
      <c r="J355" s="95"/>
      <c r="K355" s="95"/>
      <c r="L355" s="95"/>
    </row>
    <row r="356" spans="2:12" x14ac:dyDescent="0.15">
      <c r="B356" s="263" t="s">
        <v>1073</v>
      </c>
      <c r="C356" s="266">
        <v>0</v>
      </c>
      <c r="D356" s="263" t="s">
        <v>9</v>
      </c>
      <c r="E356" s="266">
        <v>0</v>
      </c>
      <c r="F356" s="266">
        <v>0</v>
      </c>
      <c r="G356" s="266">
        <v>0</v>
      </c>
      <c r="H356" s="263" t="s">
        <v>9</v>
      </c>
      <c r="I356" s="95"/>
      <c r="J356" s="95"/>
      <c r="K356" s="95"/>
      <c r="L356" s="95"/>
    </row>
    <row r="357" spans="2:12" x14ac:dyDescent="0.15">
      <c r="B357" s="263" t="s">
        <v>1074</v>
      </c>
      <c r="C357" s="266">
        <v>0</v>
      </c>
      <c r="D357" s="263" t="s">
        <v>9</v>
      </c>
      <c r="E357" s="266">
        <v>0</v>
      </c>
      <c r="F357" s="266">
        <v>0</v>
      </c>
      <c r="G357" s="266">
        <v>0</v>
      </c>
      <c r="H357" s="263" t="s">
        <v>9</v>
      </c>
      <c r="I357" s="95"/>
      <c r="J357" s="95"/>
      <c r="K357" s="95"/>
      <c r="L357" s="95"/>
    </row>
    <row r="358" spans="2:12" x14ac:dyDescent="0.15">
      <c r="B358" s="263" t="s">
        <v>1075</v>
      </c>
      <c r="C358" s="266">
        <v>0</v>
      </c>
      <c r="D358" s="263" t="s">
        <v>9</v>
      </c>
      <c r="E358" s="266">
        <v>0</v>
      </c>
      <c r="F358" s="266">
        <v>0</v>
      </c>
      <c r="G358" s="266">
        <v>0</v>
      </c>
      <c r="H358" s="263" t="s">
        <v>9</v>
      </c>
      <c r="I358" s="95"/>
      <c r="J358" s="95"/>
      <c r="K358" s="95"/>
      <c r="L358" s="95"/>
    </row>
    <row r="359" spans="2:12" x14ac:dyDescent="0.15">
      <c r="B359" s="263" t="s">
        <v>1076</v>
      </c>
      <c r="C359" s="266">
        <v>0</v>
      </c>
      <c r="D359" s="263" t="s">
        <v>9</v>
      </c>
      <c r="E359" s="266">
        <v>0</v>
      </c>
      <c r="F359" s="266">
        <v>0</v>
      </c>
      <c r="G359" s="266">
        <v>0</v>
      </c>
      <c r="H359" s="263" t="s">
        <v>9</v>
      </c>
      <c r="I359" s="95"/>
      <c r="J359" s="95"/>
      <c r="K359" s="95"/>
      <c r="L359" s="95"/>
    </row>
    <row r="360" spans="2:12" x14ac:dyDescent="0.15">
      <c r="B360" s="263" t="s">
        <v>1077</v>
      </c>
      <c r="C360" s="267">
        <v>-0.08</v>
      </c>
      <c r="D360" s="263" t="s">
        <v>9</v>
      </c>
      <c r="E360" s="266">
        <v>0</v>
      </c>
      <c r="F360" s="266">
        <v>0</v>
      </c>
      <c r="G360" s="267">
        <v>-0.08</v>
      </c>
      <c r="H360" s="263" t="s">
        <v>9</v>
      </c>
      <c r="I360" s="95"/>
      <c r="J360" s="95"/>
      <c r="K360" s="95"/>
      <c r="L360" s="95"/>
    </row>
    <row r="361" spans="2:12" x14ac:dyDescent="0.15">
      <c r="B361" s="263" t="s">
        <v>1078</v>
      </c>
      <c r="C361" s="266">
        <v>0</v>
      </c>
      <c r="D361" s="263" t="s">
        <v>9</v>
      </c>
      <c r="E361" s="266">
        <v>0</v>
      </c>
      <c r="F361" s="266">
        <v>0</v>
      </c>
      <c r="G361" s="266">
        <v>0</v>
      </c>
      <c r="H361" s="263" t="s">
        <v>9</v>
      </c>
      <c r="I361" s="95"/>
      <c r="J361" s="95"/>
      <c r="K361" s="95"/>
      <c r="L361" s="95"/>
    </row>
    <row r="362" spans="2:12" x14ac:dyDescent="0.15">
      <c r="B362" s="263" t="s">
        <v>1079</v>
      </c>
      <c r="C362" s="266">
        <v>0</v>
      </c>
      <c r="D362" s="263" t="s">
        <v>9</v>
      </c>
      <c r="E362" s="266">
        <v>0</v>
      </c>
      <c r="F362" s="266">
        <v>0</v>
      </c>
      <c r="G362" s="266">
        <v>0</v>
      </c>
      <c r="H362" s="263" t="s">
        <v>9</v>
      </c>
      <c r="I362" s="95"/>
      <c r="J362" s="95"/>
      <c r="K362" s="95"/>
      <c r="L362" s="95"/>
    </row>
    <row r="363" spans="2:12" x14ac:dyDescent="0.15">
      <c r="B363" s="263" t="s">
        <v>1080</v>
      </c>
      <c r="C363" s="266">
        <v>0</v>
      </c>
      <c r="D363" s="263" t="s">
        <v>9</v>
      </c>
      <c r="E363" s="266">
        <v>0</v>
      </c>
      <c r="F363" s="266">
        <v>0</v>
      </c>
      <c r="G363" s="266">
        <v>0</v>
      </c>
      <c r="H363" s="263" t="s">
        <v>9</v>
      </c>
      <c r="I363" s="95"/>
      <c r="J363" s="95"/>
      <c r="K363" s="95"/>
      <c r="L363" s="95"/>
    </row>
    <row r="364" spans="2:12" x14ac:dyDescent="0.15">
      <c r="B364" s="263" t="s">
        <v>799</v>
      </c>
      <c r="C364" s="267">
        <v>-2499.9899999999998</v>
      </c>
      <c r="D364" s="263" t="s">
        <v>9</v>
      </c>
      <c r="E364" s="266">
        <v>0</v>
      </c>
      <c r="F364" s="266">
        <v>0</v>
      </c>
      <c r="G364" s="267">
        <v>-2499.9899999999998</v>
      </c>
      <c r="H364" s="263" t="s">
        <v>9</v>
      </c>
      <c r="I364" s="95"/>
      <c r="J364" s="95"/>
      <c r="K364" s="95"/>
      <c r="L364" s="95"/>
    </row>
    <row r="365" spans="2:12" x14ac:dyDescent="0.15">
      <c r="B365" s="263" t="s">
        <v>1081</v>
      </c>
      <c r="C365" s="266">
        <v>0</v>
      </c>
      <c r="D365" s="263" t="s">
        <v>9</v>
      </c>
      <c r="E365" s="266">
        <v>0</v>
      </c>
      <c r="F365" s="266">
        <v>0</v>
      </c>
      <c r="G365" s="266">
        <v>0</v>
      </c>
      <c r="H365" s="263" t="s">
        <v>9</v>
      </c>
      <c r="I365" s="95"/>
      <c r="J365" s="95"/>
      <c r="K365" s="95"/>
      <c r="L365" s="95"/>
    </row>
    <row r="366" spans="2:12" x14ac:dyDescent="0.15">
      <c r="B366" s="263" t="s">
        <v>1082</v>
      </c>
      <c r="C366" s="267">
        <v>-0.08</v>
      </c>
      <c r="D366" s="263" t="s">
        <v>9</v>
      </c>
      <c r="E366" s="266">
        <v>0</v>
      </c>
      <c r="F366" s="266">
        <v>0</v>
      </c>
      <c r="G366" s="267">
        <v>-0.08</v>
      </c>
      <c r="H366" s="263" t="s">
        <v>9</v>
      </c>
      <c r="I366" s="95"/>
      <c r="J366" s="95"/>
      <c r="K366" s="95"/>
      <c r="L366" s="95"/>
    </row>
    <row r="367" spans="2:12" x14ac:dyDescent="0.15">
      <c r="B367" s="263" t="s">
        <v>1083</v>
      </c>
      <c r="C367" s="266">
        <v>35666.68</v>
      </c>
      <c r="D367" s="263" t="s">
        <v>9</v>
      </c>
      <c r="E367" s="266">
        <v>0</v>
      </c>
      <c r="F367" s="266">
        <v>0</v>
      </c>
      <c r="G367" s="266">
        <v>35666.68</v>
      </c>
      <c r="H367" s="263" t="s">
        <v>9</v>
      </c>
      <c r="I367" s="95"/>
      <c r="J367" s="95"/>
      <c r="K367" s="95"/>
      <c r="L367" s="95"/>
    </row>
    <row r="368" spans="2:12" x14ac:dyDescent="0.15">
      <c r="B368" s="263" t="s">
        <v>1084</v>
      </c>
      <c r="C368" s="267">
        <v>-16.57</v>
      </c>
      <c r="D368" s="263" t="s">
        <v>9</v>
      </c>
      <c r="E368" s="266">
        <v>0</v>
      </c>
      <c r="F368" s="266">
        <v>0</v>
      </c>
      <c r="G368" s="267">
        <v>-16.57</v>
      </c>
      <c r="H368" s="263" t="s">
        <v>9</v>
      </c>
      <c r="I368" s="95"/>
      <c r="J368" s="95"/>
      <c r="K368" s="95"/>
      <c r="L368" s="95"/>
    </row>
    <row r="369" spans="2:12" x14ac:dyDescent="0.15">
      <c r="B369" s="263" t="s">
        <v>1085</v>
      </c>
      <c r="C369" s="267">
        <v>-445.75</v>
      </c>
      <c r="D369" s="263" t="s">
        <v>9</v>
      </c>
      <c r="E369" s="266">
        <v>0</v>
      </c>
      <c r="F369" s="266">
        <v>0</v>
      </c>
      <c r="G369" s="267">
        <v>-445.75</v>
      </c>
      <c r="H369" s="263" t="s">
        <v>9</v>
      </c>
      <c r="I369" s="95"/>
      <c r="J369" s="95"/>
      <c r="K369" s="95"/>
      <c r="L369" s="95"/>
    </row>
    <row r="370" spans="2:12" x14ac:dyDescent="0.15">
      <c r="B370" s="263" t="s">
        <v>1086</v>
      </c>
      <c r="C370" s="266">
        <v>4815</v>
      </c>
      <c r="D370" s="263" t="s">
        <v>9</v>
      </c>
      <c r="E370" s="266">
        <v>0</v>
      </c>
      <c r="F370" s="266">
        <v>0</v>
      </c>
      <c r="G370" s="266">
        <v>4815</v>
      </c>
      <c r="H370" s="263" t="s">
        <v>9</v>
      </c>
      <c r="I370" s="95"/>
      <c r="J370" s="95"/>
      <c r="K370" s="95"/>
      <c r="L370" s="95"/>
    </row>
    <row r="371" spans="2:12" x14ac:dyDescent="0.15">
      <c r="B371" s="263" t="s">
        <v>1087</v>
      </c>
      <c r="C371" s="266">
        <v>0</v>
      </c>
      <c r="D371" s="263" t="s">
        <v>9</v>
      </c>
      <c r="E371" s="266">
        <v>0</v>
      </c>
      <c r="F371" s="266">
        <v>0</v>
      </c>
      <c r="G371" s="266">
        <v>0</v>
      </c>
      <c r="H371" s="263" t="s">
        <v>9</v>
      </c>
      <c r="I371" s="95"/>
      <c r="J371" s="95"/>
      <c r="K371" s="95"/>
      <c r="L371" s="95"/>
    </row>
    <row r="372" spans="2:12" x14ac:dyDescent="0.15">
      <c r="B372" s="263" t="s">
        <v>1088</v>
      </c>
      <c r="C372" s="266">
        <v>0</v>
      </c>
      <c r="D372" s="263" t="s">
        <v>9</v>
      </c>
      <c r="E372" s="266">
        <v>0</v>
      </c>
      <c r="F372" s="266">
        <v>0</v>
      </c>
      <c r="G372" s="266">
        <v>0</v>
      </c>
      <c r="H372" s="263" t="s">
        <v>9</v>
      </c>
      <c r="I372" s="95"/>
      <c r="J372" s="95"/>
      <c r="K372" s="95"/>
      <c r="L372" s="95"/>
    </row>
    <row r="373" spans="2:12" x14ac:dyDescent="0.15">
      <c r="B373" s="263" t="s">
        <v>1089</v>
      </c>
      <c r="C373" s="267">
        <v>-668.75</v>
      </c>
      <c r="D373" s="263" t="s">
        <v>9</v>
      </c>
      <c r="E373" s="266">
        <v>0</v>
      </c>
      <c r="F373" s="266">
        <v>0</v>
      </c>
      <c r="G373" s="267">
        <v>-668.75</v>
      </c>
      <c r="H373" s="263" t="s">
        <v>9</v>
      </c>
      <c r="I373" s="95"/>
      <c r="J373" s="95"/>
      <c r="K373" s="95"/>
      <c r="L373" s="95"/>
    </row>
    <row r="374" spans="2:12" x14ac:dyDescent="0.15">
      <c r="B374" s="263" t="s">
        <v>1090</v>
      </c>
      <c r="C374" s="266">
        <v>0</v>
      </c>
      <c r="D374" s="263" t="s">
        <v>9</v>
      </c>
      <c r="E374" s="266">
        <v>0</v>
      </c>
      <c r="F374" s="266">
        <v>0</v>
      </c>
      <c r="G374" s="266">
        <v>0</v>
      </c>
      <c r="H374" s="263" t="s">
        <v>9</v>
      </c>
      <c r="I374" s="95"/>
      <c r="J374" s="95"/>
      <c r="K374" s="95"/>
      <c r="L374" s="95"/>
    </row>
    <row r="375" spans="2:12" x14ac:dyDescent="0.15">
      <c r="B375" s="263" t="s">
        <v>1091</v>
      </c>
      <c r="C375" s="266">
        <v>5350</v>
      </c>
      <c r="D375" s="263" t="s">
        <v>9</v>
      </c>
      <c r="E375" s="266">
        <v>0</v>
      </c>
      <c r="F375" s="266">
        <v>0</v>
      </c>
      <c r="G375" s="266">
        <v>5350</v>
      </c>
      <c r="H375" s="263" t="s">
        <v>9</v>
      </c>
      <c r="I375" s="95"/>
      <c r="J375" s="95"/>
      <c r="K375" s="95"/>
      <c r="L375" s="95"/>
    </row>
    <row r="376" spans="2:12" x14ac:dyDescent="0.15">
      <c r="B376" s="263" t="s">
        <v>1092</v>
      </c>
      <c r="C376" s="266">
        <v>0</v>
      </c>
      <c r="D376" s="263" t="s">
        <v>9</v>
      </c>
      <c r="E376" s="266">
        <v>0</v>
      </c>
      <c r="F376" s="266">
        <v>0</v>
      </c>
      <c r="G376" s="266">
        <v>0</v>
      </c>
      <c r="H376" s="263" t="s">
        <v>9</v>
      </c>
      <c r="I376" s="95"/>
      <c r="J376" s="95"/>
      <c r="K376" s="95"/>
      <c r="L376" s="95"/>
    </row>
    <row r="377" spans="2:12" x14ac:dyDescent="0.15">
      <c r="B377" s="263" t="s">
        <v>1093</v>
      </c>
      <c r="C377" s="266">
        <v>0</v>
      </c>
      <c r="D377" s="263" t="s">
        <v>9</v>
      </c>
      <c r="E377" s="266">
        <v>0</v>
      </c>
      <c r="F377" s="266">
        <v>0</v>
      </c>
      <c r="G377" s="266">
        <v>0</v>
      </c>
      <c r="H377" s="263" t="s">
        <v>9</v>
      </c>
      <c r="I377" s="95"/>
      <c r="J377" s="95"/>
      <c r="K377" s="95"/>
      <c r="L377" s="95"/>
    </row>
    <row r="378" spans="2:12" x14ac:dyDescent="0.15">
      <c r="B378" s="263" t="s">
        <v>1094</v>
      </c>
      <c r="C378" s="266">
        <v>0</v>
      </c>
      <c r="D378" s="263" t="s">
        <v>9</v>
      </c>
      <c r="E378" s="266">
        <v>0</v>
      </c>
      <c r="F378" s="266">
        <v>0</v>
      </c>
      <c r="G378" s="266">
        <v>0</v>
      </c>
      <c r="H378" s="263" t="s">
        <v>9</v>
      </c>
      <c r="I378" s="95"/>
      <c r="J378" s="95"/>
      <c r="K378" s="95"/>
      <c r="L378" s="95"/>
    </row>
    <row r="379" spans="2:12" x14ac:dyDescent="0.15">
      <c r="B379" s="263" t="s">
        <v>1095</v>
      </c>
      <c r="C379" s="266">
        <v>445.83</v>
      </c>
      <c r="D379" s="263" t="s">
        <v>9</v>
      </c>
      <c r="E379" s="266">
        <v>0</v>
      </c>
      <c r="F379" s="266">
        <v>0</v>
      </c>
      <c r="G379" s="266">
        <v>445.83</v>
      </c>
      <c r="H379" s="263" t="s">
        <v>9</v>
      </c>
      <c r="I379" s="95"/>
      <c r="J379" s="95"/>
      <c r="K379" s="95"/>
      <c r="L379" s="95"/>
    </row>
    <row r="380" spans="2:12" x14ac:dyDescent="0.15">
      <c r="B380" s="263" t="s">
        <v>1096</v>
      </c>
      <c r="C380" s="266">
        <v>21400</v>
      </c>
      <c r="D380" s="263" t="s">
        <v>9</v>
      </c>
      <c r="E380" s="266">
        <v>0</v>
      </c>
      <c r="F380" s="266">
        <v>0</v>
      </c>
      <c r="G380" s="266">
        <v>21400</v>
      </c>
      <c r="H380" s="263" t="s">
        <v>9</v>
      </c>
      <c r="I380" s="95"/>
      <c r="J380" s="95"/>
      <c r="K380" s="95"/>
      <c r="L380" s="95"/>
    </row>
    <row r="381" spans="2:12" x14ac:dyDescent="0.15">
      <c r="B381" s="263" t="s">
        <v>962</v>
      </c>
      <c r="C381" s="266">
        <v>0</v>
      </c>
      <c r="D381" s="263" t="s">
        <v>9</v>
      </c>
      <c r="E381" s="266">
        <v>0</v>
      </c>
      <c r="F381" s="266">
        <v>0</v>
      </c>
      <c r="G381" s="266">
        <v>0</v>
      </c>
      <c r="H381" s="263" t="s">
        <v>9</v>
      </c>
      <c r="I381" s="95"/>
      <c r="J381" s="95"/>
      <c r="K381" s="95"/>
      <c r="L381" s="95"/>
    </row>
    <row r="382" spans="2:12" x14ac:dyDescent="0.15">
      <c r="B382" s="263" t="s">
        <v>1097</v>
      </c>
      <c r="C382" s="266">
        <v>32100.02</v>
      </c>
      <c r="D382" s="263" t="s">
        <v>9</v>
      </c>
      <c r="E382" s="266">
        <v>0</v>
      </c>
      <c r="F382" s="266">
        <v>3566.66</v>
      </c>
      <c r="G382" s="266">
        <v>28533.360000000001</v>
      </c>
      <c r="H382" s="263" t="s">
        <v>9</v>
      </c>
      <c r="I382" s="95"/>
      <c r="J382" s="95"/>
      <c r="K382" s="95"/>
      <c r="L382" s="95"/>
    </row>
    <row r="383" spans="2:12" x14ac:dyDescent="0.15">
      <c r="B383" s="263" t="s">
        <v>1098</v>
      </c>
      <c r="C383" s="266">
        <v>5762.55</v>
      </c>
      <c r="D383" s="263" t="s">
        <v>9</v>
      </c>
      <c r="E383" s="266">
        <v>0</v>
      </c>
      <c r="F383" s="266">
        <v>891.66</v>
      </c>
      <c r="G383" s="266">
        <v>4870.8900000000003</v>
      </c>
      <c r="H383" s="263" t="s">
        <v>9</v>
      </c>
      <c r="I383" s="95"/>
      <c r="J383" s="95"/>
      <c r="K383" s="95"/>
      <c r="L383" s="95"/>
    </row>
    <row r="384" spans="2:12" x14ac:dyDescent="0.15">
      <c r="B384" s="263" t="s">
        <v>1099</v>
      </c>
      <c r="C384" s="266">
        <v>1604.98</v>
      </c>
      <c r="D384" s="263" t="s">
        <v>9</v>
      </c>
      <c r="E384" s="266">
        <v>0</v>
      </c>
      <c r="F384" s="266">
        <v>178.34</v>
      </c>
      <c r="G384" s="266">
        <v>1426.64</v>
      </c>
      <c r="H384" s="263" t="s">
        <v>9</v>
      </c>
      <c r="I384" s="95"/>
      <c r="J384" s="95"/>
      <c r="K384" s="95"/>
      <c r="L384" s="95"/>
    </row>
    <row r="385" spans="2:12" x14ac:dyDescent="0.15">
      <c r="B385" s="263" t="s">
        <v>1100</v>
      </c>
      <c r="C385" s="266">
        <v>6006.44</v>
      </c>
      <c r="D385" s="263" t="s">
        <v>9</v>
      </c>
      <c r="E385" s="266">
        <v>0</v>
      </c>
      <c r="F385" s="266">
        <v>802.5</v>
      </c>
      <c r="G385" s="266">
        <v>5203.9399999999996</v>
      </c>
      <c r="H385" s="263" t="s">
        <v>9</v>
      </c>
      <c r="I385" s="95"/>
      <c r="J385" s="95"/>
      <c r="K385" s="95"/>
      <c r="L385" s="95"/>
    </row>
    <row r="386" spans="2:12" x14ac:dyDescent="0.15">
      <c r="B386" s="263" t="s">
        <v>1101</v>
      </c>
      <c r="C386" s="266">
        <v>17833.38</v>
      </c>
      <c r="D386" s="263" t="s">
        <v>9</v>
      </c>
      <c r="E386" s="266">
        <v>0</v>
      </c>
      <c r="F386" s="266">
        <v>3566.66</v>
      </c>
      <c r="G386" s="266">
        <v>14266.72</v>
      </c>
      <c r="H386" s="263" t="s">
        <v>9</v>
      </c>
      <c r="I386" s="95"/>
      <c r="J386" s="95"/>
      <c r="K386" s="95"/>
      <c r="L386" s="95"/>
    </row>
    <row r="387" spans="2:12" x14ac:dyDescent="0.15">
      <c r="B387" s="263" t="s">
        <v>1102</v>
      </c>
      <c r="C387" s="266">
        <v>13374.97</v>
      </c>
      <c r="D387" s="263" t="s">
        <v>9</v>
      </c>
      <c r="E387" s="266">
        <v>0</v>
      </c>
      <c r="F387" s="266">
        <v>1783.34</v>
      </c>
      <c r="G387" s="266">
        <v>11591.63</v>
      </c>
      <c r="H387" s="263" t="s">
        <v>9</v>
      </c>
      <c r="I387" s="95"/>
      <c r="J387" s="95"/>
      <c r="K387" s="95"/>
      <c r="L387" s="95"/>
    </row>
    <row r="388" spans="2:12" x14ac:dyDescent="0.15">
      <c r="B388" s="263" t="s">
        <v>1058</v>
      </c>
      <c r="C388" s="266">
        <v>0</v>
      </c>
      <c r="D388" s="263" t="s">
        <v>9</v>
      </c>
      <c r="E388" s="266">
        <v>0</v>
      </c>
      <c r="F388" s="266">
        <v>0</v>
      </c>
      <c r="G388" s="266">
        <v>0</v>
      </c>
      <c r="H388" s="263" t="s">
        <v>9</v>
      </c>
      <c r="I388" s="95"/>
      <c r="J388" s="95"/>
      <c r="K388" s="95"/>
      <c r="L388" s="95"/>
    </row>
    <row r="389" spans="2:12" x14ac:dyDescent="0.15">
      <c r="B389" s="263" t="s">
        <v>1103</v>
      </c>
      <c r="C389" s="266">
        <v>11413.36</v>
      </c>
      <c r="D389" s="263" t="s">
        <v>9</v>
      </c>
      <c r="E389" s="266">
        <v>0</v>
      </c>
      <c r="F389" s="266">
        <v>1426.66</v>
      </c>
      <c r="G389" s="266">
        <v>9986.7000000000007</v>
      </c>
      <c r="H389" s="263" t="s">
        <v>9</v>
      </c>
      <c r="I389" s="95"/>
      <c r="J389" s="95"/>
      <c r="K389" s="95"/>
      <c r="L389" s="95"/>
    </row>
    <row r="390" spans="2:12" x14ac:dyDescent="0.15">
      <c r="B390" s="263" t="s">
        <v>1104</v>
      </c>
      <c r="C390" s="266">
        <v>30316.69</v>
      </c>
      <c r="D390" s="263" t="s">
        <v>9</v>
      </c>
      <c r="E390" s="266">
        <v>0</v>
      </c>
      <c r="F390" s="266">
        <v>3566.66</v>
      </c>
      <c r="G390" s="266">
        <v>26750.03</v>
      </c>
      <c r="H390" s="263" t="s">
        <v>9</v>
      </c>
      <c r="I390" s="95"/>
      <c r="J390" s="95"/>
      <c r="K390" s="95"/>
      <c r="L390" s="95"/>
    </row>
    <row r="391" spans="2:12" x14ac:dyDescent="0.15">
      <c r="B391" s="263" t="s">
        <v>1105</v>
      </c>
      <c r="C391" s="266">
        <v>12354.17</v>
      </c>
      <c r="D391" s="263" t="s">
        <v>9</v>
      </c>
      <c r="E391" s="266">
        <v>0</v>
      </c>
      <c r="F391" s="266">
        <v>891.66</v>
      </c>
      <c r="G391" s="266">
        <v>11462.51</v>
      </c>
      <c r="H391" s="263" t="s">
        <v>9</v>
      </c>
      <c r="I391" s="95"/>
      <c r="J391" s="95"/>
      <c r="K391" s="95"/>
      <c r="L391" s="95"/>
    </row>
    <row r="392" spans="2:12" x14ac:dyDescent="0.15">
      <c r="B392" s="263" t="s">
        <v>1106</v>
      </c>
      <c r="C392" s="266">
        <v>30430.68</v>
      </c>
      <c r="D392" s="263" t="s">
        <v>9</v>
      </c>
      <c r="E392" s="266">
        <v>0</v>
      </c>
      <c r="F392" s="266">
        <v>3043.08</v>
      </c>
      <c r="G392" s="266">
        <v>27387.599999999999</v>
      </c>
      <c r="H392" s="263" t="s">
        <v>9</v>
      </c>
      <c r="I392" s="95"/>
      <c r="J392" s="95"/>
      <c r="K392" s="95"/>
      <c r="L392" s="95"/>
    </row>
    <row r="393" spans="2:12" x14ac:dyDescent="0.15">
      <c r="B393" s="263" t="s">
        <v>1107</v>
      </c>
      <c r="C393" s="266">
        <v>21400</v>
      </c>
      <c r="D393" s="263" t="s">
        <v>9</v>
      </c>
      <c r="E393" s="266">
        <v>0</v>
      </c>
      <c r="F393" s="266">
        <v>0</v>
      </c>
      <c r="G393" s="266">
        <v>21400</v>
      </c>
      <c r="H393" s="263" t="s">
        <v>9</v>
      </c>
      <c r="I393" s="95"/>
      <c r="J393" s="95"/>
      <c r="K393" s="95"/>
      <c r="L393" s="95"/>
    </row>
    <row r="394" spans="2:12" x14ac:dyDescent="0.15">
      <c r="B394" s="263" t="s">
        <v>1108</v>
      </c>
      <c r="C394" s="266">
        <v>5617.5</v>
      </c>
      <c r="D394" s="263" t="s">
        <v>9</v>
      </c>
      <c r="E394" s="266">
        <v>0</v>
      </c>
      <c r="F394" s="266">
        <v>535</v>
      </c>
      <c r="G394" s="266">
        <v>5082.5</v>
      </c>
      <c r="H394" s="263" t="s">
        <v>9</v>
      </c>
      <c r="I394" s="95"/>
      <c r="J394" s="95"/>
      <c r="K394" s="95"/>
      <c r="L394" s="95"/>
    </row>
    <row r="395" spans="2:12" x14ac:dyDescent="0.15">
      <c r="B395" s="263" t="s">
        <v>1109</v>
      </c>
      <c r="C395" s="266">
        <v>0</v>
      </c>
      <c r="D395" s="263" t="s">
        <v>9</v>
      </c>
      <c r="E395" s="266">
        <v>36701</v>
      </c>
      <c r="F395" s="266">
        <v>0</v>
      </c>
      <c r="G395" s="266">
        <v>36701</v>
      </c>
      <c r="H395" s="263" t="s">
        <v>9</v>
      </c>
      <c r="I395" s="95"/>
      <c r="J395" s="95"/>
      <c r="K395" s="95"/>
      <c r="L395" s="95"/>
    </row>
    <row r="396" spans="2:12" x14ac:dyDescent="0.15">
      <c r="B396" s="263" t="s">
        <v>1110</v>
      </c>
      <c r="C396" s="266">
        <v>16050</v>
      </c>
      <c r="D396" s="263" t="s">
        <v>9</v>
      </c>
      <c r="E396" s="266">
        <v>0</v>
      </c>
      <c r="F396" s="266">
        <v>0</v>
      </c>
      <c r="G396" s="266">
        <v>16050</v>
      </c>
      <c r="H396" s="263" t="s">
        <v>9</v>
      </c>
      <c r="I396" s="95"/>
      <c r="J396" s="95"/>
      <c r="K396" s="95"/>
      <c r="L396" s="95"/>
    </row>
    <row r="397" spans="2:12" x14ac:dyDescent="0.15">
      <c r="B397" s="263" t="s">
        <v>1111</v>
      </c>
      <c r="C397" s="266">
        <v>40911.480000000003</v>
      </c>
      <c r="D397" s="263" t="s">
        <v>9</v>
      </c>
      <c r="E397" s="266">
        <v>0</v>
      </c>
      <c r="F397" s="266">
        <v>1911.04</v>
      </c>
      <c r="G397" s="266">
        <v>39000.44</v>
      </c>
      <c r="H397" s="263" t="s">
        <v>9</v>
      </c>
      <c r="I397" s="95"/>
      <c r="J397" s="95"/>
      <c r="K397" s="95"/>
      <c r="L397" s="95"/>
    </row>
    <row r="398" spans="2:12" x14ac:dyDescent="0.15">
      <c r="B398" s="263" t="s">
        <v>1112</v>
      </c>
      <c r="C398" s="266">
        <v>0</v>
      </c>
      <c r="D398" s="263" t="s">
        <v>9</v>
      </c>
      <c r="E398" s="266">
        <v>42800</v>
      </c>
      <c r="F398" s="266">
        <v>0</v>
      </c>
      <c r="G398" s="266">
        <v>42800</v>
      </c>
      <c r="H398" s="263" t="s">
        <v>9</v>
      </c>
      <c r="I398" s="95"/>
      <c r="J398" s="95"/>
      <c r="K398" s="95"/>
      <c r="L398" s="95"/>
    </row>
    <row r="399" spans="2:12" x14ac:dyDescent="0.15">
      <c r="B399" s="263" t="s">
        <v>1113</v>
      </c>
      <c r="C399" s="266">
        <v>0</v>
      </c>
      <c r="D399" s="263" t="s">
        <v>9</v>
      </c>
      <c r="E399" s="266">
        <v>0</v>
      </c>
      <c r="F399" s="266">
        <v>0</v>
      </c>
      <c r="G399" s="266">
        <v>0</v>
      </c>
      <c r="H399" s="263" t="s">
        <v>9</v>
      </c>
      <c r="I399" s="95"/>
      <c r="J399" s="95"/>
      <c r="K399" s="95"/>
      <c r="L399" s="95"/>
    </row>
    <row r="400" spans="2:12" x14ac:dyDescent="0.15">
      <c r="B400" s="263" t="s">
        <v>1114</v>
      </c>
      <c r="C400" s="266">
        <v>0</v>
      </c>
      <c r="D400" s="263" t="s">
        <v>9</v>
      </c>
      <c r="E400" s="266">
        <v>0</v>
      </c>
      <c r="F400" s="266">
        <v>0</v>
      </c>
      <c r="G400" s="266">
        <v>0</v>
      </c>
      <c r="H400" s="263" t="s">
        <v>9</v>
      </c>
      <c r="I400" s="95"/>
      <c r="J400" s="95"/>
      <c r="K400" s="95"/>
      <c r="L400" s="95"/>
    </row>
    <row r="401" spans="2:12" x14ac:dyDescent="0.15">
      <c r="B401" s="263" t="s">
        <v>1115</v>
      </c>
      <c r="C401" s="266">
        <v>0</v>
      </c>
      <c r="D401" s="263" t="s">
        <v>9</v>
      </c>
      <c r="E401" s="266">
        <v>0</v>
      </c>
      <c r="F401" s="266">
        <v>0</v>
      </c>
      <c r="G401" s="266">
        <v>0</v>
      </c>
      <c r="H401" s="263" t="s">
        <v>9</v>
      </c>
      <c r="I401" s="95"/>
      <c r="J401" s="95"/>
      <c r="K401" s="95"/>
      <c r="L401" s="95"/>
    </row>
    <row r="402" spans="2:12" x14ac:dyDescent="0.15">
      <c r="B402" s="263" t="s">
        <v>1116</v>
      </c>
      <c r="C402" s="266">
        <v>0</v>
      </c>
      <c r="D402" s="263" t="s">
        <v>9</v>
      </c>
      <c r="E402" s="266">
        <v>0</v>
      </c>
      <c r="F402" s="266">
        <v>0</v>
      </c>
      <c r="G402" s="266">
        <v>0</v>
      </c>
      <c r="H402" s="263" t="s">
        <v>9</v>
      </c>
      <c r="I402" s="95"/>
      <c r="J402" s="95"/>
      <c r="K402" s="95"/>
      <c r="L402" s="95"/>
    </row>
    <row r="403" spans="2:12" x14ac:dyDescent="0.15">
      <c r="B403" s="263" t="s">
        <v>1117</v>
      </c>
      <c r="C403" s="266">
        <v>0</v>
      </c>
      <c r="D403" s="263" t="s">
        <v>9</v>
      </c>
      <c r="E403" s="266">
        <v>0</v>
      </c>
      <c r="F403" s="266">
        <v>0</v>
      </c>
      <c r="G403" s="266">
        <v>0</v>
      </c>
      <c r="H403" s="263" t="s">
        <v>9</v>
      </c>
      <c r="I403" s="95"/>
      <c r="J403" s="95"/>
      <c r="K403" s="95"/>
      <c r="L403" s="95"/>
    </row>
    <row r="404" spans="2:12" x14ac:dyDescent="0.15">
      <c r="B404" s="263" t="s">
        <v>1118</v>
      </c>
      <c r="C404" s="266">
        <v>0</v>
      </c>
      <c r="D404" s="263" t="s">
        <v>9</v>
      </c>
      <c r="E404" s="266">
        <v>0</v>
      </c>
      <c r="F404" s="266">
        <v>0</v>
      </c>
      <c r="G404" s="266">
        <v>0</v>
      </c>
      <c r="H404" s="263" t="s">
        <v>9</v>
      </c>
      <c r="I404" s="95"/>
      <c r="J404" s="95"/>
      <c r="K404" s="95"/>
      <c r="L404" s="95"/>
    </row>
    <row r="405" spans="2:12" x14ac:dyDescent="0.15">
      <c r="B405" s="263" t="s">
        <v>1119</v>
      </c>
      <c r="C405" s="266">
        <v>0</v>
      </c>
      <c r="D405" s="263" t="s">
        <v>9</v>
      </c>
      <c r="E405" s="266">
        <v>0</v>
      </c>
      <c r="F405" s="266">
        <v>0</v>
      </c>
      <c r="G405" s="266">
        <v>0</v>
      </c>
      <c r="H405" s="263" t="s">
        <v>9</v>
      </c>
      <c r="I405" s="95"/>
      <c r="J405" s="95"/>
      <c r="K405" s="95"/>
      <c r="L405" s="95"/>
    </row>
    <row r="406" spans="2:12" x14ac:dyDescent="0.15">
      <c r="B406" s="263" t="s">
        <v>1120</v>
      </c>
      <c r="C406" s="266">
        <v>0</v>
      </c>
      <c r="D406" s="263" t="s">
        <v>9</v>
      </c>
      <c r="E406" s="266">
        <v>0</v>
      </c>
      <c r="F406" s="266">
        <v>0</v>
      </c>
      <c r="G406" s="266">
        <v>0</v>
      </c>
      <c r="H406" s="263" t="s">
        <v>9</v>
      </c>
      <c r="I406" s="95"/>
      <c r="J406" s="95"/>
      <c r="K406" s="95"/>
      <c r="L406" s="95"/>
    </row>
    <row r="407" spans="2:12" x14ac:dyDescent="0.15">
      <c r="B407" s="263" t="s">
        <v>1121</v>
      </c>
      <c r="C407" s="266">
        <v>0</v>
      </c>
      <c r="D407" s="263" t="s">
        <v>9</v>
      </c>
      <c r="E407" s="266">
        <v>0</v>
      </c>
      <c r="F407" s="266">
        <v>0</v>
      </c>
      <c r="G407" s="266">
        <v>0</v>
      </c>
      <c r="H407" s="263" t="s">
        <v>9</v>
      </c>
      <c r="I407" s="95"/>
      <c r="J407" s="95"/>
      <c r="K407" s="95"/>
      <c r="L407" s="95"/>
    </row>
    <row r="408" spans="2:12" x14ac:dyDescent="0.15">
      <c r="B408" s="263" t="s">
        <v>1122</v>
      </c>
      <c r="C408" s="266">
        <v>0</v>
      </c>
      <c r="D408" s="263" t="s">
        <v>9</v>
      </c>
      <c r="E408" s="266">
        <v>0</v>
      </c>
      <c r="F408" s="266">
        <v>0</v>
      </c>
      <c r="G408" s="266">
        <v>0</v>
      </c>
      <c r="H408" s="263" t="s">
        <v>9</v>
      </c>
      <c r="I408" s="95"/>
      <c r="J408" s="95"/>
      <c r="K408" s="95"/>
      <c r="L408" s="95"/>
    </row>
    <row r="409" spans="2:12" x14ac:dyDescent="0.15">
      <c r="B409" s="263" t="s">
        <v>1123</v>
      </c>
      <c r="C409" s="266">
        <v>0</v>
      </c>
      <c r="D409" s="263" t="s">
        <v>9</v>
      </c>
      <c r="E409" s="266">
        <v>0</v>
      </c>
      <c r="F409" s="266">
        <v>0</v>
      </c>
      <c r="G409" s="266">
        <v>0</v>
      </c>
      <c r="H409" s="263" t="s">
        <v>9</v>
      </c>
      <c r="I409" s="95"/>
      <c r="J409" s="95"/>
      <c r="K409" s="95"/>
      <c r="L409" s="95"/>
    </row>
    <row r="410" spans="2:12" x14ac:dyDescent="0.15">
      <c r="B410" s="263" t="s">
        <v>1124</v>
      </c>
      <c r="C410" s="266">
        <v>0</v>
      </c>
      <c r="D410" s="263" t="s">
        <v>9</v>
      </c>
      <c r="E410" s="266">
        <v>0</v>
      </c>
      <c r="F410" s="266">
        <v>0</v>
      </c>
      <c r="G410" s="266">
        <v>0</v>
      </c>
      <c r="H410" s="263" t="s">
        <v>9</v>
      </c>
      <c r="I410" s="95"/>
      <c r="J410" s="95"/>
      <c r="K410" s="95"/>
      <c r="L410" s="95"/>
    </row>
    <row r="411" spans="2:12" x14ac:dyDescent="0.15">
      <c r="B411" s="263" t="s">
        <v>1125</v>
      </c>
      <c r="C411" s="266">
        <v>0</v>
      </c>
      <c r="D411" s="263" t="s">
        <v>9</v>
      </c>
      <c r="E411" s="266">
        <v>0</v>
      </c>
      <c r="F411" s="266">
        <v>0</v>
      </c>
      <c r="G411" s="266">
        <v>0</v>
      </c>
      <c r="H411" s="263" t="s">
        <v>9</v>
      </c>
      <c r="I411" s="95"/>
      <c r="J411" s="95"/>
      <c r="K411" s="95"/>
      <c r="L411" s="95"/>
    </row>
    <row r="412" spans="2:12" x14ac:dyDescent="0.15">
      <c r="B412" s="263" t="s">
        <v>1126</v>
      </c>
      <c r="C412" s="266">
        <v>0</v>
      </c>
      <c r="D412" s="263" t="s">
        <v>9</v>
      </c>
      <c r="E412" s="266">
        <v>0</v>
      </c>
      <c r="F412" s="266">
        <v>0</v>
      </c>
      <c r="G412" s="266">
        <v>0</v>
      </c>
      <c r="H412" s="263" t="s">
        <v>9</v>
      </c>
      <c r="I412" s="95"/>
      <c r="J412" s="95"/>
      <c r="K412" s="95"/>
      <c r="L412" s="95"/>
    </row>
    <row r="413" spans="2:12" x14ac:dyDescent="0.15">
      <c r="B413" s="263" t="s">
        <v>173</v>
      </c>
      <c r="C413" s="266">
        <v>0</v>
      </c>
      <c r="D413" s="263" t="s">
        <v>9</v>
      </c>
      <c r="E413" s="266">
        <v>0</v>
      </c>
      <c r="F413" s="266">
        <v>0</v>
      </c>
      <c r="G413" s="266">
        <v>0</v>
      </c>
      <c r="H413" s="263" t="s">
        <v>9</v>
      </c>
      <c r="I413" s="95"/>
      <c r="J413" s="95"/>
      <c r="K413" s="95"/>
      <c r="L413" s="95"/>
    </row>
    <row r="414" spans="2:12" x14ac:dyDescent="0.15">
      <c r="B414" s="263" t="s">
        <v>1127</v>
      </c>
      <c r="C414" s="266">
        <v>0</v>
      </c>
      <c r="D414" s="263" t="s">
        <v>9</v>
      </c>
      <c r="E414" s="266">
        <v>0</v>
      </c>
      <c r="F414" s="266">
        <v>0</v>
      </c>
      <c r="G414" s="266">
        <v>0</v>
      </c>
      <c r="H414" s="263" t="s">
        <v>9</v>
      </c>
      <c r="I414" s="95"/>
      <c r="J414" s="95"/>
      <c r="K414" s="95"/>
      <c r="L414" s="95"/>
    </row>
    <row r="415" spans="2:12" x14ac:dyDescent="0.15">
      <c r="B415" s="263" t="s">
        <v>1128</v>
      </c>
      <c r="C415" s="266">
        <v>0</v>
      </c>
      <c r="D415" s="263" t="s">
        <v>9</v>
      </c>
      <c r="E415" s="266">
        <v>0</v>
      </c>
      <c r="F415" s="266">
        <v>0</v>
      </c>
      <c r="G415" s="266">
        <v>0</v>
      </c>
      <c r="H415" s="263" t="s">
        <v>9</v>
      </c>
      <c r="I415" s="95"/>
      <c r="J415" s="95"/>
      <c r="K415" s="95"/>
      <c r="L415" s="95"/>
    </row>
    <row r="416" spans="2:12" x14ac:dyDescent="0.15">
      <c r="B416" s="263" t="s">
        <v>1129</v>
      </c>
      <c r="C416" s="266">
        <v>0</v>
      </c>
      <c r="D416" s="263" t="s">
        <v>9</v>
      </c>
      <c r="E416" s="266">
        <v>0</v>
      </c>
      <c r="F416" s="266">
        <v>0</v>
      </c>
      <c r="G416" s="266">
        <v>0</v>
      </c>
      <c r="H416" s="263" t="s">
        <v>9</v>
      </c>
      <c r="I416" s="95"/>
      <c r="J416" s="95"/>
      <c r="K416" s="95"/>
      <c r="L416" s="95"/>
    </row>
    <row r="417" spans="2:12" x14ac:dyDescent="0.15">
      <c r="B417" s="263" t="s">
        <v>849</v>
      </c>
      <c r="C417" s="266">
        <v>0</v>
      </c>
      <c r="D417" s="263" t="s">
        <v>9</v>
      </c>
      <c r="E417" s="266">
        <v>0</v>
      </c>
      <c r="F417" s="266">
        <v>0</v>
      </c>
      <c r="G417" s="266">
        <v>0</v>
      </c>
      <c r="H417" s="263" t="s">
        <v>9</v>
      </c>
      <c r="I417" s="95"/>
      <c r="J417" s="95"/>
      <c r="K417" s="95"/>
      <c r="L417" s="95"/>
    </row>
    <row r="418" spans="2:12" x14ac:dyDescent="0.15">
      <c r="B418" s="263" t="s">
        <v>1130</v>
      </c>
      <c r="C418" s="266">
        <v>0</v>
      </c>
      <c r="D418" s="263" t="s">
        <v>9</v>
      </c>
      <c r="E418" s="266">
        <v>0</v>
      </c>
      <c r="F418" s="266">
        <v>0</v>
      </c>
      <c r="G418" s="266">
        <v>0</v>
      </c>
      <c r="H418" s="263" t="s">
        <v>9</v>
      </c>
      <c r="I418" s="95"/>
      <c r="J418" s="95"/>
      <c r="K418" s="95"/>
      <c r="L418" s="95"/>
    </row>
    <row r="419" spans="2:12" x14ac:dyDescent="0.15">
      <c r="B419" s="263" t="s">
        <v>1131</v>
      </c>
      <c r="C419" s="266">
        <v>0</v>
      </c>
      <c r="D419" s="263" t="s">
        <v>9</v>
      </c>
      <c r="E419" s="266">
        <v>0</v>
      </c>
      <c r="F419" s="266">
        <v>0</v>
      </c>
      <c r="G419" s="266">
        <v>0</v>
      </c>
      <c r="H419" s="263" t="s">
        <v>9</v>
      </c>
      <c r="I419" s="95"/>
      <c r="J419" s="95"/>
      <c r="K419" s="95"/>
      <c r="L419" s="95"/>
    </row>
    <row r="420" spans="2:12" x14ac:dyDescent="0.15">
      <c r="B420" s="263" t="s">
        <v>1132</v>
      </c>
      <c r="C420" s="266">
        <v>0</v>
      </c>
      <c r="D420" s="263" t="s">
        <v>9</v>
      </c>
      <c r="E420" s="266">
        <v>0</v>
      </c>
      <c r="F420" s="266">
        <v>0</v>
      </c>
      <c r="G420" s="266">
        <v>0</v>
      </c>
      <c r="H420" s="263" t="s">
        <v>9</v>
      </c>
      <c r="I420" s="95"/>
      <c r="J420" s="95"/>
      <c r="K420" s="95"/>
      <c r="L420" s="95"/>
    </row>
    <row r="421" spans="2:12" x14ac:dyDescent="0.15">
      <c r="B421" s="263" t="s">
        <v>1133</v>
      </c>
      <c r="C421" s="266">
        <v>0</v>
      </c>
      <c r="D421" s="263" t="s">
        <v>9</v>
      </c>
      <c r="E421" s="266">
        <v>0</v>
      </c>
      <c r="F421" s="266">
        <v>0</v>
      </c>
      <c r="G421" s="266">
        <v>0</v>
      </c>
      <c r="H421" s="263" t="s">
        <v>9</v>
      </c>
      <c r="I421" s="95"/>
      <c r="J421" s="95"/>
      <c r="K421" s="95"/>
      <c r="L421" s="95"/>
    </row>
    <row r="422" spans="2:12" x14ac:dyDescent="0.15">
      <c r="B422" s="263" t="s">
        <v>1134</v>
      </c>
      <c r="C422" s="266">
        <v>0</v>
      </c>
      <c r="D422" s="263" t="s">
        <v>9</v>
      </c>
      <c r="E422" s="266">
        <v>0</v>
      </c>
      <c r="F422" s="266">
        <v>0</v>
      </c>
      <c r="G422" s="266">
        <v>0</v>
      </c>
      <c r="H422" s="263" t="s">
        <v>9</v>
      </c>
      <c r="I422" s="95"/>
      <c r="J422" s="95"/>
      <c r="K422" s="95"/>
      <c r="L422" s="95"/>
    </row>
    <row r="423" spans="2:12" x14ac:dyDescent="0.15">
      <c r="B423" s="263" t="s">
        <v>1135</v>
      </c>
      <c r="C423" s="266">
        <v>0</v>
      </c>
      <c r="D423" s="263" t="s">
        <v>9</v>
      </c>
      <c r="E423" s="266">
        <v>0</v>
      </c>
      <c r="F423" s="266">
        <v>0</v>
      </c>
      <c r="G423" s="266">
        <v>0</v>
      </c>
      <c r="H423" s="263" t="s">
        <v>9</v>
      </c>
      <c r="I423" s="95"/>
      <c r="J423" s="95"/>
      <c r="K423" s="95"/>
      <c r="L423" s="95"/>
    </row>
    <row r="424" spans="2:12" x14ac:dyDescent="0.15">
      <c r="B424" s="263" t="s">
        <v>972</v>
      </c>
      <c r="C424" s="266">
        <v>0</v>
      </c>
      <c r="D424" s="263" t="s">
        <v>9</v>
      </c>
      <c r="E424" s="266">
        <v>0</v>
      </c>
      <c r="F424" s="266">
        <v>0</v>
      </c>
      <c r="G424" s="266">
        <v>0</v>
      </c>
      <c r="H424" s="263" t="s">
        <v>9</v>
      </c>
      <c r="I424" s="95"/>
      <c r="J424" s="95"/>
      <c r="K424" s="95"/>
      <c r="L424" s="95"/>
    </row>
    <row r="425" spans="2:12" x14ac:dyDescent="0.15">
      <c r="B425" s="263" t="s">
        <v>1136</v>
      </c>
      <c r="C425" s="266">
        <v>0</v>
      </c>
      <c r="D425" s="263" t="s">
        <v>9</v>
      </c>
      <c r="E425" s="266">
        <v>0</v>
      </c>
      <c r="F425" s="266">
        <v>0</v>
      </c>
      <c r="G425" s="266">
        <v>0</v>
      </c>
      <c r="H425" s="263" t="s">
        <v>9</v>
      </c>
      <c r="I425" s="95"/>
      <c r="J425" s="95"/>
      <c r="K425" s="95"/>
      <c r="L425" s="95"/>
    </row>
    <row r="426" spans="2:12" x14ac:dyDescent="0.15">
      <c r="B426" s="277" t="s">
        <v>21</v>
      </c>
      <c r="C426" s="281">
        <v>7194971.9900000002</v>
      </c>
      <c r="D426" s="277" t="s">
        <v>9</v>
      </c>
      <c r="E426" s="281">
        <v>376800</v>
      </c>
      <c r="F426" s="281">
        <v>2363371.2999999998</v>
      </c>
      <c r="G426" s="281">
        <v>5208400.6900000004</v>
      </c>
      <c r="H426" s="277" t="s">
        <v>9</v>
      </c>
      <c r="I426" s="95"/>
      <c r="J426" s="95"/>
      <c r="K426" s="95"/>
      <c r="L426" s="95"/>
    </row>
    <row r="427" spans="2:12" x14ac:dyDescent="0.15">
      <c r="B427" s="263" t="s">
        <v>1137</v>
      </c>
      <c r="C427" s="266">
        <v>0</v>
      </c>
      <c r="D427" s="263" t="s">
        <v>9</v>
      </c>
      <c r="E427" s="266">
        <v>0</v>
      </c>
      <c r="F427" s="266">
        <v>0</v>
      </c>
      <c r="G427" s="266">
        <v>0</v>
      </c>
      <c r="H427" s="263" t="s">
        <v>9</v>
      </c>
      <c r="I427" s="95"/>
      <c r="J427" s="95"/>
      <c r="K427" s="95"/>
      <c r="L427" s="95"/>
    </row>
    <row r="428" spans="2:12" x14ac:dyDescent="0.15">
      <c r="B428" s="263" t="s">
        <v>1138</v>
      </c>
      <c r="C428" s="266">
        <v>4269.9799999999996</v>
      </c>
      <c r="D428" s="263" t="s">
        <v>9</v>
      </c>
      <c r="E428" s="266">
        <v>0</v>
      </c>
      <c r="F428" s="266">
        <v>371.3</v>
      </c>
      <c r="G428" s="266">
        <v>3898.68</v>
      </c>
      <c r="H428" s="263" t="s">
        <v>9</v>
      </c>
      <c r="I428" s="95"/>
      <c r="J428" s="95"/>
      <c r="K428" s="95"/>
      <c r="L428" s="95"/>
    </row>
    <row r="429" spans="2:12" x14ac:dyDescent="0.15">
      <c r="B429" s="263" t="s">
        <v>1139</v>
      </c>
      <c r="C429" s="266">
        <v>2400</v>
      </c>
      <c r="D429" s="263" t="s">
        <v>9</v>
      </c>
      <c r="E429" s="267">
        <v>-2400</v>
      </c>
      <c r="F429" s="266">
        <v>0</v>
      </c>
      <c r="G429" s="266">
        <v>0</v>
      </c>
      <c r="H429" s="263" t="s">
        <v>9</v>
      </c>
      <c r="I429" s="95"/>
      <c r="J429" s="95"/>
      <c r="K429" s="95"/>
      <c r="L429" s="95"/>
    </row>
    <row r="430" spans="2:12" x14ac:dyDescent="0.15">
      <c r="B430" s="263" t="s">
        <v>1140</v>
      </c>
      <c r="C430" s="266">
        <v>20580.560000000001</v>
      </c>
      <c r="D430" s="263" t="s">
        <v>9</v>
      </c>
      <c r="E430" s="266">
        <v>0</v>
      </c>
      <c r="F430" s="266">
        <v>0</v>
      </c>
      <c r="G430" s="266">
        <v>20580.560000000001</v>
      </c>
      <c r="H430" s="263" t="s">
        <v>9</v>
      </c>
      <c r="I430" s="95"/>
      <c r="J430" s="95"/>
      <c r="K430" s="95"/>
      <c r="L430" s="95"/>
    </row>
    <row r="431" spans="2:12" x14ac:dyDescent="0.15">
      <c r="B431" s="263" t="s">
        <v>1141</v>
      </c>
      <c r="C431" s="266">
        <v>0</v>
      </c>
      <c r="D431" s="263" t="s">
        <v>9</v>
      </c>
      <c r="E431" s="266">
        <v>0</v>
      </c>
      <c r="F431" s="266">
        <v>0</v>
      </c>
      <c r="G431" s="266">
        <v>0</v>
      </c>
      <c r="H431" s="263" t="s">
        <v>9</v>
      </c>
      <c r="I431" s="95"/>
      <c r="J431" s="95"/>
      <c r="K431" s="95"/>
      <c r="L431" s="95"/>
    </row>
    <row r="432" spans="2:12" x14ac:dyDescent="0.15">
      <c r="B432" s="263" t="s">
        <v>1142</v>
      </c>
      <c r="C432" s="266">
        <v>0</v>
      </c>
      <c r="D432" s="263" t="s">
        <v>9</v>
      </c>
      <c r="E432" s="266">
        <v>0</v>
      </c>
      <c r="F432" s="266">
        <v>0</v>
      </c>
      <c r="G432" s="266">
        <v>0</v>
      </c>
      <c r="H432" s="263" t="s">
        <v>9</v>
      </c>
      <c r="I432" s="95"/>
      <c r="J432" s="95"/>
      <c r="K432" s="95"/>
      <c r="L432" s="95"/>
    </row>
    <row r="433" spans="2:12" x14ac:dyDescent="0.15">
      <c r="B433" s="263" t="s">
        <v>1143</v>
      </c>
      <c r="C433" s="266">
        <v>600</v>
      </c>
      <c r="D433" s="263" t="s">
        <v>9</v>
      </c>
      <c r="E433" s="266">
        <v>0</v>
      </c>
      <c r="F433" s="266">
        <v>0</v>
      </c>
      <c r="G433" s="266">
        <v>600</v>
      </c>
      <c r="H433" s="263" t="s">
        <v>9</v>
      </c>
      <c r="I433" s="95"/>
      <c r="J433" s="95"/>
      <c r="K433" s="95"/>
      <c r="L433" s="95"/>
    </row>
    <row r="434" spans="2:12" x14ac:dyDescent="0.15">
      <c r="B434" s="263" t="s">
        <v>1144</v>
      </c>
      <c r="C434" s="266">
        <v>0</v>
      </c>
      <c r="D434" s="263" t="s">
        <v>9</v>
      </c>
      <c r="E434" s="266">
        <v>0</v>
      </c>
      <c r="F434" s="266">
        <v>0</v>
      </c>
      <c r="G434" s="266">
        <v>0</v>
      </c>
      <c r="H434" s="263" t="s">
        <v>9</v>
      </c>
      <c r="I434" s="95"/>
      <c r="J434" s="95"/>
      <c r="K434" s="95"/>
      <c r="L434" s="95"/>
    </row>
    <row r="435" spans="2:12" x14ac:dyDescent="0.15">
      <c r="B435" s="263" t="s">
        <v>1145</v>
      </c>
      <c r="C435" s="266">
        <v>11199.96</v>
      </c>
      <c r="D435" s="263" t="s">
        <v>9</v>
      </c>
      <c r="E435" s="266">
        <v>0</v>
      </c>
      <c r="F435" s="266">
        <v>0</v>
      </c>
      <c r="G435" s="266">
        <v>11199.96</v>
      </c>
      <c r="H435" s="263" t="s">
        <v>9</v>
      </c>
      <c r="I435" s="95"/>
      <c r="J435" s="95"/>
      <c r="K435" s="95"/>
      <c r="L435" s="95"/>
    </row>
    <row r="436" spans="2:12" x14ac:dyDescent="0.15">
      <c r="B436" s="263" t="s">
        <v>1146</v>
      </c>
      <c r="C436" s="266">
        <v>500</v>
      </c>
      <c r="D436" s="263" t="s">
        <v>9</v>
      </c>
      <c r="E436" s="266">
        <v>0</v>
      </c>
      <c r="F436" s="266">
        <v>0</v>
      </c>
      <c r="G436" s="266">
        <v>500</v>
      </c>
      <c r="H436" s="263" t="s">
        <v>9</v>
      </c>
      <c r="I436" s="95"/>
      <c r="J436" s="95"/>
      <c r="K436" s="95"/>
      <c r="L436" s="95"/>
    </row>
    <row r="437" spans="2:12" x14ac:dyDescent="0.15">
      <c r="B437" s="263" t="s">
        <v>1147</v>
      </c>
      <c r="C437" s="266">
        <v>0</v>
      </c>
      <c r="D437" s="263" t="s">
        <v>9</v>
      </c>
      <c r="E437" s="266">
        <v>200</v>
      </c>
      <c r="F437" s="266">
        <v>0</v>
      </c>
      <c r="G437" s="266">
        <v>200</v>
      </c>
      <c r="H437" s="263" t="s">
        <v>9</v>
      </c>
      <c r="I437" s="95"/>
      <c r="J437" s="95"/>
      <c r="K437" s="95"/>
      <c r="L437" s="95"/>
    </row>
    <row r="438" spans="2:12" x14ac:dyDescent="0.15">
      <c r="B438" s="263" t="s">
        <v>1148</v>
      </c>
      <c r="C438" s="266">
        <v>0</v>
      </c>
      <c r="D438" s="263" t="s">
        <v>9</v>
      </c>
      <c r="E438" s="266">
        <v>0</v>
      </c>
      <c r="F438" s="266">
        <v>0</v>
      </c>
      <c r="G438" s="266">
        <v>0</v>
      </c>
      <c r="H438" s="263" t="s">
        <v>9</v>
      </c>
      <c r="I438" s="95"/>
      <c r="J438" s="95"/>
      <c r="K438" s="95"/>
      <c r="L438" s="95"/>
    </row>
    <row r="439" spans="2:12" x14ac:dyDescent="0.15">
      <c r="B439" s="263" t="s">
        <v>1149</v>
      </c>
      <c r="C439" s="266">
        <v>1999.96</v>
      </c>
      <c r="D439" s="263" t="s">
        <v>9</v>
      </c>
      <c r="E439" s="266">
        <v>0</v>
      </c>
      <c r="F439" s="266">
        <v>0</v>
      </c>
      <c r="G439" s="266">
        <v>1999.96</v>
      </c>
      <c r="H439" s="263" t="s">
        <v>9</v>
      </c>
      <c r="I439" s="95"/>
      <c r="J439" s="95"/>
      <c r="K439" s="95"/>
      <c r="L439" s="95"/>
    </row>
    <row r="440" spans="2:12" x14ac:dyDescent="0.15">
      <c r="B440" s="263" t="s">
        <v>843</v>
      </c>
      <c r="C440" s="266">
        <v>8999.86</v>
      </c>
      <c r="D440" s="263" t="s">
        <v>9</v>
      </c>
      <c r="E440" s="266">
        <v>0</v>
      </c>
      <c r="F440" s="266">
        <v>0</v>
      </c>
      <c r="G440" s="266">
        <v>8999.86</v>
      </c>
      <c r="H440" s="263" t="s">
        <v>9</v>
      </c>
      <c r="I440" s="95"/>
      <c r="J440" s="95"/>
      <c r="K440" s="95"/>
      <c r="L440" s="95"/>
    </row>
    <row r="441" spans="2:12" x14ac:dyDescent="0.15">
      <c r="B441" s="263" t="s">
        <v>1150</v>
      </c>
      <c r="C441" s="266">
        <v>5000</v>
      </c>
      <c r="D441" s="263" t="s">
        <v>9</v>
      </c>
      <c r="E441" s="266">
        <v>0</v>
      </c>
      <c r="F441" s="266">
        <v>0</v>
      </c>
      <c r="G441" s="266">
        <v>5000</v>
      </c>
      <c r="H441" s="263" t="s">
        <v>9</v>
      </c>
      <c r="I441" s="95"/>
      <c r="J441" s="95"/>
      <c r="K441" s="95"/>
      <c r="L441" s="95"/>
    </row>
    <row r="442" spans="2:12" x14ac:dyDescent="0.15">
      <c r="B442" s="263" t="s">
        <v>1151</v>
      </c>
      <c r="C442" s="266">
        <v>3999.84</v>
      </c>
      <c r="D442" s="263" t="s">
        <v>9</v>
      </c>
      <c r="E442" s="266">
        <v>0</v>
      </c>
      <c r="F442" s="266">
        <v>0</v>
      </c>
      <c r="G442" s="266">
        <v>3999.84</v>
      </c>
      <c r="H442" s="263" t="s">
        <v>9</v>
      </c>
      <c r="I442" s="95"/>
      <c r="J442" s="95"/>
      <c r="K442" s="95"/>
      <c r="L442" s="95"/>
    </row>
    <row r="443" spans="2:12" x14ac:dyDescent="0.15">
      <c r="B443" s="263" t="s">
        <v>793</v>
      </c>
      <c r="C443" s="266">
        <v>2000</v>
      </c>
      <c r="D443" s="263" t="s">
        <v>9</v>
      </c>
      <c r="E443" s="266">
        <v>0</v>
      </c>
      <c r="F443" s="266">
        <v>0</v>
      </c>
      <c r="G443" s="266">
        <v>2000</v>
      </c>
      <c r="H443" s="263" t="s">
        <v>9</v>
      </c>
      <c r="I443" s="95"/>
      <c r="J443" s="95"/>
      <c r="K443" s="95"/>
      <c r="L443" s="95"/>
    </row>
    <row r="444" spans="2:12" x14ac:dyDescent="0.15">
      <c r="B444" s="263" t="s">
        <v>1152</v>
      </c>
      <c r="C444" s="266">
        <v>3082.79</v>
      </c>
      <c r="D444" s="263" t="s">
        <v>9</v>
      </c>
      <c r="E444" s="266">
        <v>0</v>
      </c>
      <c r="F444" s="266">
        <v>0</v>
      </c>
      <c r="G444" s="266">
        <v>3082.79</v>
      </c>
      <c r="H444" s="263" t="s">
        <v>9</v>
      </c>
      <c r="I444" s="95"/>
      <c r="J444" s="95"/>
      <c r="K444" s="95"/>
      <c r="L444" s="95"/>
    </row>
    <row r="445" spans="2:12" x14ac:dyDescent="0.15">
      <c r="B445" s="263" t="s">
        <v>1153</v>
      </c>
      <c r="C445" s="266">
        <v>80099.740000000005</v>
      </c>
      <c r="D445" s="263" t="s">
        <v>9</v>
      </c>
      <c r="E445" s="266">
        <v>0</v>
      </c>
      <c r="F445" s="266">
        <v>0</v>
      </c>
      <c r="G445" s="266">
        <v>80099.740000000005</v>
      </c>
      <c r="H445" s="263" t="s">
        <v>9</v>
      </c>
      <c r="I445" s="95"/>
      <c r="J445" s="95"/>
      <c r="K445" s="95"/>
      <c r="L445" s="95"/>
    </row>
    <row r="446" spans="2:12" x14ac:dyDescent="0.15">
      <c r="B446" s="263" t="s">
        <v>1154</v>
      </c>
      <c r="C446" s="266">
        <v>5000</v>
      </c>
      <c r="D446" s="263" t="s">
        <v>9</v>
      </c>
      <c r="E446" s="266">
        <v>0</v>
      </c>
      <c r="F446" s="266">
        <v>0</v>
      </c>
      <c r="G446" s="266">
        <v>5000</v>
      </c>
      <c r="H446" s="263" t="s">
        <v>9</v>
      </c>
      <c r="I446" s="95"/>
      <c r="J446" s="95"/>
      <c r="K446" s="95"/>
      <c r="L446" s="95"/>
    </row>
    <row r="447" spans="2:12" x14ac:dyDescent="0.15">
      <c r="B447" s="263" t="s">
        <v>1155</v>
      </c>
      <c r="C447" s="266">
        <v>0</v>
      </c>
      <c r="D447" s="263" t="s">
        <v>9</v>
      </c>
      <c r="E447" s="266">
        <v>0</v>
      </c>
      <c r="F447" s="266">
        <v>0</v>
      </c>
      <c r="G447" s="266">
        <v>0</v>
      </c>
      <c r="H447" s="263" t="s">
        <v>9</v>
      </c>
      <c r="I447" s="95"/>
      <c r="J447" s="95"/>
      <c r="K447" s="95"/>
      <c r="L447" s="95"/>
    </row>
    <row r="448" spans="2:12" x14ac:dyDescent="0.15">
      <c r="B448" s="263" t="s">
        <v>1156</v>
      </c>
      <c r="C448" s="266">
        <v>5000</v>
      </c>
      <c r="D448" s="263" t="s">
        <v>9</v>
      </c>
      <c r="E448" s="266">
        <v>0</v>
      </c>
      <c r="F448" s="266">
        <v>0</v>
      </c>
      <c r="G448" s="266">
        <v>5000</v>
      </c>
      <c r="H448" s="263" t="s">
        <v>9</v>
      </c>
      <c r="I448" s="95"/>
      <c r="J448" s="95"/>
      <c r="K448" s="95"/>
      <c r="L448" s="95"/>
    </row>
    <row r="449" spans="2:12" x14ac:dyDescent="0.15">
      <c r="B449" s="263" t="s">
        <v>1157</v>
      </c>
      <c r="C449" s="266">
        <v>5000</v>
      </c>
      <c r="D449" s="263" t="s">
        <v>9</v>
      </c>
      <c r="E449" s="266">
        <v>0</v>
      </c>
      <c r="F449" s="266">
        <v>0</v>
      </c>
      <c r="G449" s="266">
        <v>5000</v>
      </c>
      <c r="H449" s="263" t="s">
        <v>9</v>
      </c>
      <c r="I449" s="95"/>
      <c r="J449" s="95"/>
      <c r="K449" s="95"/>
      <c r="L449" s="95"/>
    </row>
    <row r="450" spans="2:12" x14ac:dyDescent="0.15">
      <c r="B450" s="263" t="s">
        <v>763</v>
      </c>
      <c r="C450" s="266">
        <v>20000</v>
      </c>
      <c r="D450" s="263" t="s">
        <v>9</v>
      </c>
      <c r="E450" s="266">
        <v>0</v>
      </c>
      <c r="F450" s="266">
        <v>0</v>
      </c>
      <c r="G450" s="266">
        <v>20000</v>
      </c>
      <c r="H450" s="263" t="s">
        <v>9</v>
      </c>
      <c r="I450" s="95"/>
      <c r="J450" s="95"/>
      <c r="K450" s="95"/>
      <c r="L450" s="95"/>
    </row>
    <row r="451" spans="2:12" x14ac:dyDescent="0.15">
      <c r="B451" s="263" t="s">
        <v>1158</v>
      </c>
      <c r="C451" s="266">
        <v>0</v>
      </c>
      <c r="D451" s="263" t="s">
        <v>9</v>
      </c>
      <c r="E451" s="266">
        <v>0</v>
      </c>
      <c r="F451" s="266">
        <v>0</v>
      </c>
      <c r="G451" s="266">
        <v>0</v>
      </c>
      <c r="H451" s="263" t="s">
        <v>9</v>
      </c>
      <c r="I451" s="95"/>
      <c r="J451" s="95"/>
      <c r="K451" s="95"/>
      <c r="L451" s="95"/>
    </row>
    <row r="452" spans="2:12" x14ac:dyDescent="0.15">
      <c r="B452" s="263" t="s">
        <v>1159</v>
      </c>
      <c r="C452" s="266">
        <v>100</v>
      </c>
      <c r="D452" s="263" t="s">
        <v>9</v>
      </c>
      <c r="E452" s="266">
        <v>0</v>
      </c>
      <c r="F452" s="266">
        <v>0</v>
      </c>
      <c r="G452" s="266">
        <v>100</v>
      </c>
      <c r="H452" s="263" t="s">
        <v>9</v>
      </c>
      <c r="I452" s="95"/>
      <c r="J452" s="95"/>
      <c r="K452" s="95"/>
      <c r="L452" s="95"/>
    </row>
    <row r="453" spans="2:12" x14ac:dyDescent="0.15">
      <c r="B453" s="263" t="s">
        <v>1160</v>
      </c>
      <c r="C453" s="266">
        <v>15000</v>
      </c>
      <c r="D453" s="263" t="s">
        <v>9</v>
      </c>
      <c r="E453" s="266">
        <v>0</v>
      </c>
      <c r="F453" s="266">
        <v>0</v>
      </c>
      <c r="G453" s="266">
        <v>15000</v>
      </c>
      <c r="H453" s="263" t="s">
        <v>9</v>
      </c>
      <c r="I453" s="95"/>
      <c r="J453" s="95"/>
      <c r="K453" s="95"/>
      <c r="L453" s="95"/>
    </row>
    <row r="454" spans="2:12" x14ac:dyDescent="0.15">
      <c r="B454" s="263" t="s">
        <v>1161</v>
      </c>
      <c r="C454" s="266">
        <v>4000</v>
      </c>
      <c r="D454" s="263" t="s">
        <v>9</v>
      </c>
      <c r="E454" s="266">
        <v>0</v>
      </c>
      <c r="F454" s="266">
        <v>0</v>
      </c>
      <c r="G454" s="266">
        <v>4000</v>
      </c>
      <c r="H454" s="263" t="s">
        <v>9</v>
      </c>
      <c r="I454" s="95"/>
      <c r="J454" s="95"/>
      <c r="K454" s="95"/>
      <c r="L454" s="95"/>
    </row>
    <row r="455" spans="2:12" x14ac:dyDescent="0.15">
      <c r="B455" s="263" t="s">
        <v>1162</v>
      </c>
      <c r="C455" s="266">
        <v>4140</v>
      </c>
      <c r="D455" s="263" t="s">
        <v>9</v>
      </c>
      <c r="E455" s="266">
        <v>0</v>
      </c>
      <c r="F455" s="266">
        <v>0</v>
      </c>
      <c r="G455" s="266">
        <v>4140</v>
      </c>
      <c r="H455" s="263" t="s">
        <v>9</v>
      </c>
      <c r="I455" s="95"/>
      <c r="J455" s="95"/>
      <c r="K455" s="95"/>
      <c r="L455" s="95"/>
    </row>
    <row r="456" spans="2:12" x14ac:dyDescent="0.15">
      <c r="B456" s="263" t="s">
        <v>1163</v>
      </c>
      <c r="C456" s="266">
        <v>10000</v>
      </c>
      <c r="D456" s="263" t="s">
        <v>9</v>
      </c>
      <c r="E456" s="266">
        <v>0</v>
      </c>
      <c r="F456" s="266">
        <v>0</v>
      </c>
      <c r="G456" s="266">
        <v>10000</v>
      </c>
      <c r="H456" s="263" t="s">
        <v>9</v>
      </c>
      <c r="I456" s="95"/>
      <c r="J456" s="95"/>
      <c r="K456" s="95"/>
      <c r="L456" s="95"/>
    </row>
    <row r="457" spans="2:12" x14ac:dyDescent="0.15">
      <c r="B457" s="263" t="s">
        <v>1164</v>
      </c>
      <c r="C457" s="266">
        <v>10000</v>
      </c>
      <c r="D457" s="263" t="s">
        <v>9</v>
      </c>
      <c r="E457" s="266">
        <v>0</v>
      </c>
      <c r="F457" s="266">
        <v>0</v>
      </c>
      <c r="G457" s="266">
        <v>10000</v>
      </c>
      <c r="H457" s="263" t="s">
        <v>9</v>
      </c>
      <c r="I457" s="95"/>
      <c r="J457" s="95"/>
      <c r="K457" s="95"/>
      <c r="L457" s="95"/>
    </row>
    <row r="458" spans="2:12" x14ac:dyDescent="0.15">
      <c r="B458" s="263" t="s">
        <v>798</v>
      </c>
      <c r="C458" s="266">
        <v>21000</v>
      </c>
      <c r="D458" s="263" t="s">
        <v>9</v>
      </c>
      <c r="E458" s="266">
        <v>0</v>
      </c>
      <c r="F458" s="266">
        <v>0</v>
      </c>
      <c r="G458" s="266">
        <v>21000</v>
      </c>
      <c r="H458" s="263" t="s">
        <v>9</v>
      </c>
      <c r="I458" s="95"/>
      <c r="J458" s="95"/>
      <c r="K458" s="95"/>
      <c r="L458" s="95"/>
    </row>
    <row r="459" spans="2:12" x14ac:dyDescent="0.15">
      <c r="B459" s="263" t="s">
        <v>934</v>
      </c>
      <c r="C459" s="266">
        <v>49538.8</v>
      </c>
      <c r="D459" s="263" t="s">
        <v>9</v>
      </c>
      <c r="E459" s="266">
        <v>0</v>
      </c>
      <c r="F459" s="266">
        <v>0</v>
      </c>
      <c r="G459" s="266">
        <v>49538.8</v>
      </c>
      <c r="H459" s="263" t="s">
        <v>9</v>
      </c>
      <c r="I459" s="95"/>
      <c r="J459" s="95"/>
      <c r="K459" s="95"/>
      <c r="L459" s="95"/>
    </row>
    <row r="460" spans="2:12" x14ac:dyDescent="0.15">
      <c r="B460" s="263" t="s">
        <v>785</v>
      </c>
      <c r="C460" s="266">
        <v>0</v>
      </c>
      <c r="D460" s="263" t="s">
        <v>9</v>
      </c>
      <c r="E460" s="266">
        <v>0</v>
      </c>
      <c r="F460" s="266">
        <v>0</v>
      </c>
      <c r="G460" s="266">
        <v>0</v>
      </c>
      <c r="H460" s="263" t="s">
        <v>9</v>
      </c>
      <c r="I460" s="95"/>
      <c r="J460" s="95"/>
      <c r="K460" s="95"/>
      <c r="L460" s="95"/>
    </row>
    <row r="461" spans="2:12" x14ac:dyDescent="0.15">
      <c r="B461" s="263" t="s">
        <v>929</v>
      </c>
      <c r="C461" s="266">
        <v>0</v>
      </c>
      <c r="D461" s="263" t="s">
        <v>9</v>
      </c>
      <c r="E461" s="266">
        <v>0</v>
      </c>
      <c r="F461" s="266">
        <v>0</v>
      </c>
      <c r="G461" s="266">
        <v>0</v>
      </c>
      <c r="H461" s="263" t="s">
        <v>9</v>
      </c>
      <c r="I461" s="95"/>
      <c r="J461" s="95"/>
      <c r="K461" s="95"/>
      <c r="L461" s="95"/>
    </row>
    <row r="462" spans="2:12" x14ac:dyDescent="0.15">
      <c r="B462" s="263" t="s">
        <v>742</v>
      </c>
      <c r="C462" s="266">
        <v>0</v>
      </c>
      <c r="D462" s="263" t="s">
        <v>9</v>
      </c>
      <c r="E462" s="266">
        <v>0</v>
      </c>
      <c r="F462" s="266">
        <v>0</v>
      </c>
      <c r="G462" s="266">
        <v>0</v>
      </c>
      <c r="H462" s="263" t="s">
        <v>9</v>
      </c>
      <c r="I462" s="95"/>
      <c r="J462" s="95"/>
      <c r="K462" s="95"/>
      <c r="L462" s="95"/>
    </row>
    <row r="463" spans="2:12" x14ac:dyDescent="0.15">
      <c r="B463" s="263" t="s">
        <v>1165</v>
      </c>
      <c r="C463" s="266">
        <v>0</v>
      </c>
      <c r="D463" s="263" t="s">
        <v>9</v>
      </c>
      <c r="E463" s="266">
        <v>0</v>
      </c>
      <c r="F463" s="266">
        <v>0</v>
      </c>
      <c r="G463" s="266">
        <v>0</v>
      </c>
      <c r="H463" s="263" t="s">
        <v>9</v>
      </c>
      <c r="I463" s="95"/>
      <c r="J463" s="95"/>
      <c r="K463" s="95"/>
      <c r="L463" s="95"/>
    </row>
    <row r="464" spans="2:12" x14ac:dyDescent="0.15">
      <c r="B464" s="263" t="s">
        <v>1166</v>
      </c>
      <c r="C464" s="266">
        <v>241374.15</v>
      </c>
      <c r="D464" s="263" t="s">
        <v>9</v>
      </c>
      <c r="E464" s="266">
        <v>0</v>
      </c>
      <c r="F464" s="266">
        <v>0</v>
      </c>
      <c r="G464" s="266">
        <v>241374.15</v>
      </c>
      <c r="H464" s="263" t="s">
        <v>9</v>
      </c>
      <c r="I464" s="95"/>
      <c r="J464" s="95"/>
      <c r="K464" s="95"/>
      <c r="L464" s="95"/>
    </row>
    <row r="465" spans="2:12" x14ac:dyDescent="0.15">
      <c r="B465" s="263" t="s">
        <v>952</v>
      </c>
      <c r="C465" s="266">
        <v>0</v>
      </c>
      <c r="D465" s="263" t="s">
        <v>9</v>
      </c>
      <c r="E465" s="266">
        <v>0</v>
      </c>
      <c r="F465" s="266">
        <v>0</v>
      </c>
      <c r="G465" s="266">
        <v>0</v>
      </c>
      <c r="H465" s="263" t="s">
        <v>9</v>
      </c>
      <c r="I465" s="95"/>
      <c r="J465" s="95"/>
      <c r="K465" s="95"/>
      <c r="L465" s="95"/>
    </row>
    <row r="466" spans="2:12" x14ac:dyDescent="0.15">
      <c r="B466" s="263" t="s">
        <v>1167</v>
      </c>
      <c r="C466" s="266">
        <v>0</v>
      </c>
      <c r="D466" s="263" t="s">
        <v>9</v>
      </c>
      <c r="E466" s="266">
        <v>0</v>
      </c>
      <c r="F466" s="266">
        <v>0</v>
      </c>
      <c r="G466" s="266">
        <v>0</v>
      </c>
      <c r="H466" s="263" t="s">
        <v>9</v>
      </c>
      <c r="I466" s="95"/>
      <c r="J466" s="95"/>
      <c r="K466" s="95"/>
      <c r="L466" s="95"/>
    </row>
    <row r="467" spans="2:12" x14ac:dyDescent="0.15">
      <c r="B467" s="263" t="s">
        <v>816</v>
      </c>
      <c r="C467" s="266">
        <v>0</v>
      </c>
      <c r="D467" s="263" t="s">
        <v>9</v>
      </c>
      <c r="E467" s="266">
        <v>0</v>
      </c>
      <c r="F467" s="266">
        <v>0</v>
      </c>
      <c r="G467" s="266">
        <v>0</v>
      </c>
      <c r="H467" s="263" t="s">
        <v>9</v>
      </c>
      <c r="I467" s="95"/>
      <c r="J467" s="95"/>
      <c r="K467" s="95"/>
      <c r="L467" s="95"/>
    </row>
    <row r="468" spans="2:12" x14ac:dyDescent="0.15">
      <c r="B468" s="263" t="s">
        <v>1168</v>
      </c>
      <c r="C468" s="266">
        <v>0</v>
      </c>
      <c r="D468" s="263" t="s">
        <v>9</v>
      </c>
      <c r="E468" s="266">
        <v>0</v>
      </c>
      <c r="F468" s="266">
        <v>0</v>
      </c>
      <c r="G468" s="266">
        <v>0</v>
      </c>
      <c r="H468" s="263" t="s">
        <v>9</v>
      </c>
      <c r="I468" s="95"/>
      <c r="J468" s="95"/>
      <c r="K468" s="95"/>
      <c r="L468" s="95"/>
    </row>
    <row r="469" spans="2:12" x14ac:dyDescent="0.15">
      <c r="B469" s="263" t="s">
        <v>1169</v>
      </c>
      <c r="C469" s="266">
        <v>0</v>
      </c>
      <c r="D469" s="263" t="s">
        <v>9</v>
      </c>
      <c r="E469" s="266">
        <v>0</v>
      </c>
      <c r="F469" s="266">
        <v>0</v>
      </c>
      <c r="G469" s="266">
        <v>0</v>
      </c>
      <c r="H469" s="263" t="s">
        <v>9</v>
      </c>
      <c r="I469" s="95"/>
      <c r="J469" s="95"/>
      <c r="K469" s="95"/>
      <c r="L469" s="95"/>
    </row>
    <row r="470" spans="2:12" x14ac:dyDescent="0.15">
      <c r="B470" s="263" t="s">
        <v>1170</v>
      </c>
      <c r="C470" s="266">
        <v>0</v>
      </c>
      <c r="D470" s="263" t="s">
        <v>9</v>
      </c>
      <c r="E470" s="266">
        <v>0</v>
      </c>
      <c r="F470" s="266">
        <v>0</v>
      </c>
      <c r="G470" s="266">
        <v>0</v>
      </c>
      <c r="H470" s="263" t="s">
        <v>9</v>
      </c>
      <c r="I470" s="95"/>
      <c r="J470" s="95"/>
      <c r="K470" s="95"/>
      <c r="L470" s="95"/>
    </row>
    <row r="471" spans="2:12" x14ac:dyDescent="0.15">
      <c r="B471" s="263" t="s">
        <v>1171</v>
      </c>
      <c r="C471" s="266">
        <v>13.45</v>
      </c>
      <c r="D471" s="263" t="s">
        <v>9</v>
      </c>
      <c r="E471" s="266">
        <v>0</v>
      </c>
      <c r="F471" s="266">
        <v>0</v>
      </c>
      <c r="G471" s="266">
        <v>13.45</v>
      </c>
      <c r="H471" s="263" t="s">
        <v>9</v>
      </c>
      <c r="I471" s="95"/>
      <c r="J471" s="95"/>
      <c r="K471" s="95"/>
      <c r="L471" s="95"/>
    </row>
    <row r="472" spans="2:12" x14ac:dyDescent="0.15">
      <c r="B472" s="263" t="s">
        <v>1172</v>
      </c>
      <c r="C472" s="266">
        <v>83228</v>
      </c>
      <c r="D472" s="263" t="s">
        <v>9</v>
      </c>
      <c r="E472" s="266">
        <v>0</v>
      </c>
      <c r="F472" s="266">
        <v>0</v>
      </c>
      <c r="G472" s="266">
        <v>83228</v>
      </c>
      <c r="H472" s="263" t="s">
        <v>9</v>
      </c>
      <c r="I472" s="95"/>
      <c r="J472" s="95"/>
      <c r="K472" s="95"/>
      <c r="L472" s="95"/>
    </row>
    <row r="473" spans="2:12" x14ac:dyDescent="0.15">
      <c r="B473" s="263" t="s">
        <v>1173</v>
      </c>
      <c r="C473" s="266">
        <v>20000</v>
      </c>
      <c r="D473" s="263" t="s">
        <v>9</v>
      </c>
      <c r="E473" s="266">
        <v>0</v>
      </c>
      <c r="F473" s="266">
        <v>0</v>
      </c>
      <c r="G473" s="266">
        <v>20000</v>
      </c>
      <c r="H473" s="263" t="s">
        <v>9</v>
      </c>
      <c r="I473" s="95"/>
      <c r="J473" s="95"/>
      <c r="K473" s="95"/>
      <c r="L473" s="95"/>
    </row>
    <row r="474" spans="2:12" x14ac:dyDescent="0.15">
      <c r="B474" s="263" t="s">
        <v>745</v>
      </c>
      <c r="C474" s="266">
        <v>0</v>
      </c>
      <c r="D474" s="263" t="s">
        <v>9</v>
      </c>
      <c r="E474" s="266">
        <v>0</v>
      </c>
      <c r="F474" s="266">
        <v>0</v>
      </c>
      <c r="G474" s="266">
        <v>0</v>
      </c>
      <c r="H474" s="263" t="s">
        <v>9</v>
      </c>
      <c r="I474" s="95"/>
      <c r="J474" s="95"/>
      <c r="K474" s="95"/>
      <c r="L474" s="95"/>
    </row>
    <row r="475" spans="2:12" x14ac:dyDescent="0.15">
      <c r="B475" s="263" t="s">
        <v>840</v>
      </c>
      <c r="C475" s="266">
        <v>0</v>
      </c>
      <c r="D475" s="263" t="s">
        <v>9</v>
      </c>
      <c r="E475" s="266">
        <v>0</v>
      </c>
      <c r="F475" s="266">
        <v>0</v>
      </c>
      <c r="G475" s="266">
        <v>0</v>
      </c>
      <c r="H475" s="263" t="s">
        <v>9</v>
      </c>
      <c r="I475" s="95"/>
      <c r="J475" s="95"/>
      <c r="K475" s="95"/>
      <c r="L475" s="95"/>
    </row>
    <row r="476" spans="2:12" x14ac:dyDescent="0.15">
      <c r="B476" s="263" t="s">
        <v>1174</v>
      </c>
      <c r="C476" s="266">
        <v>0</v>
      </c>
      <c r="D476" s="263" t="s">
        <v>9</v>
      </c>
      <c r="E476" s="266">
        <v>0</v>
      </c>
      <c r="F476" s="266">
        <v>0</v>
      </c>
      <c r="G476" s="266">
        <v>0</v>
      </c>
      <c r="H476" s="263" t="s">
        <v>9</v>
      </c>
      <c r="I476" s="95"/>
      <c r="J476" s="95"/>
      <c r="K476" s="95"/>
      <c r="L476" s="95"/>
    </row>
    <row r="477" spans="2:12" x14ac:dyDescent="0.15">
      <c r="B477" s="263" t="s">
        <v>1175</v>
      </c>
      <c r="C477" s="266">
        <v>0</v>
      </c>
      <c r="D477" s="263" t="s">
        <v>9</v>
      </c>
      <c r="E477" s="266">
        <v>0</v>
      </c>
      <c r="F477" s="266">
        <v>0</v>
      </c>
      <c r="G477" s="266">
        <v>0</v>
      </c>
      <c r="H477" s="263" t="s">
        <v>9</v>
      </c>
      <c r="I477" s="95"/>
      <c r="J477" s="95"/>
      <c r="K477" s="95"/>
      <c r="L477" s="95"/>
    </row>
    <row r="478" spans="2:12" x14ac:dyDescent="0.15">
      <c r="B478" s="263" t="s">
        <v>1176</v>
      </c>
      <c r="C478" s="266">
        <v>0</v>
      </c>
      <c r="D478" s="263" t="s">
        <v>9</v>
      </c>
      <c r="E478" s="266">
        <v>0</v>
      </c>
      <c r="F478" s="266">
        <v>0</v>
      </c>
      <c r="G478" s="266">
        <v>0</v>
      </c>
      <c r="H478" s="263" t="s">
        <v>9</v>
      </c>
      <c r="I478" s="95"/>
      <c r="J478" s="95"/>
      <c r="K478" s="95"/>
      <c r="L478" s="95"/>
    </row>
    <row r="479" spans="2:12" x14ac:dyDescent="0.15">
      <c r="B479" s="263" t="s">
        <v>1177</v>
      </c>
      <c r="C479" s="266">
        <v>1000</v>
      </c>
      <c r="D479" s="263" t="s">
        <v>9</v>
      </c>
      <c r="E479" s="266">
        <v>0</v>
      </c>
      <c r="F479" s="266">
        <v>1000</v>
      </c>
      <c r="G479" s="266">
        <v>0</v>
      </c>
      <c r="H479" s="263" t="s">
        <v>9</v>
      </c>
      <c r="I479" s="95"/>
      <c r="J479" s="95"/>
      <c r="K479" s="95"/>
      <c r="L479" s="95"/>
    </row>
    <row r="480" spans="2:12" x14ac:dyDescent="0.15">
      <c r="B480" s="263" t="s">
        <v>1178</v>
      </c>
      <c r="C480" s="266">
        <v>0</v>
      </c>
      <c r="D480" s="263" t="s">
        <v>9</v>
      </c>
      <c r="E480" s="266">
        <v>0</v>
      </c>
      <c r="F480" s="266">
        <v>0</v>
      </c>
      <c r="G480" s="266">
        <v>0</v>
      </c>
      <c r="H480" s="263" t="s">
        <v>9</v>
      </c>
      <c r="I480" s="95"/>
      <c r="J480" s="95"/>
      <c r="K480" s="95"/>
      <c r="L480" s="95"/>
    </row>
    <row r="481" spans="2:12" x14ac:dyDescent="0.15">
      <c r="B481" s="263" t="s">
        <v>1179</v>
      </c>
      <c r="C481" s="266">
        <v>0</v>
      </c>
      <c r="D481" s="263" t="s">
        <v>9</v>
      </c>
      <c r="E481" s="266">
        <v>0</v>
      </c>
      <c r="F481" s="266">
        <v>0</v>
      </c>
      <c r="G481" s="266">
        <v>0</v>
      </c>
      <c r="H481" s="263" t="s">
        <v>9</v>
      </c>
      <c r="I481" s="95"/>
      <c r="J481" s="95"/>
      <c r="K481" s="95"/>
      <c r="L481" s="95"/>
    </row>
    <row r="482" spans="2:12" x14ac:dyDescent="0.15">
      <c r="B482" s="263" t="s">
        <v>1180</v>
      </c>
      <c r="C482" s="266">
        <v>355318</v>
      </c>
      <c r="D482" s="263" t="s">
        <v>9</v>
      </c>
      <c r="E482" s="266">
        <v>379000</v>
      </c>
      <c r="F482" s="266">
        <v>0</v>
      </c>
      <c r="G482" s="266">
        <v>734318</v>
      </c>
      <c r="H482" s="263" t="s">
        <v>9</v>
      </c>
      <c r="I482" s="95"/>
      <c r="J482" s="95"/>
      <c r="K482" s="95"/>
      <c r="L482" s="95"/>
    </row>
    <row r="483" spans="2:12" x14ac:dyDescent="0.15">
      <c r="B483" s="263" t="s">
        <v>1181</v>
      </c>
      <c r="C483" s="266">
        <v>3000</v>
      </c>
      <c r="D483" s="263" t="s">
        <v>9</v>
      </c>
      <c r="E483" s="266">
        <v>0</v>
      </c>
      <c r="F483" s="266">
        <v>0</v>
      </c>
      <c r="G483" s="266">
        <v>3000</v>
      </c>
      <c r="H483" s="263" t="s">
        <v>9</v>
      </c>
      <c r="I483" s="95"/>
      <c r="J483" s="95"/>
      <c r="K483" s="95"/>
      <c r="L483" s="95"/>
    </row>
    <row r="484" spans="2:12" x14ac:dyDescent="0.15">
      <c r="B484" s="263" t="s">
        <v>1182</v>
      </c>
      <c r="C484" s="267">
        <v>-3529.1</v>
      </c>
      <c r="D484" s="263" t="s">
        <v>9</v>
      </c>
      <c r="E484" s="266">
        <v>0</v>
      </c>
      <c r="F484" s="266">
        <v>0</v>
      </c>
      <c r="G484" s="267">
        <v>-3529.1</v>
      </c>
      <c r="H484" s="263" t="s">
        <v>9</v>
      </c>
      <c r="I484" s="95"/>
      <c r="J484" s="95"/>
      <c r="K484" s="95"/>
      <c r="L484" s="95"/>
    </row>
    <row r="485" spans="2:12" x14ac:dyDescent="0.15">
      <c r="B485" s="263" t="s">
        <v>1183</v>
      </c>
      <c r="C485" s="266">
        <v>0</v>
      </c>
      <c r="D485" s="263" t="s">
        <v>9</v>
      </c>
      <c r="E485" s="266">
        <v>0</v>
      </c>
      <c r="F485" s="266">
        <v>0</v>
      </c>
      <c r="G485" s="266">
        <v>0</v>
      </c>
      <c r="H485" s="263" t="s">
        <v>9</v>
      </c>
      <c r="I485" s="95"/>
      <c r="J485" s="95"/>
      <c r="K485" s="95"/>
      <c r="L485" s="95"/>
    </row>
    <row r="486" spans="2:12" x14ac:dyDescent="0.15">
      <c r="B486" s="263" t="s">
        <v>271</v>
      </c>
      <c r="C486" s="266">
        <v>0</v>
      </c>
      <c r="D486" s="263" t="s">
        <v>9</v>
      </c>
      <c r="E486" s="266">
        <v>0</v>
      </c>
      <c r="F486" s="266">
        <v>0</v>
      </c>
      <c r="G486" s="266">
        <v>0</v>
      </c>
      <c r="H486" s="263" t="s">
        <v>9</v>
      </c>
      <c r="I486" s="95"/>
      <c r="J486" s="95"/>
      <c r="K486" s="95"/>
      <c r="L486" s="95"/>
    </row>
    <row r="487" spans="2:12" x14ac:dyDescent="0.15">
      <c r="B487" s="263" t="s">
        <v>960</v>
      </c>
      <c r="C487" s="266">
        <v>1203</v>
      </c>
      <c r="D487" s="263" t="s">
        <v>9</v>
      </c>
      <c r="E487" s="266">
        <v>0</v>
      </c>
      <c r="F487" s="266">
        <v>0</v>
      </c>
      <c r="G487" s="266">
        <v>1203</v>
      </c>
      <c r="H487" s="263" t="s">
        <v>9</v>
      </c>
      <c r="I487" s="95"/>
      <c r="J487" s="95"/>
      <c r="K487" s="95"/>
      <c r="L487" s="95"/>
    </row>
    <row r="488" spans="2:12" x14ac:dyDescent="0.15">
      <c r="B488" s="263" t="s">
        <v>1184</v>
      </c>
      <c r="C488" s="266">
        <v>0</v>
      </c>
      <c r="D488" s="263" t="s">
        <v>9</v>
      </c>
      <c r="E488" s="266">
        <v>0</v>
      </c>
      <c r="F488" s="266">
        <v>0</v>
      </c>
      <c r="G488" s="266">
        <v>0</v>
      </c>
      <c r="H488" s="263" t="s">
        <v>9</v>
      </c>
      <c r="I488" s="95"/>
      <c r="J488" s="95"/>
      <c r="K488" s="95"/>
      <c r="L488" s="95"/>
    </row>
    <row r="489" spans="2:12" x14ac:dyDescent="0.15">
      <c r="B489" s="263" t="s">
        <v>1037</v>
      </c>
      <c r="C489" s="266">
        <v>12955</v>
      </c>
      <c r="D489" s="263" t="s">
        <v>9</v>
      </c>
      <c r="E489" s="266">
        <v>0</v>
      </c>
      <c r="F489" s="266">
        <v>0</v>
      </c>
      <c r="G489" s="266">
        <v>12955</v>
      </c>
      <c r="H489" s="263" t="s">
        <v>9</v>
      </c>
      <c r="I489" s="95"/>
      <c r="J489" s="95"/>
      <c r="K489" s="95"/>
      <c r="L489" s="95"/>
    </row>
    <row r="490" spans="2:12" x14ac:dyDescent="0.15">
      <c r="B490" s="263" t="s">
        <v>1185</v>
      </c>
      <c r="C490" s="266">
        <v>164</v>
      </c>
      <c r="D490" s="263" t="s">
        <v>9</v>
      </c>
      <c r="E490" s="266">
        <v>0</v>
      </c>
      <c r="F490" s="266">
        <v>0</v>
      </c>
      <c r="G490" s="266">
        <v>164</v>
      </c>
      <c r="H490" s="263" t="s">
        <v>9</v>
      </c>
      <c r="I490" s="95"/>
      <c r="J490" s="95"/>
      <c r="K490" s="95"/>
      <c r="L490" s="95"/>
    </row>
    <row r="491" spans="2:12" x14ac:dyDescent="0.15">
      <c r="B491" s="263" t="s">
        <v>1186</v>
      </c>
      <c r="C491" s="266">
        <v>0</v>
      </c>
      <c r="D491" s="263" t="s">
        <v>9</v>
      </c>
      <c r="E491" s="266">
        <v>0</v>
      </c>
      <c r="F491" s="266">
        <v>0</v>
      </c>
      <c r="G491" s="266">
        <v>0</v>
      </c>
      <c r="H491" s="263" t="s">
        <v>9</v>
      </c>
      <c r="I491" s="95"/>
      <c r="J491" s="95"/>
      <c r="K491" s="95"/>
      <c r="L491" s="95"/>
    </row>
    <row r="492" spans="2:12" x14ac:dyDescent="0.15">
      <c r="B492" s="263" t="s">
        <v>1187</v>
      </c>
      <c r="C492" s="266">
        <v>0</v>
      </c>
      <c r="D492" s="263" t="s">
        <v>9</v>
      </c>
      <c r="E492" s="266">
        <v>0</v>
      </c>
      <c r="F492" s="266">
        <v>0</v>
      </c>
      <c r="G492" s="266">
        <v>0</v>
      </c>
      <c r="H492" s="263" t="s">
        <v>9</v>
      </c>
      <c r="I492" s="95"/>
      <c r="J492" s="95"/>
      <c r="K492" s="95"/>
      <c r="L492" s="95"/>
    </row>
    <row r="493" spans="2:12" x14ac:dyDescent="0.15">
      <c r="B493" s="263" t="s">
        <v>90</v>
      </c>
      <c r="C493" s="266">
        <v>0</v>
      </c>
      <c r="D493" s="263" t="s">
        <v>9</v>
      </c>
      <c r="E493" s="266">
        <v>0</v>
      </c>
      <c r="F493" s="266">
        <v>0</v>
      </c>
      <c r="G493" s="266">
        <v>0</v>
      </c>
      <c r="H493" s="263" t="s">
        <v>9</v>
      </c>
      <c r="I493" s="95"/>
      <c r="J493" s="95"/>
      <c r="K493" s="95"/>
      <c r="L493" s="95"/>
    </row>
    <row r="494" spans="2:12" x14ac:dyDescent="0.15">
      <c r="B494" s="263" t="s">
        <v>1188</v>
      </c>
      <c r="C494" s="266">
        <v>0</v>
      </c>
      <c r="D494" s="263" t="s">
        <v>9</v>
      </c>
      <c r="E494" s="266">
        <v>0</v>
      </c>
      <c r="F494" s="266">
        <v>0</v>
      </c>
      <c r="G494" s="266">
        <v>0</v>
      </c>
      <c r="H494" s="263" t="s">
        <v>9</v>
      </c>
      <c r="I494" s="95"/>
      <c r="J494" s="95"/>
      <c r="K494" s="95"/>
      <c r="L494" s="95"/>
    </row>
    <row r="495" spans="2:12" x14ac:dyDescent="0.15">
      <c r="B495" s="263" t="s">
        <v>1189</v>
      </c>
      <c r="C495" s="266">
        <v>0</v>
      </c>
      <c r="D495" s="263" t="s">
        <v>9</v>
      </c>
      <c r="E495" s="266">
        <v>0</v>
      </c>
      <c r="F495" s="266">
        <v>0</v>
      </c>
      <c r="G495" s="266">
        <v>0</v>
      </c>
      <c r="H495" s="263" t="s">
        <v>9</v>
      </c>
      <c r="I495" s="95"/>
      <c r="J495" s="95"/>
      <c r="K495" s="95"/>
      <c r="L495" s="95"/>
    </row>
    <row r="496" spans="2:12" x14ac:dyDescent="0.15">
      <c r="B496" s="263" t="s">
        <v>1190</v>
      </c>
      <c r="C496" s="266">
        <v>2000</v>
      </c>
      <c r="D496" s="263" t="s">
        <v>9</v>
      </c>
      <c r="E496" s="266">
        <v>0</v>
      </c>
      <c r="F496" s="266">
        <v>0</v>
      </c>
      <c r="G496" s="266">
        <v>2000</v>
      </c>
      <c r="H496" s="263" t="s">
        <v>9</v>
      </c>
      <c r="I496" s="95"/>
      <c r="J496" s="95"/>
      <c r="K496" s="95"/>
      <c r="L496" s="95"/>
    </row>
    <row r="497" spans="2:12" x14ac:dyDescent="0.15">
      <c r="B497" s="263" t="s">
        <v>1191</v>
      </c>
      <c r="C497" s="266">
        <v>0</v>
      </c>
      <c r="D497" s="263" t="s">
        <v>9</v>
      </c>
      <c r="E497" s="266">
        <v>0</v>
      </c>
      <c r="F497" s="266">
        <v>0</v>
      </c>
      <c r="G497" s="266">
        <v>0</v>
      </c>
      <c r="H497" s="263" t="s">
        <v>9</v>
      </c>
      <c r="I497" s="95"/>
      <c r="J497" s="95"/>
      <c r="K497" s="95"/>
      <c r="L497" s="95"/>
    </row>
    <row r="498" spans="2:12" x14ac:dyDescent="0.15">
      <c r="B498" s="263" t="s">
        <v>276</v>
      </c>
      <c r="C498" s="266">
        <v>0</v>
      </c>
      <c r="D498" s="263" t="s">
        <v>9</v>
      </c>
      <c r="E498" s="266">
        <v>0</v>
      </c>
      <c r="F498" s="266">
        <v>0</v>
      </c>
      <c r="G498" s="266">
        <v>0</v>
      </c>
      <c r="H498" s="263" t="s">
        <v>9</v>
      </c>
      <c r="I498" s="95"/>
      <c r="J498" s="95"/>
      <c r="K498" s="95"/>
      <c r="L498" s="95"/>
    </row>
    <row r="499" spans="2:12" x14ac:dyDescent="0.15">
      <c r="B499" s="263" t="s">
        <v>1192</v>
      </c>
      <c r="C499" s="266">
        <v>0</v>
      </c>
      <c r="D499" s="263" t="s">
        <v>9</v>
      </c>
      <c r="E499" s="266">
        <v>0</v>
      </c>
      <c r="F499" s="266">
        <v>0</v>
      </c>
      <c r="G499" s="266">
        <v>0</v>
      </c>
      <c r="H499" s="263" t="s">
        <v>9</v>
      </c>
      <c r="I499" s="95"/>
      <c r="J499" s="95"/>
      <c r="K499" s="95"/>
      <c r="L499" s="95"/>
    </row>
    <row r="500" spans="2:12" x14ac:dyDescent="0.15">
      <c r="B500" s="263" t="s">
        <v>1193</v>
      </c>
      <c r="C500" s="266">
        <v>0</v>
      </c>
      <c r="D500" s="263" t="s">
        <v>9</v>
      </c>
      <c r="E500" s="266">
        <v>0</v>
      </c>
      <c r="F500" s="266">
        <v>0</v>
      </c>
      <c r="G500" s="266">
        <v>0</v>
      </c>
      <c r="H500" s="263" t="s">
        <v>9</v>
      </c>
      <c r="I500" s="95"/>
      <c r="J500" s="95"/>
      <c r="K500" s="95"/>
      <c r="L500" s="95"/>
    </row>
    <row r="501" spans="2:12" x14ac:dyDescent="0.15">
      <c r="B501" s="263" t="s">
        <v>91</v>
      </c>
      <c r="C501" s="266">
        <v>6184734</v>
      </c>
      <c r="D501" s="263" t="s">
        <v>9</v>
      </c>
      <c r="E501" s="266">
        <v>0</v>
      </c>
      <c r="F501" s="266">
        <v>2362000</v>
      </c>
      <c r="G501" s="266">
        <v>3822734</v>
      </c>
      <c r="H501" s="263" t="s">
        <v>9</v>
      </c>
      <c r="I501" s="95"/>
      <c r="J501" s="95"/>
      <c r="K501" s="95"/>
      <c r="L501" s="95"/>
    </row>
    <row r="502" spans="2:12" x14ac:dyDescent="0.15">
      <c r="B502" s="263" t="s">
        <v>1194</v>
      </c>
      <c r="C502" s="266">
        <v>0</v>
      </c>
      <c r="D502" s="263" t="s">
        <v>9</v>
      </c>
      <c r="E502" s="266">
        <v>0</v>
      </c>
      <c r="F502" s="266">
        <v>0</v>
      </c>
      <c r="G502" s="266">
        <v>0</v>
      </c>
      <c r="H502" s="263" t="s">
        <v>9</v>
      </c>
      <c r="I502" s="95"/>
      <c r="J502" s="95"/>
      <c r="K502" s="95"/>
      <c r="L502" s="95"/>
    </row>
    <row r="503" spans="2:12" x14ac:dyDescent="0.15">
      <c r="B503" s="263" t="s">
        <v>1195</v>
      </c>
      <c r="C503" s="266">
        <v>0</v>
      </c>
      <c r="D503" s="263" t="s">
        <v>9</v>
      </c>
      <c r="E503" s="266">
        <v>0</v>
      </c>
      <c r="F503" s="266">
        <v>0</v>
      </c>
      <c r="G503" s="266">
        <v>0</v>
      </c>
      <c r="H503" s="263" t="s">
        <v>9</v>
      </c>
      <c r="I503" s="95"/>
      <c r="J503" s="95"/>
      <c r="K503" s="95"/>
      <c r="L503" s="95"/>
    </row>
    <row r="504" spans="2:12" x14ac:dyDescent="0.15">
      <c r="B504" s="263" t="s">
        <v>1196</v>
      </c>
      <c r="C504" s="266">
        <v>0</v>
      </c>
      <c r="D504" s="263" t="s">
        <v>9</v>
      </c>
      <c r="E504" s="266">
        <v>0</v>
      </c>
      <c r="F504" s="266">
        <v>0</v>
      </c>
      <c r="G504" s="266">
        <v>0</v>
      </c>
      <c r="H504" s="263" t="s">
        <v>9</v>
      </c>
      <c r="I504" s="95"/>
      <c r="J504" s="95"/>
      <c r="K504" s="95"/>
      <c r="L504" s="95"/>
    </row>
    <row r="505" spans="2:12" x14ac:dyDescent="0.15">
      <c r="B505" s="277" t="s">
        <v>1197</v>
      </c>
      <c r="C505" s="281">
        <v>452765</v>
      </c>
      <c r="D505" s="277" t="s">
        <v>9</v>
      </c>
      <c r="E505" s="281">
        <v>0</v>
      </c>
      <c r="F505" s="281">
        <v>452765</v>
      </c>
      <c r="G505" s="281">
        <v>0</v>
      </c>
      <c r="H505" s="277" t="s">
        <v>9</v>
      </c>
      <c r="I505" s="95"/>
      <c r="J505" s="95"/>
      <c r="K505" s="95"/>
      <c r="L505" s="95"/>
    </row>
    <row r="506" spans="2:12" x14ac:dyDescent="0.15">
      <c r="B506" s="263" t="s">
        <v>1198</v>
      </c>
      <c r="C506" s="266">
        <v>0</v>
      </c>
      <c r="D506" s="263" t="s">
        <v>9</v>
      </c>
      <c r="E506" s="266">
        <v>0</v>
      </c>
      <c r="F506" s="266">
        <v>0</v>
      </c>
      <c r="G506" s="266">
        <v>0</v>
      </c>
      <c r="H506" s="263" t="s">
        <v>9</v>
      </c>
      <c r="I506" s="95"/>
      <c r="J506" s="95"/>
      <c r="K506" s="95"/>
      <c r="L506" s="95"/>
    </row>
    <row r="507" spans="2:12" x14ac:dyDescent="0.15">
      <c r="B507" s="263" t="s">
        <v>1199</v>
      </c>
      <c r="C507" s="266">
        <v>0</v>
      </c>
      <c r="D507" s="263" t="s">
        <v>9</v>
      </c>
      <c r="E507" s="266">
        <v>0</v>
      </c>
      <c r="F507" s="266">
        <v>0</v>
      </c>
      <c r="G507" s="266">
        <v>0</v>
      </c>
      <c r="H507" s="263" t="s">
        <v>9</v>
      </c>
      <c r="I507" s="95"/>
      <c r="J507" s="95"/>
      <c r="K507" s="95"/>
      <c r="L507" s="95"/>
    </row>
    <row r="508" spans="2:12" x14ac:dyDescent="0.15">
      <c r="B508" s="263" t="s">
        <v>1200</v>
      </c>
      <c r="C508" s="266">
        <v>0</v>
      </c>
      <c r="D508" s="263" t="s">
        <v>9</v>
      </c>
      <c r="E508" s="266">
        <v>0</v>
      </c>
      <c r="F508" s="266">
        <v>0</v>
      </c>
      <c r="G508" s="266">
        <v>0</v>
      </c>
      <c r="H508" s="263" t="s">
        <v>9</v>
      </c>
      <c r="I508" s="95"/>
      <c r="J508" s="95"/>
      <c r="K508" s="95"/>
      <c r="L508" s="95"/>
    </row>
    <row r="509" spans="2:12" x14ac:dyDescent="0.15">
      <c r="B509" s="263" t="s">
        <v>1201</v>
      </c>
      <c r="C509" s="266">
        <v>0</v>
      </c>
      <c r="D509" s="263" t="s">
        <v>9</v>
      </c>
      <c r="E509" s="266">
        <v>0</v>
      </c>
      <c r="F509" s="266">
        <v>0</v>
      </c>
      <c r="G509" s="266">
        <v>0</v>
      </c>
      <c r="H509" s="263" t="s">
        <v>9</v>
      </c>
      <c r="I509" s="95"/>
      <c r="J509" s="95"/>
      <c r="K509" s="95"/>
      <c r="L509" s="95"/>
    </row>
    <row r="510" spans="2:12" x14ac:dyDescent="0.15">
      <c r="B510" s="263" t="s">
        <v>1202</v>
      </c>
      <c r="C510" s="266">
        <v>0</v>
      </c>
      <c r="D510" s="263" t="s">
        <v>9</v>
      </c>
      <c r="E510" s="266">
        <v>0</v>
      </c>
      <c r="F510" s="266">
        <v>0</v>
      </c>
      <c r="G510" s="266">
        <v>0</v>
      </c>
      <c r="H510" s="263" t="s">
        <v>9</v>
      </c>
      <c r="I510" s="95"/>
      <c r="J510" s="95"/>
      <c r="K510" s="95"/>
      <c r="L510" s="95"/>
    </row>
    <row r="511" spans="2:12" x14ac:dyDescent="0.15">
      <c r="B511" s="263" t="s">
        <v>1203</v>
      </c>
      <c r="C511" s="266">
        <v>0</v>
      </c>
      <c r="D511" s="263" t="s">
        <v>9</v>
      </c>
      <c r="E511" s="266">
        <v>0</v>
      </c>
      <c r="F511" s="266">
        <v>0</v>
      </c>
      <c r="G511" s="266">
        <v>0</v>
      </c>
      <c r="H511" s="263" t="s">
        <v>9</v>
      </c>
      <c r="I511" s="95"/>
      <c r="J511" s="95"/>
      <c r="K511" s="95"/>
      <c r="L511" s="95"/>
    </row>
    <row r="512" spans="2:12" x14ac:dyDescent="0.15">
      <c r="B512" s="263" t="s">
        <v>92</v>
      </c>
      <c r="C512" s="266">
        <v>22765</v>
      </c>
      <c r="D512" s="263" t="s">
        <v>9</v>
      </c>
      <c r="E512" s="266">
        <v>0</v>
      </c>
      <c r="F512" s="266">
        <v>22765</v>
      </c>
      <c r="G512" s="266">
        <v>0</v>
      </c>
      <c r="H512" s="263" t="s">
        <v>9</v>
      </c>
      <c r="I512" s="95"/>
      <c r="J512" s="95"/>
      <c r="K512" s="95"/>
      <c r="L512" s="95"/>
    </row>
    <row r="513" spans="2:12" x14ac:dyDescent="0.15">
      <c r="B513" s="263" t="s">
        <v>1204</v>
      </c>
      <c r="C513" s="266">
        <v>430000</v>
      </c>
      <c r="D513" s="263" t="s">
        <v>9</v>
      </c>
      <c r="E513" s="266">
        <v>0</v>
      </c>
      <c r="F513" s="266">
        <v>430000</v>
      </c>
      <c r="G513" s="266">
        <v>0</v>
      </c>
      <c r="H513" s="263" t="s">
        <v>9</v>
      </c>
      <c r="I513" s="95"/>
      <c r="J513" s="95"/>
      <c r="K513" s="95"/>
      <c r="L513" s="95"/>
    </row>
    <row r="514" spans="2:12" x14ac:dyDescent="0.15">
      <c r="B514" s="277" t="s">
        <v>1205</v>
      </c>
      <c r="C514" s="281">
        <v>0</v>
      </c>
      <c r="D514" s="277" t="s">
        <v>9</v>
      </c>
      <c r="E514" s="281">
        <v>0</v>
      </c>
      <c r="F514" s="281">
        <v>0</v>
      </c>
      <c r="G514" s="281">
        <v>0</v>
      </c>
      <c r="H514" s="277" t="s">
        <v>9</v>
      </c>
      <c r="I514" s="95"/>
      <c r="J514" s="95"/>
      <c r="K514" s="95"/>
      <c r="L514" s="95"/>
    </row>
    <row r="515" spans="2:12" x14ac:dyDescent="0.15">
      <c r="B515" s="277" t="s">
        <v>1206</v>
      </c>
      <c r="C515" s="281">
        <v>0</v>
      </c>
      <c r="D515" s="277" t="s">
        <v>9</v>
      </c>
      <c r="E515" s="281">
        <v>0</v>
      </c>
      <c r="F515" s="281">
        <v>0</v>
      </c>
      <c r="G515" s="281">
        <v>0</v>
      </c>
      <c r="H515" s="277" t="s">
        <v>9</v>
      </c>
      <c r="I515" s="95"/>
      <c r="J515" s="95"/>
      <c r="K515" s="95"/>
      <c r="L515" s="95"/>
    </row>
    <row r="516" spans="2:12" x14ac:dyDescent="0.15">
      <c r="B516" s="263" t="s">
        <v>1207</v>
      </c>
      <c r="C516" s="266">
        <v>0</v>
      </c>
      <c r="D516" s="263" t="s">
        <v>9</v>
      </c>
      <c r="E516" s="266">
        <v>0</v>
      </c>
      <c r="F516" s="266">
        <v>0</v>
      </c>
      <c r="G516" s="266">
        <v>0</v>
      </c>
      <c r="H516" s="263" t="s">
        <v>9</v>
      </c>
      <c r="I516" s="95"/>
      <c r="J516" s="95"/>
      <c r="K516" s="95"/>
      <c r="L516" s="95"/>
    </row>
    <row r="517" spans="2:12" x14ac:dyDescent="0.15">
      <c r="B517" s="277" t="s">
        <v>22</v>
      </c>
      <c r="C517" s="281">
        <v>13872</v>
      </c>
      <c r="D517" s="277" t="s">
        <v>9</v>
      </c>
      <c r="E517" s="281">
        <v>0</v>
      </c>
      <c r="F517" s="281">
        <v>1067.0999999999999</v>
      </c>
      <c r="G517" s="281">
        <v>12804.9</v>
      </c>
      <c r="H517" s="277" t="s">
        <v>9</v>
      </c>
      <c r="I517" s="95"/>
      <c r="J517" s="95"/>
      <c r="K517" s="95"/>
      <c r="L517" s="95"/>
    </row>
    <row r="518" spans="2:12" x14ac:dyDescent="0.15">
      <c r="B518" s="263" t="s">
        <v>1208</v>
      </c>
      <c r="C518" s="266">
        <v>13872</v>
      </c>
      <c r="D518" s="263" t="s">
        <v>9</v>
      </c>
      <c r="E518" s="266">
        <v>0</v>
      </c>
      <c r="F518" s="266">
        <v>1067.0999999999999</v>
      </c>
      <c r="G518" s="266">
        <v>12804.9</v>
      </c>
      <c r="H518" s="263" t="s">
        <v>9</v>
      </c>
      <c r="I518" s="95"/>
      <c r="J518" s="95"/>
      <c r="K518" s="95"/>
      <c r="L518" s="95"/>
    </row>
    <row r="519" spans="2:12" x14ac:dyDescent="0.15">
      <c r="B519" s="277" t="s">
        <v>24</v>
      </c>
      <c r="C519" s="281">
        <v>0</v>
      </c>
      <c r="D519" s="277" t="s">
        <v>9</v>
      </c>
      <c r="E519" s="281">
        <v>32067.8</v>
      </c>
      <c r="F519" s="281">
        <v>0</v>
      </c>
      <c r="G519" s="281">
        <v>32067.8</v>
      </c>
      <c r="H519" s="277" t="s">
        <v>9</v>
      </c>
      <c r="I519" s="95"/>
      <c r="J519" s="95"/>
      <c r="K519" s="95"/>
      <c r="L519" s="95"/>
    </row>
    <row r="520" spans="2:12" x14ac:dyDescent="0.15">
      <c r="B520" s="263" t="s">
        <v>89</v>
      </c>
      <c r="C520" s="266">
        <v>0</v>
      </c>
      <c r="D520" s="263" t="s">
        <v>9</v>
      </c>
      <c r="E520" s="266">
        <v>32067.8</v>
      </c>
      <c r="F520" s="266">
        <v>0</v>
      </c>
      <c r="G520" s="266">
        <v>32067.8</v>
      </c>
      <c r="H520" s="263" t="s">
        <v>9</v>
      </c>
      <c r="I520" s="95"/>
      <c r="J520" s="95"/>
      <c r="K520" s="95"/>
      <c r="L520" s="95"/>
    </row>
    <row r="521" spans="2:12" x14ac:dyDescent="0.15">
      <c r="B521" s="277" t="s">
        <v>25</v>
      </c>
      <c r="C521" s="282">
        <v>-659400.13</v>
      </c>
      <c r="D521" s="277" t="s">
        <v>9</v>
      </c>
      <c r="E521" s="281">
        <v>0</v>
      </c>
      <c r="F521" s="281">
        <v>0</v>
      </c>
      <c r="G521" s="282">
        <v>-659400.13</v>
      </c>
      <c r="H521" s="277" t="s">
        <v>9</v>
      </c>
      <c r="I521" s="95"/>
      <c r="J521" s="95"/>
      <c r="K521" s="95"/>
      <c r="L521" s="95"/>
    </row>
    <row r="522" spans="2:12" x14ac:dyDescent="0.15">
      <c r="B522" s="277" t="s">
        <v>27</v>
      </c>
      <c r="C522" s="282">
        <v>-513235.18</v>
      </c>
      <c r="D522" s="277" t="s">
        <v>9</v>
      </c>
      <c r="E522" s="281">
        <v>0</v>
      </c>
      <c r="F522" s="281">
        <v>0</v>
      </c>
      <c r="G522" s="282">
        <v>-513235.18</v>
      </c>
      <c r="H522" s="277" t="s">
        <v>9</v>
      </c>
      <c r="I522" s="95"/>
      <c r="J522" s="95"/>
      <c r="K522" s="95"/>
      <c r="L522" s="95"/>
    </row>
    <row r="523" spans="2:12" x14ac:dyDescent="0.15">
      <c r="B523" s="263" t="s">
        <v>1209</v>
      </c>
      <c r="C523" s="266">
        <v>20394348.530000001</v>
      </c>
      <c r="D523" s="263" t="s">
        <v>9</v>
      </c>
      <c r="E523" s="266">
        <v>452765</v>
      </c>
      <c r="F523" s="266">
        <v>0</v>
      </c>
      <c r="G523" s="266">
        <v>20847113.530000001</v>
      </c>
      <c r="H523" s="263" t="s">
        <v>9</v>
      </c>
      <c r="I523" s="95"/>
      <c r="J523" s="95"/>
      <c r="K523" s="95"/>
      <c r="L523" s="95"/>
    </row>
    <row r="524" spans="2:12" x14ac:dyDescent="0.15">
      <c r="B524" s="277" t="s">
        <v>31</v>
      </c>
      <c r="C524" s="281">
        <v>1120702.31</v>
      </c>
      <c r="D524" s="277" t="s">
        <v>9</v>
      </c>
      <c r="E524" s="281">
        <v>452765</v>
      </c>
      <c r="F524" s="281">
        <v>0</v>
      </c>
      <c r="G524" s="281">
        <v>1573467.31</v>
      </c>
      <c r="H524" s="277" t="s">
        <v>9</v>
      </c>
      <c r="I524" s="95"/>
      <c r="J524" s="95"/>
      <c r="K524" s="95"/>
      <c r="L524" s="95"/>
    </row>
    <row r="525" spans="2:12" x14ac:dyDescent="0.15">
      <c r="B525" s="263" t="s">
        <v>1210</v>
      </c>
      <c r="C525" s="266">
        <v>31776.11</v>
      </c>
      <c r="D525" s="263" t="s">
        <v>9</v>
      </c>
      <c r="E525" s="266">
        <v>0</v>
      </c>
      <c r="F525" s="266">
        <v>0</v>
      </c>
      <c r="G525" s="266">
        <v>31776.11</v>
      </c>
      <c r="H525" s="263" t="s">
        <v>9</v>
      </c>
      <c r="I525" s="95"/>
      <c r="J525" s="95"/>
      <c r="K525" s="95"/>
      <c r="L525" s="95"/>
    </row>
    <row r="526" spans="2:12" x14ac:dyDescent="0.15">
      <c r="B526" s="263" t="s">
        <v>1211</v>
      </c>
      <c r="C526" s="266">
        <v>0</v>
      </c>
      <c r="D526" s="263" t="s">
        <v>9</v>
      </c>
      <c r="E526" s="266">
        <v>0</v>
      </c>
      <c r="F526" s="266">
        <v>0</v>
      </c>
      <c r="G526" s="266">
        <v>0</v>
      </c>
      <c r="H526" s="263" t="s">
        <v>9</v>
      </c>
      <c r="I526" s="95"/>
      <c r="J526" s="95"/>
      <c r="K526" s="95"/>
      <c r="L526" s="95"/>
    </row>
    <row r="527" spans="2:12" x14ac:dyDescent="0.15">
      <c r="B527" s="263" t="s">
        <v>1212</v>
      </c>
      <c r="C527" s="266">
        <v>2347</v>
      </c>
      <c r="D527" s="263" t="s">
        <v>9</v>
      </c>
      <c r="E527" s="266">
        <v>0</v>
      </c>
      <c r="F527" s="266">
        <v>0</v>
      </c>
      <c r="G527" s="266">
        <v>2347</v>
      </c>
      <c r="H527" s="263" t="s">
        <v>9</v>
      </c>
      <c r="I527" s="95"/>
      <c r="J527" s="95"/>
      <c r="K527" s="95"/>
      <c r="L527" s="95"/>
    </row>
    <row r="528" spans="2:12" x14ac:dyDescent="0.15">
      <c r="B528" s="263" t="s">
        <v>1213</v>
      </c>
      <c r="C528" s="266">
        <v>16104</v>
      </c>
      <c r="D528" s="263" t="s">
        <v>9</v>
      </c>
      <c r="E528" s="266">
        <v>0</v>
      </c>
      <c r="F528" s="266">
        <v>0</v>
      </c>
      <c r="G528" s="266">
        <v>16104</v>
      </c>
      <c r="H528" s="263" t="s">
        <v>9</v>
      </c>
      <c r="I528" s="95"/>
      <c r="J528" s="95"/>
      <c r="K528" s="95"/>
      <c r="L528" s="95"/>
    </row>
    <row r="529" spans="2:12" x14ac:dyDescent="0.15">
      <c r="B529" s="263" t="s">
        <v>1214</v>
      </c>
      <c r="C529" s="266">
        <v>0</v>
      </c>
      <c r="D529" s="263" t="s">
        <v>9</v>
      </c>
      <c r="E529" s="266">
        <v>0</v>
      </c>
      <c r="F529" s="266">
        <v>0</v>
      </c>
      <c r="G529" s="266">
        <v>0</v>
      </c>
      <c r="H529" s="263" t="s">
        <v>9</v>
      </c>
      <c r="I529" s="95"/>
      <c r="J529" s="95"/>
      <c r="K529" s="95"/>
      <c r="L529" s="95"/>
    </row>
    <row r="530" spans="2:12" x14ac:dyDescent="0.15">
      <c r="B530" s="263" t="s">
        <v>1215</v>
      </c>
      <c r="C530" s="266">
        <v>0</v>
      </c>
      <c r="D530" s="263" t="s">
        <v>9</v>
      </c>
      <c r="E530" s="266">
        <v>0</v>
      </c>
      <c r="F530" s="266">
        <v>0</v>
      </c>
      <c r="G530" s="266">
        <v>0</v>
      </c>
      <c r="H530" s="263" t="s">
        <v>9</v>
      </c>
      <c r="I530" s="95"/>
      <c r="J530" s="95"/>
      <c r="K530" s="95"/>
      <c r="L530" s="95"/>
    </row>
    <row r="531" spans="2:12" x14ac:dyDescent="0.15">
      <c r="B531" s="263" t="s">
        <v>1216</v>
      </c>
      <c r="C531" s="266">
        <v>0</v>
      </c>
      <c r="D531" s="263" t="s">
        <v>9</v>
      </c>
      <c r="E531" s="266">
        <v>0</v>
      </c>
      <c r="F531" s="266">
        <v>0</v>
      </c>
      <c r="G531" s="266">
        <v>0</v>
      </c>
      <c r="H531" s="263" t="s">
        <v>9</v>
      </c>
      <c r="I531" s="95"/>
      <c r="J531" s="95"/>
      <c r="K531" s="95"/>
      <c r="L531" s="95"/>
    </row>
    <row r="532" spans="2:12" x14ac:dyDescent="0.15">
      <c r="B532" s="263" t="s">
        <v>1217</v>
      </c>
      <c r="C532" s="266">
        <v>0</v>
      </c>
      <c r="D532" s="263" t="s">
        <v>9</v>
      </c>
      <c r="E532" s="266">
        <v>0</v>
      </c>
      <c r="F532" s="266">
        <v>0</v>
      </c>
      <c r="G532" s="266">
        <v>0</v>
      </c>
      <c r="H532" s="263" t="s">
        <v>9</v>
      </c>
      <c r="I532" s="95"/>
      <c r="J532" s="95"/>
      <c r="K532" s="95"/>
      <c r="L532" s="95"/>
    </row>
    <row r="533" spans="2:12" x14ac:dyDescent="0.15">
      <c r="B533" s="263" t="s">
        <v>1218</v>
      </c>
      <c r="C533" s="266">
        <v>5154</v>
      </c>
      <c r="D533" s="263" t="s">
        <v>9</v>
      </c>
      <c r="E533" s="266">
        <v>0</v>
      </c>
      <c r="F533" s="266">
        <v>0</v>
      </c>
      <c r="G533" s="266">
        <v>5154</v>
      </c>
      <c r="H533" s="263" t="s">
        <v>9</v>
      </c>
      <c r="I533" s="95"/>
      <c r="J533" s="95"/>
      <c r="K533" s="95"/>
      <c r="L533" s="95"/>
    </row>
    <row r="534" spans="2:12" x14ac:dyDescent="0.15">
      <c r="B534" s="263" t="s">
        <v>1219</v>
      </c>
      <c r="C534" s="266">
        <v>3999</v>
      </c>
      <c r="D534" s="263" t="s">
        <v>9</v>
      </c>
      <c r="E534" s="266">
        <v>0</v>
      </c>
      <c r="F534" s="266">
        <v>0</v>
      </c>
      <c r="G534" s="266">
        <v>3999</v>
      </c>
      <c r="H534" s="263" t="s">
        <v>9</v>
      </c>
      <c r="I534" s="95"/>
      <c r="J534" s="95"/>
      <c r="K534" s="95"/>
      <c r="L534" s="95"/>
    </row>
    <row r="535" spans="2:12" x14ac:dyDescent="0.15">
      <c r="B535" s="263" t="s">
        <v>1220</v>
      </c>
      <c r="C535" s="266">
        <v>44529</v>
      </c>
      <c r="D535" s="263" t="s">
        <v>9</v>
      </c>
      <c r="E535" s="266">
        <v>0</v>
      </c>
      <c r="F535" s="266">
        <v>0</v>
      </c>
      <c r="G535" s="266">
        <v>44529</v>
      </c>
      <c r="H535" s="263" t="s">
        <v>9</v>
      </c>
      <c r="I535" s="95"/>
      <c r="J535" s="95"/>
      <c r="K535" s="95"/>
      <c r="L535" s="95"/>
    </row>
    <row r="536" spans="2:12" x14ac:dyDescent="0.15">
      <c r="B536" s="263" t="s">
        <v>1221</v>
      </c>
      <c r="C536" s="266">
        <v>56712.46</v>
      </c>
      <c r="D536" s="263" t="s">
        <v>9</v>
      </c>
      <c r="E536" s="266">
        <v>0</v>
      </c>
      <c r="F536" s="266">
        <v>0</v>
      </c>
      <c r="G536" s="266">
        <v>56712.46</v>
      </c>
      <c r="H536" s="263" t="s">
        <v>9</v>
      </c>
      <c r="I536" s="95"/>
      <c r="J536" s="95"/>
      <c r="K536" s="95"/>
      <c r="L536" s="95"/>
    </row>
    <row r="537" spans="2:12" x14ac:dyDescent="0.15">
      <c r="B537" s="263" t="s">
        <v>1222</v>
      </c>
      <c r="C537" s="266">
        <v>0</v>
      </c>
      <c r="D537" s="263" t="s">
        <v>9</v>
      </c>
      <c r="E537" s="266">
        <v>0</v>
      </c>
      <c r="F537" s="266">
        <v>0</v>
      </c>
      <c r="G537" s="266">
        <v>0</v>
      </c>
      <c r="H537" s="263" t="s">
        <v>9</v>
      </c>
      <c r="I537" s="95"/>
      <c r="J537" s="95"/>
      <c r="K537" s="95"/>
      <c r="L537" s="95"/>
    </row>
    <row r="538" spans="2:12" x14ac:dyDescent="0.15">
      <c r="B538" s="263" t="s">
        <v>1223</v>
      </c>
      <c r="C538" s="266">
        <v>0</v>
      </c>
      <c r="D538" s="263" t="s">
        <v>9</v>
      </c>
      <c r="E538" s="266">
        <v>0</v>
      </c>
      <c r="F538" s="266">
        <v>0</v>
      </c>
      <c r="G538" s="266">
        <v>0</v>
      </c>
      <c r="H538" s="263" t="s">
        <v>9</v>
      </c>
      <c r="I538" s="95"/>
      <c r="J538" s="95"/>
      <c r="K538" s="95"/>
      <c r="L538" s="95"/>
    </row>
    <row r="539" spans="2:12" x14ac:dyDescent="0.15">
      <c r="B539" s="263" t="s">
        <v>1224</v>
      </c>
      <c r="C539" s="266">
        <v>0</v>
      </c>
      <c r="D539" s="263" t="s">
        <v>9</v>
      </c>
      <c r="E539" s="266">
        <v>0</v>
      </c>
      <c r="F539" s="266">
        <v>0</v>
      </c>
      <c r="G539" s="266">
        <v>0</v>
      </c>
      <c r="H539" s="263" t="s">
        <v>9</v>
      </c>
      <c r="I539" s="95"/>
      <c r="J539" s="95"/>
      <c r="K539" s="95"/>
      <c r="L539" s="95"/>
    </row>
    <row r="540" spans="2:12" x14ac:dyDescent="0.15">
      <c r="B540" s="263" t="s">
        <v>1225</v>
      </c>
      <c r="C540" s="266">
        <v>155850.32999999999</v>
      </c>
      <c r="D540" s="263" t="s">
        <v>9</v>
      </c>
      <c r="E540" s="266">
        <v>0</v>
      </c>
      <c r="F540" s="266">
        <v>0</v>
      </c>
      <c r="G540" s="266">
        <v>155850.32999999999</v>
      </c>
      <c r="H540" s="263" t="s">
        <v>9</v>
      </c>
      <c r="I540" s="95"/>
      <c r="J540" s="95"/>
      <c r="K540" s="95"/>
      <c r="L540" s="95"/>
    </row>
    <row r="541" spans="2:12" x14ac:dyDescent="0.15">
      <c r="B541" s="263" t="s">
        <v>1226</v>
      </c>
      <c r="C541" s="266">
        <v>56350</v>
      </c>
      <c r="D541" s="263" t="s">
        <v>9</v>
      </c>
      <c r="E541" s="266">
        <v>0</v>
      </c>
      <c r="F541" s="266">
        <v>0</v>
      </c>
      <c r="G541" s="266">
        <v>56350</v>
      </c>
      <c r="H541" s="263" t="s">
        <v>9</v>
      </c>
      <c r="I541" s="95"/>
      <c r="J541" s="95"/>
      <c r="K541" s="95"/>
      <c r="L541" s="95"/>
    </row>
    <row r="542" spans="2:12" x14ac:dyDescent="0.15">
      <c r="B542" s="263" t="s">
        <v>1227</v>
      </c>
      <c r="C542" s="266">
        <v>1725</v>
      </c>
      <c r="D542" s="263" t="s">
        <v>9</v>
      </c>
      <c r="E542" s="266">
        <v>0</v>
      </c>
      <c r="F542" s="266">
        <v>0</v>
      </c>
      <c r="G542" s="266">
        <v>1725</v>
      </c>
      <c r="H542" s="263" t="s">
        <v>9</v>
      </c>
      <c r="I542" s="95"/>
      <c r="J542" s="95"/>
      <c r="K542" s="95"/>
      <c r="L542" s="95"/>
    </row>
    <row r="543" spans="2:12" x14ac:dyDescent="0.15">
      <c r="B543" s="263" t="s">
        <v>1228</v>
      </c>
      <c r="C543" s="266">
        <v>0</v>
      </c>
      <c r="D543" s="263" t="s">
        <v>9</v>
      </c>
      <c r="E543" s="266">
        <v>0</v>
      </c>
      <c r="F543" s="266">
        <v>0</v>
      </c>
      <c r="G543" s="266">
        <v>0</v>
      </c>
      <c r="H543" s="263" t="s">
        <v>9</v>
      </c>
      <c r="I543" s="95"/>
      <c r="J543" s="95"/>
      <c r="K543" s="95"/>
      <c r="L543" s="95"/>
    </row>
    <row r="544" spans="2:12" x14ac:dyDescent="0.15">
      <c r="B544" s="263" t="s">
        <v>1229</v>
      </c>
      <c r="C544" s="266">
        <v>0</v>
      </c>
      <c r="D544" s="263" t="s">
        <v>9</v>
      </c>
      <c r="E544" s="266">
        <v>0</v>
      </c>
      <c r="F544" s="266">
        <v>0</v>
      </c>
      <c r="G544" s="266">
        <v>0</v>
      </c>
      <c r="H544" s="263" t="s">
        <v>9</v>
      </c>
      <c r="I544" s="95"/>
      <c r="J544" s="95"/>
      <c r="K544" s="95"/>
      <c r="L544" s="95"/>
    </row>
    <row r="545" spans="2:12" x14ac:dyDescent="0.15">
      <c r="B545" s="263" t="s">
        <v>1230</v>
      </c>
      <c r="C545" s="266">
        <v>1724</v>
      </c>
      <c r="D545" s="263" t="s">
        <v>9</v>
      </c>
      <c r="E545" s="266">
        <v>0</v>
      </c>
      <c r="F545" s="266">
        <v>0</v>
      </c>
      <c r="G545" s="266">
        <v>1724</v>
      </c>
      <c r="H545" s="263" t="s">
        <v>9</v>
      </c>
      <c r="I545" s="95"/>
      <c r="J545" s="95"/>
      <c r="K545" s="95"/>
      <c r="L545" s="95"/>
    </row>
    <row r="546" spans="2:12" x14ac:dyDescent="0.15">
      <c r="B546" s="263" t="s">
        <v>1231</v>
      </c>
      <c r="C546" s="266">
        <v>0</v>
      </c>
      <c r="D546" s="263" t="s">
        <v>9</v>
      </c>
      <c r="E546" s="266">
        <v>0</v>
      </c>
      <c r="F546" s="266">
        <v>0</v>
      </c>
      <c r="G546" s="266">
        <v>0</v>
      </c>
      <c r="H546" s="263" t="s">
        <v>9</v>
      </c>
      <c r="I546" s="95"/>
      <c r="J546" s="95"/>
      <c r="K546" s="95"/>
      <c r="L546" s="95"/>
    </row>
    <row r="547" spans="2:12" x14ac:dyDescent="0.15">
      <c r="B547" s="263" t="s">
        <v>1232</v>
      </c>
      <c r="C547" s="266">
        <v>0</v>
      </c>
      <c r="D547" s="263" t="s">
        <v>9</v>
      </c>
      <c r="E547" s="266">
        <v>0</v>
      </c>
      <c r="F547" s="266">
        <v>0</v>
      </c>
      <c r="G547" s="266">
        <v>0</v>
      </c>
      <c r="H547" s="263" t="s">
        <v>9</v>
      </c>
      <c r="I547" s="95"/>
      <c r="J547" s="95"/>
      <c r="K547" s="95"/>
      <c r="L547" s="95"/>
    </row>
    <row r="548" spans="2:12" x14ac:dyDescent="0.15">
      <c r="B548" s="263" t="s">
        <v>1233</v>
      </c>
      <c r="C548" s="266">
        <v>3565</v>
      </c>
      <c r="D548" s="263" t="s">
        <v>9</v>
      </c>
      <c r="E548" s="266">
        <v>0</v>
      </c>
      <c r="F548" s="266">
        <v>0</v>
      </c>
      <c r="G548" s="266">
        <v>3565</v>
      </c>
      <c r="H548" s="263" t="s">
        <v>9</v>
      </c>
      <c r="I548" s="95"/>
      <c r="J548" s="95"/>
      <c r="K548" s="95"/>
      <c r="L548" s="95"/>
    </row>
    <row r="549" spans="2:12" x14ac:dyDescent="0.15">
      <c r="B549" s="263" t="s">
        <v>1234</v>
      </c>
      <c r="C549" s="266">
        <v>6199.99</v>
      </c>
      <c r="D549" s="263" t="s">
        <v>9</v>
      </c>
      <c r="E549" s="266">
        <v>0</v>
      </c>
      <c r="F549" s="266">
        <v>0</v>
      </c>
      <c r="G549" s="266">
        <v>6199.99</v>
      </c>
      <c r="H549" s="263" t="s">
        <v>9</v>
      </c>
      <c r="I549" s="95"/>
      <c r="J549" s="95"/>
      <c r="K549" s="95"/>
      <c r="L549" s="95"/>
    </row>
    <row r="550" spans="2:12" x14ac:dyDescent="0.15">
      <c r="B550" s="263" t="s">
        <v>1235</v>
      </c>
      <c r="C550" s="266">
        <v>4758.93</v>
      </c>
      <c r="D550" s="263" t="s">
        <v>9</v>
      </c>
      <c r="E550" s="266">
        <v>0</v>
      </c>
      <c r="F550" s="266">
        <v>0</v>
      </c>
      <c r="G550" s="266">
        <v>4758.93</v>
      </c>
      <c r="H550" s="263" t="s">
        <v>9</v>
      </c>
      <c r="I550" s="95"/>
      <c r="J550" s="95"/>
      <c r="K550" s="95"/>
      <c r="L550" s="95"/>
    </row>
    <row r="551" spans="2:12" x14ac:dyDescent="0.15">
      <c r="B551" s="263" t="s">
        <v>1236</v>
      </c>
      <c r="C551" s="266">
        <v>1420.02</v>
      </c>
      <c r="D551" s="263" t="s">
        <v>9</v>
      </c>
      <c r="E551" s="266">
        <v>0</v>
      </c>
      <c r="F551" s="266">
        <v>0</v>
      </c>
      <c r="G551" s="266">
        <v>1420.02</v>
      </c>
      <c r="H551" s="263" t="s">
        <v>9</v>
      </c>
      <c r="I551" s="95"/>
      <c r="J551" s="95"/>
      <c r="K551" s="95"/>
      <c r="L551" s="95"/>
    </row>
    <row r="552" spans="2:12" x14ac:dyDescent="0.15">
      <c r="B552" s="263" t="s">
        <v>1237</v>
      </c>
      <c r="C552" s="266">
        <v>1018.44</v>
      </c>
      <c r="D552" s="263" t="s">
        <v>9</v>
      </c>
      <c r="E552" s="266">
        <v>0</v>
      </c>
      <c r="F552" s="266">
        <v>0</v>
      </c>
      <c r="G552" s="266">
        <v>1018.44</v>
      </c>
      <c r="H552" s="263" t="s">
        <v>9</v>
      </c>
      <c r="I552" s="95"/>
      <c r="J552" s="95"/>
      <c r="K552" s="95"/>
      <c r="L552" s="95"/>
    </row>
    <row r="553" spans="2:12" x14ac:dyDescent="0.15">
      <c r="B553" s="263" t="s">
        <v>1238</v>
      </c>
      <c r="C553" s="266">
        <v>0</v>
      </c>
      <c r="D553" s="263" t="s">
        <v>9</v>
      </c>
      <c r="E553" s="266">
        <v>0</v>
      </c>
      <c r="F553" s="266">
        <v>0</v>
      </c>
      <c r="G553" s="266">
        <v>0</v>
      </c>
      <c r="H553" s="263" t="s">
        <v>9</v>
      </c>
      <c r="I553" s="95"/>
      <c r="J553" s="95"/>
      <c r="K553" s="95"/>
      <c r="L553" s="95"/>
    </row>
    <row r="554" spans="2:12" x14ac:dyDescent="0.15">
      <c r="B554" s="263" t="s">
        <v>1239</v>
      </c>
      <c r="C554" s="266">
        <v>0</v>
      </c>
      <c r="D554" s="263" t="s">
        <v>9</v>
      </c>
      <c r="E554" s="266">
        <v>0</v>
      </c>
      <c r="F554" s="266">
        <v>0</v>
      </c>
      <c r="G554" s="266">
        <v>0</v>
      </c>
      <c r="H554" s="263" t="s">
        <v>9</v>
      </c>
      <c r="I554" s="95"/>
      <c r="J554" s="95"/>
      <c r="K554" s="95"/>
      <c r="L554" s="95"/>
    </row>
    <row r="555" spans="2:12" x14ac:dyDescent="0.15">
      <c r="B555" s="263" t="s">
        <v>1240</v>
      </c>
      <c r="C555" s="266">
        <v>0</v>
      </c>
      <c r="D555" s="263" t="s">
        <v>9</v>
      </c>
      <c r="E555" s="266">
        <v>0</v>
      </c>
      <c r="F555" s="266">
        <v>0</v>
      </c>
      <c r="G555" s="266">
        <v>0</v>
      </c>
      <c r="H555" s="263" t="s">
        <v>9</v>
      </c>
      <c r="I555" s="95"/>
      <c r="J555" s="95"/>
      <c r="K555" s="95"/>
      <c r="L555" s="95"/>
    </row>
    <row r="556" spans="2:12" x14ac:dyDescent="0.15">
      <c r="B556" s="263" t="s">
        <v>1241</v>
      </c>
      <c r="C556" s="266">
        <v>0</v>
      </c>
      <c r="D556" s="263" t="s">
        <v>9</v>
      </c>
      <c r="E556" s="266">
        <v>0</v>
      </c>
      <c r="F556" s="266">
        <v>0</v>
      </c>
      <c r="G556" s="266">
        <v>0</v>
      </c>
      <c r="H556" s="263" t="s">
        <v>9</v>
      </c>
      <c r="I556" s="95"/>
      <c r="J556" s="95"/>
      <c r="K556" s="95"/>
      <c r="L556" s="95"/>
    </row>
    <row r="557" spans="2:12" x14ac:dyDescent="0.15">
      <c r="B557" s="263" t="s">
        <v>1242</v>
      </c>
      <c r="C557" s="266">
        <v>778</v>
      </c>
      <c r="D557" s="263" t="s">
        <v>9</v>
      </c>
      <c r="E557" s="266">
        <v>0</v>
      </c>
      <c r="F557" s="266">
        <v>0</v>
      </c>
      <c r="G557" s="266">
        <v>778</v>
      </c>
      <c r="H557" s="263" t="s">
        <v>9</v>
      </c>
      <c r="I557" s="95"/>
      <c r="J557" s="95"/>
      <c r="K557" s="95"/>
      <c r="L557" s="95"/>
    </row>
    <row r="558" spans="2:12" x14ac:dyDescent="0.15">
      <c r="B558" s="263" t="s">
        <v>1243</v>
      </c>
      <c r="C558" s="266">
        <v>3480.82</v>
      </c>
      <c r="D558" s="263" t="s">
        <v>9</v>
      </c>
      <c r="E558" s="266">
        <v>0</v>
      </c>
      <c r="F558" s="266">
        <v>0</v>
      </c>
      <c r="G558" s="266">
        <v>3480.82</v>
      </c>
      <c r="H558" s="263" t="s">
        <v>9</v>
      </c>
      <c r="I558" s="95"/>
      <c r="J558" s="95"/>
      <c r="K558" s="95"/>
      <c r="L558" s="95"/>
    </row>
    <row r="559" spans="2:12" x14ac:dyDescent="0.15">
      <c r="B559" s="263" t="s">
        <v>1244</v>
      </c>
      <c r="C559" s="266">
        <v>126500</v>
      </c>
      <c r="D559" s="263" t="s">
        <v>9</v>
      </c>
      <c r="E559" s="266">
        <v>0</v>
      </c>
      <c r="F559" s="266">
        <v>0</v>
      </c>
      <c r="G559" s="266">
        <v>126500</v>
      </c>
      <c r="H559" s="263" t="s">
        <v>9</v>
      </c>
      <c r="I559" s="95"/>
      <c r="J559" s="95"/>
      <c r="K559" s="95"/>
      <c r="L559" s="95"/>
    </row>
    <row r="560" spans="2:12" x14ac:dyDescent="0.15">
      <c r="B560" s="263" t="s">
        <v>1245</v>
      </c>
      <c r="C560" s="266">
        <v>1945</v>
      </c>
      <c r="D560" s="263" t="s">
        <v>9</v>
      </c>
      <c r="E560" s="266">
        <v>0</v>
      </c>
      <c r="F560" s="266">
        <v>0</v>
      </c>
      <c r="G560" s="266">
        <v>1945</v>
      </c>
      <c r="H560" s="263" t="s">
        <v>9</v>
      </c>
      <c r="I560" s="95"/>
      <c r="J560" s="95"/>
      <c r="K560" s="95"/>
      <c r="L560" s="95"/>
    </row>
    <row r="561" spans="2:12" x14ac:dyDescent="0.15">
      <c r="B561" s="263" t="s">
        <v>1246</v>
      </c>
      <c r="C561" s="266">
        <v>11866.5</v>
      </c>
      <c r="D561" s="263" t="s">
        <v>9</v>
      </c>
      <c r="E561" s="266">
        <v>0</v>
      </c>
      <c r="F561" s="266">
        <v>0</v>
      </c>
      <c r="G561" s="266">
        <v>11866.5</v>
      </c>
      <c r="H561" s="263" t="s">
        <v>9</v>
      </c>
      <c r="I561" s="95"/>
      <c r="J561" s="95"/>
      <c r="K561" s="95"/>
      <c r="L561" s="95"/>
    </row>
    <row r="562" spans="2:12" x14ac:dyDescent="0.15">
      <c r="B562" s="263" t="s">
        <v>1247</v>
      </c>
      <c r="C562" s="266">
        <v>10199.870000000001</v>
      </c>
      <c r="D562" s="263" t="s">
        <v>9</v>
      </c>
      <c r="E562" s="266">
        <v>0</v>
      </c>
      <c r="F562" s="266">
        <v>0</v>
      </c>
      <c r="G562" s="266">
        <v>10199.870000000001</v>
      </c>
      <c r="H562" s="263" t="s">
        <v>9</v>
      </c>
      <c r="I562" s="95"/>
      <c r="J562" s="95"/>
      <c r="K562" s="95"/>
      <c r="L562" s="95"/>
    </row>
    <row r="563" spans="2:12" x14ac:dyDescent="0.15">
      <c r="B563" s="263" t="s">
        <v>1248</v>
      </c>
      <c r="C563" s="266">
        <v>2080.0300000000002</v>
      </c>
      <c r="D563" s="263" t="s">
        <v>9</v>
      </c>
      <c r="E563" s="266">
        <v>0</v>
      </c>
      <c r="F563" s="266">
        <v>0</v>
      </c>
      <c r="G563" s="266">
        <v>2080.0300000000002</v>
      </c>
      <c r="H563" s="263" t="s">
        <v>9</v>
      </c>
      <c r="I563" s="95"/>
      <c r="J563" s="95"/>
      <c r="K563" s="95"/>
      <c r="L563" s="95"/>
    </row>
    <row r="564" spans="2:12" x14ac:dyDescent="0.15">
      <c r="B564" s="263" t="s">
        <v>1249</v>
      </c>
      <c r="C564" s="266">
        <v>0</v>
      </c>
      <c r="D564" s="263" t="s">
        <v>9</v>
      </c>
      <c r="E564" s="266">
        <v>0</v>
      </c>
      <c r="F564" s="266">
        <v>0</v>
      </c>
      <c r="G564" s="266">
        <v>0</v>
      </c>
      <c r="H564" s="263" t="s">
        <v>9</v>
      </c>
      <c r="I564" s="95"/>
      <c r="J564" s="95"/>
      <c r="K564" s="95"/>
      <c r="L564" s="95"/>
    </row>
    <row r="565" spans="2:12" x14ac:dyDescent="0.15">
      <c r="B565" s="263" t="s">
        <v>1250</v>
      </c>
      <c r="C565" s="266">
        <v>7787.74</v>
      </c>
      <c r="D565" s="263" t="s">
        <v>9</v>
      </c>
      <c r="E565" s="266">
        <v>0</v>
      </c>
      <c r="F565" s="266">
        <v>0</v>
      </c>
      <c r="G565" s="266">
        <v>7787.74</v>
      </c>
      <c r="H565" s="263" t="s">
        <v>9</v>
      </c>
      <c r="I565" s="95"/>
      <c r="J565" s="95"/>
      <c r="K565" s="95"/>
      <c r="L565" s="95"/>
    </row>
    <row r="566" spans="2:12" x14ac:dyDescent="0.15">
      <c r="B566" s="263" t="s">
        <v>1251</v>
      </c>
      <c r="C566" s="266">
        <v>0</v>
      </c>
      <c r="D566" s="263" t="s">
        <v>9</v>
      </c>
      <c r="E566" s="266">
        <v>0</v>
      </c>
      <c r="F566" s="266">
        <v>0</v>
      </c>
      <c r="G566" s="266">
        <v>0</v>
      </c>
      <c r="H566" s="263" t="s">
        <v>9</v>
      </c>
      <c r="I566" s="95"/>
      <c r="J566" s="95"/>
      <c r="K566" s="95"/>
      <c r="L566" s="95"/>
    </row>
    <row r="567" spans="2:12" x14ac:dyDescent="0.15">
      <c r="B567" s="263" t="s">
        <v>1252</v>
      </c>
      <c r="C567" s="266">
        <v>0</v>
      </c>
      <c r="D567" s="263" t="s">
        <v>9</v>
      </c>
      <c r="E567" s="266">
        <v>0</v>
      </c>
      <c r="F567" s="266">
        <v>0</v>
      </c>
      <c r="G567" s="266">
        <v>0</v>
      </c>
      <c r="H567" s="263" t="s">
        <v>9</v>
      </c>
      <c r="I567" s="95"/>
      <c r="J567" s="95"/>
      <c r="K567" s="95"/>
      <c r="L567" s="95"/>
    </row>
    <row r="568" spans="2:12" x14ac:dyDescent="0.15">
      <c r="B568" s="263" t="s">
        <v>1253</v>
      </c>
      <c r="C568" s="266">
        <v>0</v>
      </c>
      <c r="D568" s="263" t="s">
        <v>9</v>
      </c>
      <c r="E568" s="266">
        <v>0</v>
      </c>
      <c r="F568" s="266">
        <v>0</v>
      </c>
      <c r="G568" s="266">
        <v>0</v>
      </c>
      <c r="H568" s="263" t="s">
        <v>9</v>
      </c>
      <c r="I568" s="95"/>
      <c r="J568" s="95"/>
      <c r="K568" s="95"/>
      <c r="L568" s="95"/>
    </row>
    <row r="569" spans="2:12" x14ac:dyDescent="0.15">
      <c r="B569" s="263" t="s">
        <v>1254</v>
      </c>
      <c r="C569" s="266">
        <v>8870.01</v>
      </c>
      <c r="D569" s="263" t="s">
        <v>9</v>
      </c>
      <c r="E569" s="266">
        <v>0</v>
      </c>
      <c r="F569" s="266">
        <v>0</v>
      </c>
      <c r="G569" s="266">
        <v>8870.01</v>
      </c>
      <c r="H569" s="263" t="s">
        <v>9</v>
      </c>
      <c r="I569" s="95"/>
      <c r="J569" s="95"/>
      <c r="K569" s="95"/>
      <c r="L569" s="95"/>
    </row>
    <row r="570" spans="2:12" x14ac:dyDescent="0.15">
      <c r="B570" s="263" t="s">
        <v>1255</v>
      </c>
      <c r="C570" s="266">
        <v>0</v>
      </c>
      <c r="D570" s="263" t="s">
        <v>9</v>
      </c>
      <c r="E570" s="266">
        <v>0</v>
      </c>
      <c r="F570" s="266">
        <v>0</v>
      </c>
      <c r="G570" s="266">
        <v>0</v>
      </c>
      <c r="H570" s="263" t="s">
        <v>9</v>
      </c>
      <c r="I570" s="95"/>
      <c r="J570" s="95"/>
      <c r="K570" s="95"/>
      <c r="L570" s="95"/>
    </row>
    <row r="571" spans="2:12" x14ac:dyDescent="0.15">
      <c r="B571" s="263" t="s">
        <v>1256</v>
      </c>
      <c r="C571" s="266">
        <v>65540</v>
      </c>
      <c r="D571" s="263" t="s">
        <v>9</v>
      </c>
      <c r="E571" s="266">
        <v>0</v>
      </c>
      <c r="F571" s="266">
        <v>0</v>
      </c>
      <c r="G571" s="266">
        <v>65540</v>
      </c>
      <c r="H571" s="263" t="s">
        <v>9</v>
      </c>
      <c r="I571" s="95"/>
      <c r="J571" s="95"/>
      <c r="K571" s="95"/>
      <c r="L571" s="95"/>
    </row>
    <row r="572" spans="2:12" x14ac:dyDescent="0.15">
      <c r="B572" s="263" t="s">
        <v>1257</v>
      </c>
      <c r="C572" s="266">
        <v>0</v>
      </c>
      <c r="D572" s="263" t="s">
        <v>9</v>
      </c>
      <c r="E572" s="266">
        <v>0</v>
      </c>
      <c r="F572" s="266">
        <v>0</v>
      </c>
      <c r="G572" s="266">
        <v>0</v>
      </c>
      <c r="H572" s="263" t="s">
        <v>9</v>
      </c>
      <c r="I572" s="95"/>
      <c r="J572" s="95"/>
      <c r="K572" s="95"/>
      <c r="L572" s="95"/>
    </row>
    <row r="573" spans="2:12" x14ac:dyDescent="0.15">
      <c r="B573" s="263" t="s">
        <v>1258</v>
      </c>
      <c r="C573" s="266">
        <v>0</v>
      </c>
      <c r="D573" s="263" t="s">
        <v>9</v>
      </c>
      <c r="E573" s="266">
        <v>0</v>
      </c>
      <c r="F573" s="266">
        <v>0</v>
      </c>
      <c r="G573" s="266">
        <v>0</v>
      </c>
      <c r="H573" s="263" t="s">
        <v>9</v>
      </c>
      <c r="I573" s="95"/>
      <c r="J573" s="95"/>
      <c r="K573" s="95"/>
      <c r="L573" s="95"/>
    </row>
    <row r="574" spans="2:12" x14ac:dyDescent="0.15">
      <c r="B574" s="263" t="s">
        <v>1259</v>
      </c>
      <c r="C574" s="266">
        <v>2320.14</v>
      </c>
      <c r="D574" s="263" t="s">
        <v>9</v>
      </c>
      <c r="E574" s="266">
        <v>0</v>
      </c>
      <c r="F574" s="266">
        <v>0</v>
      </c>
      <c r="G574" s="266">
        <v>2320.14</v>
      </c>
      <c r="H574" s="263" t="s">
        <v>9</v>
      </c>
      <c r="I574" s="95"/>
      <c r="J574" s="95"/>
      <c r="K574" s="95"/>
      <c r="L574" s="95"/>
    </row>
    <row r="575" spans="2:12" x14ac:dyDescent="0.15">
      <c r="B575" s="263" t="s">
        <v>1260</v>
      </c>
      <c r="C575" s="266">
        <v>0</v>
      </c>
      <c r="D575" s="263" t="s">
        <v>9</v>
      </c>
      <c r="E575" s="266">
        <v>0</v>
      </c>
      <c r="F575" s="266">
        <v>0</v>
      </c>
      <c r="G575" s="266">
        <v>0</v>
      </c>
      <c r="H575" s="263" t="s">
        <v>9</v>
      </c>
      <c r="I575" s="95"/>
      <c r="J575" s="95"/>
      <c r="K575" s="95"/>
      <c r="L575" s="95"/>
    </row>
    <row r="576" spans="2:12" x14ac:dyDescent="0.15">
      <c r="B576" s="263" t="s">
        <v>1261</v>
      </c>
      <c r="C576" s="266">
        <v>0</v>
      </c>
      <c r="D576" s="263" t="s">
        <v>9</v>
      </c>
      <c r="E576" s="266">
        <v>0</v>
      </c>
      <c r="F576" s="266">
        <v>0</v>
      </c>
      <c r="G576" s="266">
        <v>0</v>
      </c>
      <c r="H576" s="263" t="s">
        <v>9</v>
      </c>
      <c r="I576" s="95"/>
      <c r="J576" s="95"/>
      <c r="K576" s="95"/>
      <c r="L576" s="95"/>
    </row>
    <row r="577" spans="2:12" x14ac:dyDescent="0.15">
      <c r="B577" s="263" t="s">
        <v>1262</v>
      </c>
      <c r="C577" s="266">
        <v>0</v>
      </c>
      <c r="D577" s="263" t="s">
        <v>9</v>
      </c>
      <c r="E577" s="266">
        <v>0</v>
      </c>
      <c r="F577" s="266">
        <v>0</v>
      </c>
      <c r="G577" s="266">
        <v>0</v>
      </c>
      <c r="H577" s="263" t="s">
        <v>9</v>
      </c>
      <c r="I577" s="95"/>
      <c r="J577" s="95"/>
      <c r="K577" s="95"/>
      <c r="L577" s="95"/>
    </row>
    <row r="578" spans="2:12" x14ac:dyDescent="0.15">
      <c r="B578" s="263" t="s">
        <v>1263</v>
      </c>
      <c r="C578" s="266">
        <v>0</v>
      </c>
      <c r="D578" s="263" t="s">
        <v>9</v>
      </c>
      <c r="E578" s="266">
        <v>0</v>
      </c>
      <c r="F578" s="266">
        <v>0</v>
      </c>
      <c r="G578" s="266">
        <v>0</v>
      </c>
      <c r="H578" s="263" t="s">
        <v>9</v>
      </c>
      <c r="I578" s="95"/>
      <c r="J578" s="95"/>
      <c r="K578" s="95"/>
      <c r="L578" s="95"/>
    </row>
    <row r="579" spans="2:12" x14ac:dyDescent="0.15">
      <c r="B579" s="263" t="s">
        <v>1264</v>
      </c>
      <c r="C579" s="266">
        <v>0</v>
      </c>
      <c r="D579" s="263" t="s">
        <v>9</v>
      </c>
      <c r="E579" s="266">
        <v>0</v>
      </c>
      <c r="F579" s="266">
        <v>0</v>
      </c>
      <c r="G579" s="266">
        <v>0</v>
      </c>
      <c r="H579" s="263" t="s">
        <v>9</v>
      </c>
      <c r="I579" s="95"/>
      <c r="J579" s="95"/>
      <c r="K579" s="95"/>
      <c r="L579" s="95"/>
    </row>
    <row r="580" spans="2:12" x14ac:dyDescent="0.15">
      <c r="B580" s="263" t="s">
        <v>1265</v>
      </c>
      <c r="C580" s="266">
        <v>0</v>
      </c>
      <c r="D580" s="263" t="s">
        <v>9</v>
      </c>
      <c r="E580" s="266">
        <v>0</v>
      </c>
      <c r="F580" s="266">
        <v>0</v>
      </c>
      <c r="G580" s="266">
        <v>0</v>
      </c>
      <c r="H580" s="263" t="s">
        <v>9</v>
      </c>
      <c r="I580" s="95"/>
      <c r="J580" s="95"/>
      <c r="K580" s="95"/>
      <c r="L580" s="95"/>
    </row>
    <row r="581" spans="2:12" x14ac:dyDescent="0.15">
      <c r="B581" s="263" t="s">
        <v>1266</v>
      </c>
      <c r="C581" s="266">
        <v>5219.8</v>
      </c>
      <c r="D581" s="263" t="s">
        <v>9</v>
      </c>
      <c r="E581" s="266">
        <v>0</v>
      </c>
      <c r="F581" s="266">
        <v>0</v>
      </c>
      <c r="G581" s="266">
        <v>5219.8</v>
      </c>
      <c r="H581" s="263" t="s">
        <v>9</v>
      </c>
      <c r="I581" s="95"/>
      <c r="J581" s="95"/>
      <c r="K581" s="95"/>
      <c r="L581" s="95"/>
    </row>
    <row r="582" spans="2:12" x14ac:dyDescent="0.15">
      <c r="B582" s="263" t="s">
        <v>1267</v>
      </c>
      <c r="C582" s="266">
        <v>0</v>
      </c>
      <c r="D582" s="263" t="s">
        <v>9</v>
      </c>
      <c r="E582" s="266">
        <v>0</v>
      </c>
      <c r="F582" s="266">
        <v>0</v>
      </c>
      <c r="G582" s="266">
        <v>0</v>
      </c>
      <c r="H582" s="263" t="s">
        <v>9</v>
      </c>
      <c r="I582" s="95"/>
      <c r="J582" s="95"/>
      <c r="K582" s="95"/>
      <c r="L582" s="95"/>
    </row>
    <row r="583" spans="2:12" x14ac:dyDescent="0.15">
      <c r="B583" s="263" t="s">
        <v>1268</v>
      </c>
      <c r="C583" s="266">
        <v>8000</v>
      </c>
      <c r="D583" s="263" t="s">
        <v>9</v>
      </c>
      <c r="E583" s="266">
        <v>0</v>
      </c>
      <c r="F583" s="266">
        <v>0</v>
      </c>
      <c r="G583" s="266">
        <v>8000</v>
      </c>
      <c r="H583" s="263" t="s">
        <v>9</v>
      </c>
      <c r="I583" s="95"/>
      <c r="J583" s="95"/>
      <c r="K583" s="95"/>
      <c r="L583" s="95"/>
    </row>
    <row r="584" spans="2:12" x14ac:dyDescent="0.15">
      <c r="B584" s="263" t="s">
        <v>1269</v>
      </c>
      <c r="C584" s="266">
        <v>0</v>
      </c>
      <c r="D584" s="263" t="s">
        <v>9</v>
      </c>
      <c r="E584" s="266">
        <v>0</v>
      </c>
      <c r="F584" s="266">
        <v>0</v>
      </c>
      <c r="G584" s="266">
        <v>0</v>
      </c>
      <c r="H584" s="263" t="s">
        <v>9</v>
      </c>
      <c r="I584" s="95"/>
      <c r="J584" s="95"/>
      <c r="K584" s="95"/>
      <c r="L584" s="95"/>
    </row>
    <row r="585" spans="2:12" x14ac:dyDescent="0.15">
      <c r="B585" s="263" t="s">
        <v>1270</v>
      </c>
      <c r="C585" s="266">
        <v>0</v>
      </c>
      <c r="D585" s="263" t="s">
        <v>9</v>
      </c>
      <c r="E585" s="266">
        <v>0</v>
      </c>
      <c r="F585" s="266">
        <v>0</v>
      </c>
      <c r="G585" s="266">
        <v>0</v>
      </c>
      <c r="H585" s="263" t="s">
        <v>9</v>
      </c>
      <c r="I585" s="95"/>
      <c r="J585" s="95"/>
      <c r="K585" s="95"/>
      <c r="L585" s="95"/>
    </row>
    <row r="586" spans="2:12" x14ac:dyDescent="0.15">
      <c r="B586" s="263" t="s">
        <v>1271</v>
      </c>
      <c r="C586" s="266">
        <v>0</v>
      </c>
      <c r="D586" s="263" t="s">
        <v>9</v>
      </c>
      <c r="E586" s="266">
        <v>0</v>
      </c>
      <c r="F586" s="266">
        <v>0</v>
      </c>
      <c r="G586" s="266">
        <v>0</v>
      </c>
      <c r="H586" s="263" t="s">
        <v>9</v>
      </c>
      <c r="I586" s="95"/>
      <c r="J586" s="95"/>
      <c r="K586" s="95"/>
      <c r="L586" s="95"/>
    </row>
    <row r="587" spans="2:12" x14ac:dyDescent="0.15">
      <c r="B587" s="263" t="s">
        <v>1272</v>
      </c>
      <c r="C587" s="266">
        <v>0</v>
      </c>
      <c r="D587" s="263" t="s">
        <v>9</v>
      </c>
      <c r="E587" s="266">
        <v>0</v>
      </c>
      <c r="F587" s="266">
        <v>0</v>
      </c>
      <c r="G587" s="266">
        <v>0</v>
      </c>
      <c r="H587" s="263" t="s">
        <v>9</v>
      </c>
      <c r="I587" s="95"/>
      <c r="J587" s="95"/>
      <c r="K587" s="95"/>
      <c r="L587" s="95"/>
    </row>
    <row r="588" spans="2:12" x14ac:dyDescent="0.15">
      <c r="B588" s="263" t="s">
        <v>1273</v>
      </c>
      <c r="C588" s="266">
        <v>0</v>
      </c>
      <c r="D588" s="263" t="s">
        <v>9</v>
      </c>
      <c r="E588" s="266">
        <v>0</v>
      </c>
      <c r="F588" s="266">
        <v>0</v>
      </c>
      <c r="G588" s="266">
        <v>0</v>
      </c>
      <c r="H588" s="263" t="s">
        <v>9</v>
      </c>
      <c r="I588" s="95"/>
      <c r="J588" s="95"/>
      <c r="K588" s="95"/>
      <c r="L588" s="95"/>
    </row>
    <row r="589" spans="2:12" x14ac:dyDescent="0.15">
      <c r="B589" s="263" t="s">
        <v>1274</v>
      </c>
      <c r="C589" s="266">
        <v>0</v>
      </c>
      <c r="D589" s="263" t="s">
        <v>9</v>
      </c>
      <c r="E589" s="266">
        <v>0</v>
      </c>
      <c r="F589" s="266">
        <v>0</v>
      </c>
      <c r="G589" s="266">
        <v>0</v>
      </c>
      <c r="H589" s="263" t="s">
        <v>9</v>
      </c>
      <c r="I589" s="95"/>
      <c r="J589" s="95"/>
      <c r="K589" s="95"/>
      <c r="L589" s="95"/>
    </row>
    <row r="590" spans="2:12" x14ac:dyDescent="0.15">
      <c r="B590" s="263" t="s">
        <v>1275</v>
      </c>
      <c r="C590" s="266">
        <v>0</v>
      </c>
      <c r="D590" s="263" t="s">
        <v>9</v>
      </c>
      <c r="E590" s="266">
        <v>0</v>
      </c>
      <c r="F590" s="266">
        <v>0</v>
      </c>
      <c r="G590" s="266">
        <v>0</v>
      </c>
      <c r="H590" s="263" t="s">
        <v>9</v>
      </c>
      <c r="I590" s="95"/>
      <c r="J590" s="95"/>
      <c r="K590" s="95"/>
      <c r="L590" s="95"/>
    </row>
    <row r="591" spans="2:12" x14ac:dyDescent="0.15">
      <c r="B591" s="263" t="s">
        <v>1276</v>
      </c>
      <c r="C591" s="266">
        <v>0</v>
      </c>
      <c r="D591" s="263" t="s">
        <v>9</v>
      </c>
      <c r="E591" s="266">
        <v>0</v>
      </c>
      <c r="F591" s="266">
        <v>0</v>
      </c>
      <c r="G591" s="266">
        <v>0</v>
      </c>
      <c r="H591" s="263" t="s">
        <v>9</v>
      </c>
      <c r="I591" s="95"/>
      <c r="J591" s="95"/>
      <c r="K591" s="95"/>
      <c r="L591" s="95"/>
    </row>
    <row r="592" spans="2:12" x14ac:dyDescent="0.15">
      <c r="B592" s="263" t="s">
        <v>1277</v>
      </c>
      <c r="C592" s="266">
        <v>0</v>
      </c>
      <c r="D592" s="263" t="s">
        <v>9</v>
      </c>
      <c r="E592" s="266">
        <v>0</v>
      </c>
      <c r="F592" s="266">
        <v>0</v>
      </c>
      <c r="G592" s="266">
        <v>0</v>
      </c>
      <c r="H592" s="263" t="s">
        <v>9</v>
      </c>
      <c r="I592" s="95"/>
      <c r="J592" s="95"/>
      <c r="K592" s="95"/>
      <c r="L592" s="95"/>
    </row>
    <row r="593" spans="2:12" x14ac:dyDescent="0.15">
      <c r="B593" s="263" t="s">
        <v>1278</v>
      </c>
      <c r="C593" s="266">
        <v>8000</v>
      </c>
      <c r="D593" s="263" t="s">
        <v>9</v>
      </c>
      <c r="E593" s="266">
        <v>0</v>
      </c>
      <c r="F593" s="266">
        <v>0</v>
      </c>
      <c r="G593" s="266">
        <v>8000</v>
      </c>
      <c r="H593" s="263" t="s">
        <v>9</v>
      </c>
      <c r="I593" s="95"/>
      <c r="J593" s="95"/>
      <c r="K593" s="95"/>
      <c r="L593" s="95"/>
    </row>
    <row r="594" spans="2:12" x14ac:dyDescent="0.15">
      <c r="B594" s="263" t="s">
        <v>1279</v>
      </c>
      <c r="C594" s="266">
        <v>0</v>
      </c>
      <c r="D594" s="263" t="s">
        <v>9</v>
      </c>
      <c r="E594" s="266">
        <v>0</v>
      </c>
      <c r="F594" s="266">
        <v>0</v>
      </c>
      <c r="G594" s="266">
        <v>0</v>
      </c>
      <c r="H594" s="263" t="s">
        <v>9</v>
      </c>
      <c r="I594" s="95"/>
      <c r="J594" s="95"/>
      <c r="K594" s="95"/>
      <c r="L594" s="95"/>
    </row>
    <row r="595" spans="2:12" x14ac:dyDescent="0.15">
      <c r="B595" s="263" t="s">
        <v>1280</v>
      </c>
      <c r="C595" s="266">
        <v>0</v>
      </c>
      <c r="D595" s="263" t="s">
        <v>9</v>
      </c>
      <c r="E595" s="266">
        <v>0</v>
      </c>
      <c r="F595" s="266">
        <v>0</v>
      </c>
      <c r="G595" s="266">
        <v>0</v>
      </c>
      <c r="H595" s="263" t="s">
        <v>9</v>
      </c>
      <c r="I595" s="95"/>
      <c r="J595" s="95"/>
      <c r="K595" s="95"/>
      <c r="L595" s="95"/>
    </row>
    <row r="596" spans="2:12" x14ac:dyDescent="0.15">
      <c r="B596" s="263" t="s">
        <v>1281</v>
      </c>
      <c r="C596" s="266">
        <v>0</v>
      </c>
      <c r="D596" s="263" t="s">
        <v>9</v>
      </c>
      <c r="E596" s="266">
        <v>0</v>
      </c>
      <c r="F596" s="266">
        <v>0</v>
      </c>
      <c r="G596" s="266">
        <v>0</v>
      </c>
      <c r="H596" s="263" t="s">
        <v>9</v>
      </c>
      <c r="I596" s="95"/>
      <c r="J596" s="95"/>
      <c r="K596" s="95"/>
      <c r="L596" s="95"/>
    </row>
    <row r="597" spans="2:12" x14ac:dyDescent="0.15">
      <c r="B597" s="263" t="s">
        <v>1282</v>
      </c>
      <c r="C597" s="266">
        <v>0</v>
      </c>
      <c r="D597" s="263" t="s">
        <v>9</v>
      </c>
      <c r="E597" s="266">
        <v>0</v>
      </c>
      <c r="F597" s="266">
        <v>0</v>
      </c>
      <c r="G597" s="266">
        <v>0</v>
      </c>
      <c r="H597" s="263" t="s">
        <v>9</v>
      </c>
      <c r="I597" s="95"/>
      <c r="J597" s="95"/>
      <c r="K597" s="95"/>
      <c r="L597" s="95"/>
    </row>
    <row r="598" spans="2:12" x14ac:dyDescent="0.15">
      <c r="B598" s="263" t="s">
        <v>1283</v>
      </c>
      <c r="C598" s="266">
        <v>0</v>
      </c>
      <c r="D598" s="263" t="s">
        <v>9</v>
      </c>
      <c r="E598" s="266">
        <v>0</v>
      </c>
      <c r="F598" s="266">
        <v>0</v>
      </c>
      <c r="G598" s="266">
        <v>0</v>
      </c>
      <c r="H598" s="263" t="s">
        <v>9</v>
      </c>
      <c r="I598" s="95"/>
      <c r="J598" s="95"/>
      <c r="K598" s="95"/>
      <c r="L598" s="95"/>
    </row>
    <row r="599" spans="2:12" x14ac:dyDescent="0.15">
      <c r="B599" s="263" t="s">
        <v>1284</v>
      </c>
      <c r="C599" s="266">
        <v>0</v>
      </c>
      <c r="D599" s="263" t="s">
        <v>9</v>
      </c>
      <c r="E599" s="266">
        <v>0</v>
      </c>
      <c r="F599" s="266">
        <v>0</v>
      </c>
      <c r="G599" s="266">
        <v>0</v>
      </c>
      <c r="H599" s="263" t="s">
        <v>9</v>
      </c>
      <c r="I599" s="95"/>
      <c r="J599" s="95"/>
      <c r="K599" s="95"/>
      <c r="L599" s="95"/>
    </row>
    <row r="600" spans="2:12" x14ac:dyDescent="0.15">
      <c r="B600" s="263" t="s">
        <v>1285</v>
      </c>
      <c r="C600" s="266">
        <v>0</v>
      </c>
      <c r="D600" s="263" t="s">
        <v>9</v>
      </c>
      <c r="E600" s="266">
        <v>0</v>
      </c>
      <c r="F600" s="266">
        <v>0</v>
      </c>
      <c r="G600" s="266">
        <v>0</v>
      </c>
      <c r="H600" s="263" t="s">
        <v>9</v>
      </c>
      <c r="I600" s="95"/>
      <c r="J600" s="95"/>
      <c r="K600" s="95"/>
      <c r="L600" s="95"/>
    </row>
    <row r="601" spans="2:12" x14ac:dyDescent="0.15">
      <c r="B601" s="263" t="s">
        <v>1286</v>
      </c>
      <c r="C601" s="266">
        <v>0</v>
      </c>
      <c r="D601" s="263" t="s">
        <v>9</v>
      </c>
      <c r="E601" s="266">
        <v>0</v>
      </c>
      <c r="F601" s="266">
        <v>0</v>
      </c>
      <c r="G601" s="266">
        <v>0</v>
      </c>
      <c r="H601" s="263" t="s">
        <v>9</v>
      </c>
      <c r="I601" s="95"/>
      <c r="J601" s="95"/>
      <c r="K601" s="95"/>
      <c r="L601" s="95"/>
    </row>
    <row r="602" spans="2:12" x14ac:dyDescent="0.15">
      <c r="B602" s="263" t="s">
        <v>1287</v>
      </c>
      <c r="C602" s="266">
        <v>0</v>
      </c>
      <c r="D602" s="263" t="s">
        <v>9</v>
      </c>
      <c r="E602" s="266">
        <v>0</v>
      </c>
      <c r="F602" s="266">
        <v>0</v>
      </c>
      <c r="G602" s="266">
        <v>0</v>
      </c>
      <c r="H602" s="263" t="s">
        <v>9</v>
      </c>
      <c r="I602" s="95"/>
      <c r="J602" s="95"/>
      <c r="K602" s="95"/>
      <c r="L602" s="95"/>
    </row>
    <row r="603" spans="2:12" x14ac:dyDescent="0.15">
      <c r="B603" s="263" t="s">
        <v>1288</v>
      </c>
      <c r="C603" s="266">
        <v>0</v>
      </c>
      <c r="D603" s="263" t="s">
        <v>9</v>
      </c>
      <c r="E603" s="266">
        <v>0</v>
      </c>
      <c r="F603" s="266">
        <v>0</v>
      </c>
      <c r="G603" s="266">
        <v>0</v>
      </c>
      <c r="H603" s="263" t="s">
        <v>9</v>
      </c>
      <c r="I603" s="95"/>
      <c r="J603" s="95"/>
      <c r="K603" s="95"/>
      <c r="L603" s="95"/>
    </row>
    <row r="604" spans="2:12" x14ac:dyDescent="0.15">
      <c r="B604" s="263" t="s">
        <v>1289</v>
      </c>
      <c r="C604" s="266">
        <v>13600</v>
      </c>
      <c r="D604" s="263" t="s">
        <v>9</v>
      </c>
      <c r="E604" s="266">
        <v>0</v>
      </c>
      <c r="F604" s="266">
        <v>0</v>
      </c>
      <c r="G604" s="266">
        <v>13600</v>
      </c>
      <c r="H604" s="263" t="s">
        <v>9</v>
      </c>
      <c r="I604" s="95"/>
      <c r="J604" s="95"/>
      <c r="K604" s="95"/>
      <c r="L604" s="95"/>
    </row>
    <row r="605" spans="2:12" x14ac:dyDescent="0.15">
      <c r="B605" s="263" t="s">
        <v>1290</v>
      </c>
      <c r="C605" s="266">
        <v>5399</v>
      </c>
      <c r="D605" s="263" t="s">
        <v>9</v>
      </c>
      <c r="E605" s="266">
        <v>0</v>
      </c>
      <c r="F605" s="266">
        <v>0</v>
      </c>
      <c r="G605" s="266">
        <v>5399</v>
      </c>
      <c r="H605" s="263" t="s">
        <v>9</v>
      </c>
      <c r="I605" s="95"/>
      <c r="J605" s="95"/>
      <c r="K605" s="95"/>
      <c r="L605" s="95"/>
    </row>
    <row r="606" spans="2:12" x14ac:dyDescent="0.15">
      <c r="B606" s="263" t="s">
        <v>1291</v>
      </c>
      <c r="C606" s="266">
        <v>1942.68</v>
      </c>
      <c r="D606" s="263" t="s">
        <v>9</v>
      </c>
      <c r="E606" s="266">
        <v>0</v>
      </c>
      <c r="F606" s="266">
        <v>0</v>
      </c>
      <c r="G606" s="266">
        <v>1942.68</v>
      </c>
      <c r="H606" s="263" t="s">
        <v>9</v>
      </c>
      <c r="I606" s="95"/>
      <c r="J606" s="95"/>
      <c r="K606" s="95"/>
      <c r="L606" s="95"/>
    </row>
    <row r="607" spans="2:12" x14ac:dyDescent="0.15">
      <c r="B607" s="263" t="s">
        <v>1292</v>
      </c>
      <c r="C607" s="266">
        <v>18908</v>
      </c>
      <c r="D607" s="263" t="s">
        <v>9</v>
      </c>
      <c r="E607" s="266">
        <v>0</v>
      </c>
      <c r="F607" s="266">
        <v>0</v>
      </c>
      <c r="G607" s="266">
        <v>18908</v>
      </c>
      <c r="H607" s="263" t="s">
        <v>9</v>
      </c>
      <c r="I607" s="95"/>
      <c r="J607" s="95"/>
      <c r="K607" s="95"/>
      <c r="L607" s="95"/>
    </row>
    <row r="608" spans="2:12" x14ac:dyDescent="0.15">
      <c r="B608" s="263" t="s">
        <v>1293</v>
      </c>
      <c r="C608" s="266">
        <v>2690.01</v>
      </c>
      <c r="D608" s="263" t="s">
        <v>9</v>
      </c>
      <c r="E608" s="266">
        <v>0</v>
      </c>
      <c r="F608" s="266">
        <v>0</v>
      </c>
      <c r="G608" s="266">
        <v>2690.01</v>
      </c>
      <c r="H608" s="263" t="s">
        <v>9</v>
      </c>
      <c r="I608" s="95"/>
      <c r="J608" s="95"/>
      <c r="K608" s="95"/>
      <c r="L608" s="95"/>
    </row>
    <row r="609" spans="2:12" x14ac:dyDescent="0.15">
      <c r="B609" s="263" t="s">
        <v>1294</v>
      </c>
      <c r="C609" s="266">
        <v>17500</v>
      </c>
      <c r="D609" s="263" t="s">
        <v>9</v>
      </c>
      <c r="E609" s="266">
        <v>0</v>
      </c>
      <c r="F609" s="266">
        <v>0</v>
      </c>
      <c r="G609" s="266">
        <v>17500</v>
      </c>
      <c r="H609" s="263" t="s">
        <v>9</v>
      </c>
      <c r="I609" s="95"/>
      <c r="J609" s="95"/>
      <c r="K609" s="95"/>
      <c r="L609" s="95"/>
    </row>
    <row r="610" spans="2:12" x14ac:dyDescent="0.15">
      <c r="B610" s="263" t="s">
        <v>1295</v>
      </c>
      <c r="C610" s="266">
        <v>8855.9</v>
      </c>
      <c r="D610" s="263" t="s">
        <v>9</v>
      </c>
      <c r="E610" s="266">
        <v>0</v>
      </c>
      <c r="F610" s="266">
        <v>0</v>
      </c>
      <c r="G610" s="266">
        <v>8855.9</v>
      </c>
      <c r="H610" s="263" t="s">
        <v>9</v>
      </c>
      <c r="I610" s="95"/>
      <c r="J610" s="95"/>
      <c r="K610" s="95"/>
      <c r="L610" s="95"/>
    </row>
    <row r="611" spans="2:12" x14ac:dyDescent="0.15">
      <c r="B611" s="263" t="s">
        <v>1296</v>
      </c>
      <c r="C611" s="266">
        <v>17389.98</v>
      </c>
      <c r="D611" s="263" t="s">
        <v>9</v>
      </c>
      <c r="E611" s="266">
        <v>0</v>
      </c>
      <c r="F611" s="266">
        <v>0</v>
      </c>
      <c r="G611" s="266">
        <v>17389.98</v>
      </c>
      <c r="H611" s="263" t="s">
        <v>9</v>
      </c>
      <c r="I611" s="95"/>
      <c r="J611" s="95"/>
      <c r="K611" s="95"/>
      <c r="L611" s="95"/>
    </row>
    <row r="612" spans="2:12" x14ac:dyDescent="0.15">
      <c r="B612" s="263" t="s">
        <v>1297</v>
      </c>
      <c r="C612" s="266">
        <v>2524.16</v>
      </c>
      <c r="D612" s="263" t="s">
        <v>9</v>
      </c>
      <c r="E612" s="266">
        <v>0</v>
      </c>
      <c r="F612" s="266">
        <v>0</v>
      </c>
      <c r="G612" s="266">
        <v>2524.16</v>
      </c>
      <c r="H612" s="263" t="s">
        <v>9</v>
      </c>
      <c r="I612" s="95"/>
      <c r="J612" s="95"/>
      <c r="K612" s="95"/>
      <c r="L612" s="95"/>
    </row>
    <row r="613" spans="2:12" x14ac:dyDescent="0.15">
      <c r="B613" s="263" t="s">
        <v>1298</v>
      </c>
      <c r="C613" s="266">
        <v>10428.4</v>
      </c>
      <c r="D613" s="263" t="s">
        <v>9</v>
      </c>
      <c r="E613" s="266">
        <v>0</v>
      </c>
      <c r="F613" s="266">
        <v>0</v>
      </c>
      <c r="G613" s="266">
        <v>10428.4</v>
      </c>
      <c r="H613" s="263" t="s">
        <v>9</v>
      </c>
      <c r="I613" s="95"/>
      <c r="J613" s="95"/>
      <c r="K613" s="95"/>
      <c r="L613" s="95"/>
    </row>
    <row r="614" spans="2:12" x14ac:dyDescent="0.15">
      <c r="B614" s="263" t="s">
        <v>1298</v>
      </c>
      <c r="C614" s="266">
        <v>4280.3999999999996</v>
      </c>
      <c r="D614" s="263" t="s">
        <v>9</v>
      </c>
      <c r="E614" s="266">
        <v>0</v>
      </c>
      <c r="F614" s="266">
        <v>0</v>
      </c>
      <c r="G614" s="266">
        <v>4280.3999999999996</v>
      </c>
      <c r="H614" s="263" t="s">
        <v>9</v>
      </c>
      <c r="I614" s="95"/>
      <c r="J614" s="95"/>
      <c r="K614" s="95"/>
      <c r="L614" s="95"/>
    </row>
    <row r="615" spans="2:12" x14ac:dyDescent="0.15">
      <c r="B615" s="263" t="s">
        <v>1299</v>
      </c>
      <c r="C615" s="266">
        <v>53336.800000000003</v>
      </c>
      <c r="D615" s="263" t="s">
        <v>9</v>
      </c>
      <c r="E615" s="266">
        <v>0</v>
      </c>
      <c r="F615" s="266">
        <v>0</v>
      </c>
      <c r="G615" s="266">
        <v>53336.800000000003</v>
      </c>
      <c r="H615" s="263" t="s">
        <v>9</v>
      </c>
      <c r="I615" s="95"/>
      <c r="J615" s="95"/>
      <c r="K615" s="95"/>
      <c r="L615" s="95"/>
    </row>
    <row r="616" spans="2:12" x14ac:dyDescent="0.15">
      <c r="B616" s="263" t="s">
        <v>1300</v>
      </c>
      <c r="C616" s="266">
        <v>17100</v>
      </c>
      <c r="D616" s="263" t="s">
        <v>9</v>
      </c>
      <c r="E616" s="266">
        <v>0</v>
      </c>
      <c r="F616" s="266">
        <v>0</v>
      </c>
      <c r="G616" s="266">
        <v>17100</v>
      </c>
      <c r="H616" s="263" t="s">
        <v>9</v>
      </c>
      <c r="I616" s="95"/>
      <c r="J616" s="95"/>
      <c r="K616" s="95"/>
      <c r="L616" s="95"/>
    </row>
    <row r="617" spans="2:12" x14ac:dyDescent="0.15">
      <c r="B617" s="263" t="s">
        <v>1301</v>
      </c>
      <c r="C617" s="266">
        <v>27115</v>
      </c>
      <c r="D617" s="263" t="s">
        <v>9</v>
      </c>
      <c r="E617" s="266">
        <v>0</v>
      </c>
      <c r="F617" s="266">
        <v>0</v>
      </c>
      <c r="G617" s="266">
        <v>27115</v>
      </c>
      <c r="H617" s="263" t="s">
        <v>9</v>
      </c>
      <c r="I617" s="95"/>
      <c r="J617" s="95"/>
      <c r="K617" s="95"/>
      <c r="L617" s="95"/>
    </row>
    <row r="618" spans="2:12" x14ac:dyDescent="0.15">
      <c r="B618" s="263" t="s">
        <v>1302</v>
      </c>
      <c r="C618" s="266">
        <v>12841.2</v>
      </c>
      <c r="D618" s="263" t="s">
        <v>9</v>
      </c>
      <c r="E618" s="266">
        <v>0</v>
      </c>
      <c r="F618" s="266">
        <v>0</v>
      </c>
      <c r="G618" s="266">
        <v>12841.2</v>
      </c>
      <c r="H618" s="263" t="s">
        <v>9</v>
      </c>
      <c r="I618" s="95"/>
      <c r="J618" s="95"/>
      <c r="K618" s="95"/>
      <c r="L618" s="95"/>
    </row>
    <row r="619" spans="2:12" x14ac:dyDescent="0.15">
      <c r="B619" s="263" t="s">
        <v>1303</v>
      </c>
      <c r="C619" s="266">
        <v>7273.2</v>
      </c>
      <c r="D619" s="263" t="s">
        <v>9</v>
      </c>
      <c r="E619" s="266">
        <v>0</v>
      </c>
      <c r="F619" s="266">
        <v>0</v>
      </c>
      <c r="G619" s="266">
        <v>7273.2</v>
      </c>
      <c r="H619" s="263" t="s">
        <v>9</v>
      </c>
      <c r="I619" s="95"/>
      <c r="J619" s="95"/>
      <c r="K619" s="95"/>
      <c r="L619" s="95"/>
    </row>
    <row r="620" spans="2:12" x14ac:dyDescent="0.15">
      <c r="B620" s="263" t="s">
        <v>1304</v>
      </c>
      <c r="C620" s="266">
        <v>8804.4</v>
      </c>
      <c r="D620" s="263" t="s">
        <v>9</v>
      </c>
      <c r="E620" s="266">
        <v>0</v>
      </c>
      <c r="F620" s="266">
        <v>0</v>
      </c>
      <c r="G620" s="266">
        <v>8804.4</v>
      </c>
      <c r="H620" s="263" t="s">
        <v>9</v>
      </c>
      <c r="I620" s="95"/>
      <c r="J620" s="95"/>
      <c r="K620" s="95"/>
      <c r="L620" s="95"/>
    </row>
    <row r="621" spans="2:12" x14ac:dyDescent="0.15">
      <c r="B621" s="263" t="s">
        <v>1305</v>
      </c>
      <c r="C621" s="266">
        <v>29220.400000000001</v>
      </c>
      <c r="D621" s="263" t="s">
        <v>9</v>
      </c>
      <c r="E621" s="266">
        <v>0</v>
      </c>
      <c r="F621" s="266">
        <v>0</v>
      </c>
      <c r="G621" s="266">
        <v>29220.400000000001</v>
      </c>
      <c r="H621" s="263" t="s">
        <v>9</v>
      </c>
      <c r="I621" s="95"/>
      <c r="J621" s="95"/>
      <c r="K621" s="95"/>
      <c r="L621" s="95"/>
    </row>
    <row r="622" spans="2:12" x14ac:dyDescent="0.15">
      <c r="B622" s="263" t="s">
        <v>1306</v>
      </c>
      <c r="C622" s="266">
        <v>0</v>
      </c>
      <c r="D622" s="263" t="s">
        <v>9</v>
      </c>
      <c r="E622" s="266">
        <v>0</v>
      </c>
      <c r="F622" s="266">
        <v>0</v>
      </c>
      <c r="G622" s="266">
        <v>0</v>
      </c>
      <c r="H622" s="263" t="s">
        <v>9</v>
      </c>
      <c r="I622" s="95"/>
      <c r="J622" s="95"/>
      <c r="K622" s="95"/>
      <c r="L622" s="95"/>
    </row>
    <row r="623" spans="2:12" x14ac:dyDescent="0.15">
      <c r="B623" s="263" t="s">
        <v>1307</v>
      </c>
      <c r="C623" s="266">
        <v>1998</v>
      </c>
      <c r="D623" s="263" t="s">
        <v>9</v>
      </c>
      <c r="E623" s="266">
        <v>0</v>
      </c>
      <c r="F623" s="266">
        <v>0</v>
      </c>
      <c r="G623" s="266">
        <v>1998</v>
      </c>
      <c r="H623" s="263" t="s">
        <v>9</v>
      </c>
      <c r="I623" s="95"/>
      <c r="J623" s="95"/>
      <c r="K623" s="95"/>
      <c r="L623" s="95"/>
    </row>
    <row r="624" spans="2:12" x14ac:dyDescent="0.15">
      <c r="B624" s="263" t="s">
        <v>1308</v>
      </c>
      <c r="C624" s="266">
        <v>12000</v>
      </c>
      <c r="D624" s="263" t="s">
        <v>9</v>
      </c>
      <c r="E624" s="266">
        <v>0</v>
      </c>
      <c r="F624" s="266">
        <v>0</v>
      </c>
      <c r="G624" s="266">
        <v>12000</v>
      </c>
      <c r="H624" s="263" t="s">
        <v>9</v>
      </c>
      <c r="I624" s="95"/>
      <c r="J624" s="95"/>
      <c r="K624" s="95"/>
      <c r="L624" s="95"/>
    </row>
    <row r="625" spans="2:12" x14ac:dyDescent="0.15">
      <c r="B625" s="263" t="s">
        <v>1309</v>
      </c>
      <c r="C625" s="266">
        <v>10970.82</v>
      </c>
      <c r="D625" s="263" t="s">
        <v>9</v>
      </c>
      <c r="E625" s="266">
        <v>0</v>
      </c>
      <c r="F625" s="266">
        <v>0</v>
      </c>
      <c r="G625" s="266">
        <v>10970.82</v>
      </c>
      <c r="H625" s="263" t="s">
        <v>9</v>
      </c>
      <c r="I625" s="95"/>
      <c r="J625" s="95"/>
      <c r="K625" s="95"/>
      <c r="L625" s="95"/>
    </row>
    <row r="626" spans="2:12" x14ac:dyDescent="0.15">
      <c r="B626" s="263" t="s">
        <v>1310</v>
      </c>
      <c r="C626" s="266">
        <v>8804.4</v>
      </c>
      <c r="D626" s="263" t="s">
        <v>9</v>
      </c>
      <c r="E626" s="266">
        <v>0</v>
      </c>
      <c r="F626" s="266">
        <v>0</v>
      </c>
      <c r="G626" s="266">
        <v>8804.4</v>
      </c>
      <c r="H626" s="263" t="s">
        <v>9</v>
      </c>
      <c r="I626" s="95"/>
      <c r="J626" s="95"/>
      <c r="K626" s="95"/>
      <c r="L626" s="95"/>
    </row>
    <row r="627" spans="2:12" x14ac:dyDescent="0.15">
      <c r="B627" s="263" t="s">
        <v>1311</v>
      </c>
      <c r="C627" s="266">
        <v>763.03</v>
      </c>
      <c r="D627" s="263" t="s">
        <v>9</v>
      </c>
      <c r="E627" s="266">
        <v>0</v>
      </c>
      <c r="F627" s="266">
        <v>0</v>
      </c>
      <c r="G627" s="266">
        <v>763.03</v>
      </c>
      <c r="H627" s="263" t="s">
        <v>9</v>
      </c>
      <c r="I627" s="95"/>
      <c r="J627" s="95"/>
      <c r="K627" s="95"/>
      <c r="L627" s="95"/>
    </row>
    <row r="628" spans="2:12" x14ac:dyDescent="0.15">
      <c r="B628" s="263" t="s">
        <v>1312</v>
      </c>
      <c r="C628" s="266">
        <v>0</v>
      </c>
      <c r="D628" s="263" t="s">
        <v>9</v>
      </c>
      <c r="E628" s="266">
        <v>0</v>
      </c>
      <c r="F628" s="266">
        <v>0</v>
      </c>
      <c r="G628" s="266">
        <v>0</v>
      </c>
      <c r="H628" s="263" t="s">
        <v>9</v>
      </c>
      <c r="I628" s="95"/>
      <c r="J628" s="95"/>
      <c r="K628" s="95"/>
      <c r="L628" s="95"/>
    </row>
    <row r="629" spans="2:12" x14ac:dyDescent="0.15">
      <c r="B629" s="263" t="s">
        <v>1313</v>
      </c>
      <c r="C629" s="266">
        <v>6000</v>
      </c>
      <c r="D629" s="263" t="s">
        <v>9</v>
      </c>
      <c r="E629" s="266">
        <v>0</v>
      </c>
      <c r="F629" s="266">
        <v>0</v>
      </c>
      <c r="G629" s="266">
        <v>6000</v>
      </c>
      <c r="H629" s="263" t="s">
        <v>9</v>
      </c>
      <c r="I629" s="95"/>
      <c r="J629" s="95"/>
      <c r="K629" s="95"/>
      <c r="L629" s="95"/>
    </row>
    <row r="630" spans="2:12" x14ac:dyDescent="0.15">
      <c r="B630" s="263" t="s">
        <v>1314</v>
      </c>
      <c r="C630" s="266">
        <v>2400</v>
      </c>
      <c r="D630" s="263" t="s">
        <v>9</v>
      </c>
      <c r="E630" s="266">
        <v>0</v>
      </c>
      <c r="F630" s="266">
        <v>0</v>
      </c>
      <c r="G630" s="266">
        <v>2400</v>
      </c>
      <c r="H630" s="263" t="s">
        <v>9</v>
      </c>
      <c r="I630" s="95"/>
      <c r="J630" s="95"/>
      <c r="K630" s="95"/>
      <c r="L630" s="95"/>
    </row>
    <row r="631" spans="2:12" x14ac:dyDescent="0.15">
      <c r="B631" s="263" t="s">
        <v>1315</v>
      </c>
      <c r="C631" s="266">
        <v>0</v>
      </c>
      <c r="D631" s="263" t="s">
        <v>9</v>
      </c>
      <c r="E631" s="266">
        <v>0</v>
      </c>
      <c r="F631" s="266">
        <v>0</v>
      </c>
      <c r="G631" s="266">
        <v>0</v>
      </c>
      <c r="H631" s="263" t="s">
        <v>9</v>
      </c>
      <c r="I631" s="95"/>
      <c r="J631" s="95"/>
      <c r="K631" s="95"/>
      <c r="L631" s="95"/>
    </row>
    <row r="632" spans="2:12" x14ac:dyDescent="0.15">
      <c r="B632" s="263" t="s">
        <v>1316</v>
      </c>
      <c r="C632" s="266">
        <v>0</v>
      </c>
      <c r="D632" s="263" t="s">
        <v>9</v>
      </c>
      <c r="E632" s="266">
        <v>0</v>
      </c>
      <c r="F632" s="266">
        <v>0</v>
      </c>
      <c r="G632" s="266">
        <v>0</v>
      </c>
      <c r="H632" s="263" t="s">
        <v>9</v>
      </c>
      <c r="I632" s="95"/>
      <c r="J632" s="95"/>
      <c r="K632" s="95"/>
      <c r="L632" s="95"/>
    </row>
    <row r="633" spans="2:12" x14ac:dyDescent="0.15">
      <c r="B633" s="263" t="s">
        <v>1317</v>
      </c>
      <c r="C633" s="266">
        <v>7690</v>
      </c>
      <c r="D633" s="263" t="s">
        <v>9</v>
      </c>
      <c r="E633" s="266">
        <v>0</v>
      </c>
      <c r="F633" s="266">
        <v>0</v>
      </c>
      <c r="G633" s="266">
        <v>7690</v>
      </c>
      <c r="H633" s="263" t="s">
        <v>9</v>
      </c>
      <c r="I633" s="95"/>
      <c r="J633" s="95"/>
      <c r="K633" s="95"/>
      <c r="L633" s="95"/>
    </row>
    <row r="634" spans="2:12" x14ac:dyDescent="0.15">
      <c r="B634" s="263" t="s">
        <v>1318</v>
      </c>
      <c r="C634" s="266">
        <v>928</v>
      </c>
      <c r="D634" s="263" t="s">
        <v>9</v>
      </c>
      <c r="E634" s="266">
        <v>0</v>
      </c>
      <c r="F634" s="266">
        <v>0</v>
      </c>
      <c r="G634" s="266">
        <v>928</v>
      </c>
      <c r="H634" s="263" t="s">
        <v>9</v>
      </c>
      <c r="I634" s="95"/>
      <c r="J634" s="95"/>
      <c r="K634" s="95"/>
      <c r="L634" s="95"/>
    </row>
    <row r="635" spans="2:12" x14ac:dyDescent="0.15">
      <c r="B635" s="263" t="s">
        <v>1319</v>
      </c>
      <c r="C635" s="266">
        <v>1998</v>
      </c>
      <c r="D635" s="263" t="s">
        <v>9</v>
      </c>
      <c r="E635" s="266">
        <v>0</v>
      </c>
      <c r="F635" s="266">
        <v>0</v>
      </c>
      <c r="G635" s="266">
        <v>1998</v>
      </c>
      <c r="H635" s="263" t="s">
        <v>9</v>
      </c>
      <c r="I635" s="95"/>
      <c r="J635" s="95"/>
      <c r="K635" s="95"/>
      <c r="L635" s="95"/>
    </row>
    <row r="636" spans="2:12" x14ac:dyDescent="0.15">
      <c r="B636" s="263" t="s">
        <v>1320</v>
      </c>
      <c r="C636" s="266">
        <v>38280</v>
      </c>
      <c r="D636" s="263" t="s">
        <v>9</v>
      </c>
      <c r="E636" s="266">
        <v>0</v>
      </c>
      <c r="F636" s="266">
        <v>0</v>
      </c>
      <c r="G636" s="266">
        <v>38280</v>
      </c>
      <c r="H636" s="263" t="s">
        <v>9</v>
      </c>
      <c r="I636" s="95"/>
      <c r="J636" s="95"/>
      <c r="K636" s="95"/>
      <c r="L636" s="95"/>
    </row>
    <row r="637" spans="2:12" x14ac:dyDescent="0.15">
      <c r="B637" s="263" t="s">
        <v>1321</v>
      </c>
      <c r="C637" s="266">
        <v>818.99</v>
      </c>
      <c r="D637" s="263" t="s">
        <v>9</v>
      </c>
      <c r="E637" s="266">
        <v>0</v>
      </c>
      <c r="F637" s="266">
        <v>0</v>
      </c>
      <c r="G637" s="266">
        <v>818.99</v>
      </c>
      <c r="H637" s="263" t="s">
        <v>9</v>
      </c>
      <c r="I637" s="95"/>
      <c r="J637" s="95"/>
      <c r="K637" s="95"/>
      <c r="L637" s="95"/>
    </row>
    <row r="638" spans="2:12" x14ac:dyDescent="0.15">
      <c r="B638" s="263" t="s">
        <v>1322</v>
      </c>
      <c r="C638" s="266">
        <v>0</v>
      </c>
      <c r="D638" s="263" t="s">
        <v>9</v>
      </c>
      <c r="E638" s="266">
        <v>0</v>
      </c>
      <c r="F638" s="266">
        <v>0</v>
      </c>
      <c r="G638" s="266">
        <v>0</v>
      </c>
      <c r="H638" s="263" t="s">
        <v>9</v>
      </c>
      <c r="I638" s="95"/>
      <c r="J638" s="95"/>
      <c r="K638" s="95"/>
      <c r="L638" s="95"/>
    </row>
    <row r="639" spans="2:12" x14ac:dyDescent="0.15">
      <c r="B639" s="263" t="s">
        <v>1323</v>
      </c>
      <c r="C639" s="266">
        <v>3500</v>
      </c>
      <c r="D639" s="263" t="s">
        <v>9</v>
      </c>
      <c r="E639" s="266">
        <v>0</v>
      </c>
      <c r="F639" s="266">
        <v>0</v>
      </c>
      <c r="G639" s="266">
        <v>3500</v>
      </c>
      <c r="H639" s="263" t="s">
        <v>9</v>
      </c>
      <c r="I639" s="95"/>
      <c r="J639" s="95"/>
      <c r="K639" s="95"/>
      <c r="L639" s="95"/>
    </row>
    <row r="640" spans="2:12" x14ac:dyDescent="0.15">
      <c r="B640" s="263" t="s">
        <v>1324</v>
      </c>
      <c r="C640" s="266">
        <v>2399.1999999999998</v>
      </c>
      <c r="D640" s="263" t="s">
        <v>9</v>
      </c>
      <c r="E640" s="266">
        <v>0</v>
      </c>
      <c r="F640" s="266">
        <v>0</v>
      </c>
      <c r="G640" s="266">
        <v>2399.1999999999998</v>
      </c>
      <c r="H640" s="263" t="s">
        <v>9</v>
      </c>
      <c r="I640" s="95"/>
      <c r="J640" s="95"/>
      <c r="K640" s="95"/>
      <c r="L640" s="95"/>
    </row>
    <row r="641" spans="2:12" x14ac:dyDescent="0.15">
      <c r="B641" s="263" t="s">
        <v>1325</v>
      </c>
      <c r="C641" s="266">
        <v>5099.1499999999996</v>
      </c>
      <c r="D641" s="263" t="s">
        <v>9</v>
      </c>
      <c r="E641" s="266">
        <v>0</v>
      </c>
      <c r="F641" s="266">
        <v>0</v>
      </c>
      <c r="G641" s="266">
        <v>5099.1499999999996</v>
      </c>
      <c r="H641" s="263" t="s">
        <v>9</v>
      </c>
      <c r="I641" s="95"/>
      <c r="J641" s="95"/>
      <c r="K641" s="95"/>
      <c r="L641" s="95"/>
    </row>
    <row r="642" spans="2:12" x14ac:dyDescent="0.15">
      <c r="B642" s="263" t="s">
        <v>1326</v>
      </c>
      <c r="C642" s="266">
        <v>0</v>
      </c>
      <c r="D642" s="263" t="s">
        <v>9</v>
      </c>
      <c r="E642" s="266">
        <v>6925.2</v>
      </c>
      <c r="F642" s="266">
        <v>0</v>
      </c>
      <c r="G642" s="266">
        <v>6925.2</v>
      </c>
      <c r="H642" s="263" t="s">
        <v>9</v>
      </c>
      <c r="I642" s="95"/>
      <c r="J642" s="95"/>
      <c r="K642" s="95"/>
      <c r="L642" s="95"/>
    </row>
    <row r="643" spans="2:12" x14ac:dyDescent="0.15">
      <c r="B643" s="263" t="s">
        <v>1327</v>
      </c>
      <c r="C643" s="266">
        <v>0</v>
      </c>
      <c r="D643" s="263" t="s">
        <v>9</v>
      </c>
      <c r="E643" s="266">
        <v>4616.8</v>
      </c>
      <c r="F643" s="266">
        <v>0</v>
      </c>
      <c r="G643" s="266">
        <v>4616.8</v>
      </c>
      <c r="H643" s="263" t="s">
        <v>9</v>
      </c>
      <c r="I643" s="95"/>
      <c r="J643" s="95"/>
      <c r="K643" s="95"/>
      <c r="L643" s="95"/>
    </row>
    <row r="644" spans="2:12" x14ac:dyDescent="0.15">
      <c r="B644" s="263" t="s">
        <v>1328</v>
      </c>
      <c r="C644" s="266">
        <v>0</v>
      </c>
      <c r="D644" s="263" t="s">
        <v>9</v>
      </c>
      <c r="E644" s="266">
        <v>3694.6</v>
      </c>
      <c r="F644" s="266">
        <v>0</v>
      </c>
      <c r="G644" s="266">
        <v>3694.6</v>
      </c>
      <c r="H644" s="263" t="s">
        <v>9</v>
      </c>
      <c r="I644" s="95"/>
      <c r="J644" s="95"/>
      <c r="K644" s="95"/>
      <c r="L644" s="95"/>
    </row>
    <row r="645" spans="2:12" x14ac:dyDescent="0.15">
      <c r="B645" s="263" t="s">
        <v>1329</v>
      </c>
      <c r="C645" s="266">
        <v>0</v>
      </c>
      <c r="D645" s="263" t="s">
        <v>9</v>
      </c>
      <c r="E645" s="266">
        <v>4060</v>
      </c>
      <c r="F645" s="266">
        <v>0</v>
      </c>
      <c r="G645" s="266">
        <v>4060</v>
      </c>
      <c r="H645" s="263" t="s">
        <v>9</v>
      </c>
      <c r="I645" s="95"/>
      <c r="J645" s="95"/>
      <c r="K645" s="95"/>
      <c r="L645" s="95"/>
    </row>
    <row r="646" spans="2:12" x14ac:dyDescent="0.15">
      <c r="B646" s="263" t="s">
        <v>1330</v>
      </c>
      <c r="C646" s="266">
        <v>0</v>
      </c>
      <c r="D646" s="263" t="s">
        <v>9</v>
      </c>
      <c r="E646" s="266">
        <v>3468.4</v>
      </c>
      <c r="F646" s="266">
        <v>0</v>
      </c>
      <c r="G646" s="266">
        <v>3468.4</v>
      </c>
      <c r="H646" s="263" t="s">
        <v>9</v>
      </c>
      <c r="I646" s="95"/>
      <c r="J646" s="95"/>
      <c r="K646" s="95"/>
      <c r="L646" s="95"/>
    </row>
    <row r="647" spans="2:12" x14ac:dyDescent="0.15">
      <c r="B647" s="263" t="s">
        <v>1331</v>
      </c>
      <c r="C647" s="266">
        <v>0</v>
      </c>
      <c r="D647" s="263" t="s">
        <v>9</v>
      </c>
      <c r="E647" s="266">
        <v>430000</v>
      </c>
      <c r="F647" s="266">
        <v>0</v>
      </c>
      <c r="G647" s="266">
        <v>430000</v>
      </c>
      <c r="H647" s="263" t="s">
        <v>9</v>
      </c>
      <c r="I647" s="95"/>
      <c r="J647" s="95"/>
      <c r="K647" s="95"/>
      <c r="L647" s="95"/>
    </row>
    <row r="648" spans="2:12" x14ac:dyDescent="0.15">
      <c r="B648" s="263" t="s">
        <v>1216</v>
      </c>
      <c r="C648" s="266">
        <v>0</v>
      </c>
      <c r="D648" s="263" t="s">
        <v>9</v>
      </c>
      <c r="E648" s="266">
        <v>0</v>
      </c>
      <c r="F648" s="266">
        <v>0</v>
      </c>
      <c r="G648" s="266">
        <v>0</v>
      </c>
      <c r="H648" s="263" t="s">
        <v>9</v>
      </c>
      <c r="I648" s="95"/>
      <c r="J648" s="95"/>
      <c r="K648" s="95"/>
      <c r="L648" s="95"/>
    </row>
    <row r="649" spans="2:12" x14ac:dyDescent="0.15">
      <c r="B649" s="263" t="s">
        <v>1332</v>
      </c>
      <c r="C649" s="266">
        <v>0</v>
      </c>
      <c r="D649" s="263" t="s">
        <v>9</v>
      </c>
      <c r="E649" s="266">
        <v>0</v>
      </c>
      <c r="F649" s="266">
        <v>0</v>
      </c>
      <c r="G649" s="266">
        <v>0</v>
      </c>
      <c r="H649" s="263" t="s">
        <v>9</v>
      </c>
      <c r="I649" s="95"/>
      <c r="J649" s="95"/>
      <c r="K649" s="95"/>
      <c r="L649" s="95"/>
    </row>
    <row r="650" spans="2:12" x14ac:dyDescent="0.15">
      <c r="B650" s="263" t="s">
        <v>1333</v>
      </c>
      <c r="C650" s="266">
        <v>0</v>
      </c>
      <c r="D650" s="263" t="s">
        <v>9</v>
      </c>
      <c r="E650" s="266">
        <v>0</v>
      </c>
      <c r="F650" s="266">
        <v>0</v>
      </c>
      <c r="G650" s="266">
        <v>0</v>
      </c>
      <c r="H650" s="263" t="s">
        <v>9</v>
      </c>
      <c r="I650" s="95"/>
      <c r="J650" s="95"/>
      <c r="K650" s="95"/>
      <c r="L650" s="95"/>
    </row>
    <row r="651" spans="2:12" x14ac:dyDescent="0.15">
      <c r="B651" s="263" t="s">
        <v>1334</v>
      </c>
      <c r="C651" s="266">
        <v>0</v>
      </c>
      <c r="D651" s="263" t="s">
        <v>9</v>
      </c>
      <c r="E651" s="266">
        <v>0</v>
      </c>
      <c r="F651" s="266">
        <v>0</v>
      </c>
      <c r="G651" s="266">
        <v>0</v>
      </c>
      <c r="H651" s="263" t="s">
        <v>9</v>
      </c>
      <c r="I651" s="95"/>
      <c r="J651" s="95"/>
      <c r="K651" s="95"/>
      <c r="L651" s="95"/>
    </row>
    <row r="652" spans="2:12" x14ac:dyDescent="0.15">
      <c r="B652" s="263" t="s">
        <v>1335</v>
      </c>
      <c r="C652" s="266">
        <v>52026</v>
      </c>
      <c r="D652" s="263" t="s">
        <v>9</v>
      </c>
      <c r="E652" s="266">
        <v>0</v>
      </c>
      <c r="F652" s="266">
        <v>0</v>
      </c>
      <c r="G652" s="266">
        <v>52026</v>
      </c>
      <c r="H652" s="263" t="s">
        <v>9</v>
      </c>
      <c r="I652" s="95"/>
      <c r="J652" s="95"/>
      <c r="K652" s="95"/>
      <c r="L652" s="95"/>
    </row>
    <row r="653" spans="2:12" x14ac:dyDescent="0.15">
      <c r="B653" s="263" t="s">
        <v>1336</v>
      </c>
      <c r="C653" s="266">
        <v>49996</v>
      </c>
      <c r="D653" s="263" t="s">
        <v>9</v>
      </c>
      <c r="E653" s="266">
        <v>0</v>
      </c>
      <c r="F653" s="266">
        <v>0</v>
      </c>
      <c r="G653" s="266">
        <v>49996</v>
      </c>
      <c r="H653" s="263" t="s">
        <v>9</v>
      </c>
      <c r="I653" s="95"/>
      <c r="J653" s="95"/>
      <c r="K653" s="95"/>
      <c r="L653" s="95"/>
    </row>
    <row r="654" spans="2:12" x14ac:dyDescent="0.15">
      <c r="B654" s="277" t="s">
        <v>33</v>
      </c>
      <c r="C654" s="281">
        <v>385172.01</v>
      </c>
      <c r="D654" s="277" t="s">
        <v>9</v>
      </c>
      <c r="E654" s="281">
        <v>0</v>
      </c>
      <c r="F654" s="281">
        <v>0</v>
      </c>
      <c r="G654" s="281">
        <v>385172.01</v>
      </c>
      <c r="H654" s="277" t="s">
        <v>9</v>
      </c>
      <c r="I654" s="95"/>
      <c r="J654" s="95"/>
      <c r="K654" s="95"/>
      <c r="L654" s="95"/>
    </row>
    <row r="655" spans="2:12" x14ac:dyDescent="0.15">
      <c r="B655" s="263" t="s">
        <v>1337</v>
      </c>
      <c r="C655" s="266">
        <v>0</v>
      </c>
      <c r="D655" s="263" t="s">
        <v>9</v>
      </c>
      <c r="E655" s="266">
        <v>0</v>
      </c>
      <c r="F655" s="266">
        <v>0</v>
      </c>
      <c r="G655" s="266">
        <v>0</v>
      </c>
      <c r="H655" s="263" t="s">
        <v>9</v>
      </c>
      <c r="I655" s="95"/>
      <c r="J655" s="95"/>
      <c r="K655" s="95"/>
      <c r="L655" s="95"/>
    </row>
    <row r="656" spans="2:12" x14ac:dyDescent="0.15">
      <c r="B656" s="263" t="s">
        <v>1338</v>
      </c>
      <c r="C656" s="266">
        <v>0</v>
      </c>
      <c r="D656" s="263" t="s">
        <v>9</v>
      </c>
      <c r="E656" s="266">
        <v>0</v>
      </c>
      <c r="F656" s="266">
        <v>0</v>
      </c>
      <c r="G656" s="266">
        <v>0</v>
      </c>
      <c r="H656" s="263" t="s">
        <v>9</v>
      </c>
      <c r="I656" s="95"/>
      <c r="J656" s="95"/>
      <c r="K656" s="95"/>
      <c r="L656" s="95"/>
    </row>
    <row r="657" spans="2:12" x14ac:dyDescent="0.15">
      <c r="B657" s="263" t="s">
        <v>1339</v>
      </c>
      <c r="C657" s="266">
        <v>0</v>
      </c>
      <c r="D657" s="263" t="s">
        <v>9</v>
      </c>
      <c r="E657" s="266">
        <v>0</v>
      </c>
      <c r="F657" s="266">
        <v>0</v>
      </c>
      <c r="G657" s="266">
        <v>0</v>
      </c>
      <c r="H657" s="263" t="s">
        <v>9</v>
      </c>
      <c r="I657" s="95"/>
      <c r="J657" s="95"/>
      <c r="K657" s="95"/>
      <c r="L657" s="95"/>
    </row>
    <row r="658" spans="2:12" x14ac:dyDescent="0.15">
      <c r="B658" s="263" t="s">
        <v>1340</v>
      </c>
      <c r="C658" s="266">
        <v>0</v>
      </c>
      <c r="D658" s="263" t="s">
        <v>9</v>
      </c>
      <c r="E658" s="266">
        <v>0</v>
      </c>
      <c r="F658" s="266">
        <v>0</v>
      </c>
      <c r="G658" s="266">
        <v>0</v>
      </c>
      <c r="H658" s="263" t="s">
        <v>9</v>
      </c>
      <c r="I658" s="95"/>
      <c r="J658" s="95"/>
      <c r="K658" s="95"/>
      <c r="L658" s="95"/>
    </row>
    <row r="659" spans="2:12" x14ac:dyDescent="0.15">
      <c r="B659" s="263" t="s">
        <v>1341</v>
      </c>
      <c r="C659" s="266">
        <v>0</v>
      </c>
      <c r="D659" s="263" t="s">
        <v>9</v>
      </c>
      <c r="E659" s="266">
        <v>0</v>
      </c>
      <c r="F659" s="266">
        <v>0</v>
      </c>
      <c r="G659" s="266">
        <v>0</v>
      </c>
      <c r="H659" s="263" t="s">
        <v>9</v>
      </c>
      <c r="I659" s="95"/>
      <c r="J659" s="95"/>
      <c r="K659" s="95"/>
      <c r="L659" s="95"/>
    </row>
    <row r="660" spans="2:12" x14ac:dyDescent="0.15">
      <c r="B660" s="263" t="s">
        <v>1342</v>
      </c>
      <c r="C660" s="266">
        <v>0</v>
      </c>
      <c r="D660" s="263" t="s">
        <v>9</v>
      </c>
      <c r="E660" s="266">
        <v>0</v>
      </c>
      <c r="F660" s="266">
        <v>0</v>
      </c>
      <c r="G660" s="266">
        <v>0</v>
      </c>
      <c r="H660" s="263" t="s">
        <v>9</v>
      </c>
      <c r="I660" s="95"/>
      <c r="J660" s="95"/>
      <c r="K660" s="95"/>
      <c r="L660" s="95"/>
    </row>
    <row r="661" spans="2:12" x14ac:dyDescent="0.15">
      <c r="B661" s="263" t="s">
        <v>1343</v>
      </c>
      <c r="C661" s="266">
        <v>0</v>
      </c>
      <c r="D661" s="263" t="s">
        <v>9</v>
      </c>
      <c r="E661" s="266">
        <v>0</v>
      </c>
      <c r="F661" s="266">
        <v>0</v>
      </c>
      <c r="G661" s="266">
        <v>0</v>
      </c>
      <c r="H661" s="263" t="s">
        <v>9</v>
      </c>
      <c r="I661" s="95"/>
      <c r="J661" s="95"/>
      <c r="K661" s="95"/>
      <c r="L661" s="95"/>
    </row>
    <row r="662" spans="2:12" x14ac:dyDescent="0.15">
      <c r="B662" s="263" t="s">
        <v>1344</v>
      </c>
      <c r="C662" s="266">
        <v>0</v>
      </c>
      <c r="D662" s="263" t="s">
        <v>9</v>
      </c>
      <c r="E662" s="266">
        <v>0</v>
      </c>
      <c r="F662" s="266">
        <v>0</v>
      </c>
      <c r="G662" s="266">
        <v>0</v>
      </c>
      <c r="H662" s="263" t="s">
        <v>9</v>
      </c>
      <c r="I662" s="95"/>
      <c r="J662" s="95"/>
      <c r="K662" s="95"/>
      <c r="L662" s="95"/>
    </row>
    <row r="663" spans="2:12" x14ac:dyDescent="0.15">
      <c r="B663" s="263" t="s">
        <v>1345</v>
      </c>
      <c r="C663" s="266">
        <v>0</v>
      </c>
      <c r="D663" s="263" t="s">
        <v>9</v>
      </c>
      <c r="E663" s="266">
        <v>0</v>
      </c>
      <c r="F663" s="266">
        <v>0</v>
      </c>
      <c r="G663" s="266">
        <v>0</v>
      </c>
      <c r="H663" s="263" t="s">
        <v>9</v>
      </c>
      <c r="I663" s="95"/>
      <c r="J663" s="95"/>
      <c r="K663" s="95"/>
      <c r="L663" s="95"/>
    </row>
    <row r="664" spans="2:12" x14ac:dyDescent="0.15">
      <c r="B664" s="263" t="s">
        <v>1346</v>
      </c>
      <c r="C664" s="266">
        <v>0</v>
      </c>
      <c r="D664" s="263" t="s">
        <v>9</v>
      </c>
      <c r="E664" s="266">
        <v>0</v>
      </c>
      <c r="F664" s="266">
        <v>0</v>
      </c>
      <c r="G664" s="266">
        <v>0</v>
      </c>
      <c r="H664" s="263" t="s">
        <v>9</v>
      </c>
      <c r="I664" s="95"/>
      <c r="J664" s="95"/>
      <c r="K664" s="95"/>
      <c r="L664" s="95"/>
    </row>
    <row r="665" spans="2:12" x14ac:dyDescent="0.15">
      <c r="B665" s="263" t="s">
        <v>1347</v>
      </c>
      <c r="C665" s="266">
        <v>0</v>
      </c>
      <c r="D665" s="263" t="s">
        <v>9</v>
      </c>
      <c r="E665" s="266">
        <v>0</v>
      </c>
      <c r="F665" s="266">
        <v>0</v>
      </c>
      <c r="G665" s="266">
        <v>0</v>
      </c>
      <c r="H665" s="263" t="s">
        <v>9</v>
      </c>
      <c r="I665" s="95"/>
      <c r="J665" s="95"/>
      <c r="K665" s="95"/>
      <c r="L665" s="95"/>
    </row>
    <row r="666" spans="2:12" x14ac:dyDescent="0.15">
      <c r="B666" s="263" t="s">
        <v>1348</v>
      </c>
      <c r="C666" s="266">
        <v>0</v>
      </c>
      <c r="D666" s="263" t="s">
        <v>9</v>
      </c>
      <c r="E666" s="266">
        <v>0</v>
      </c>
      <c r="F666" s="266">
        <v>0</v>
      </c>
      <c r="G666" s="266">
        <v>0</v>
      </c>
      <c r="H666" s="263" t="s">
        <v>9</v>
      </c>
      <c r="I666" s="95"/>
      <c r="J666" s="95"/>
      <c r="K666" s="95"/>
      <c r="L666" s="95"/>
    </row>
    <row r="667" spans="2:12" x14ac:dyDescent="0.15">
      <c r="B667" s="263" t="s">
        <v>1349</v>
      </c>
      <c r="C667" s="266">
        <v>15835.5</v>
      </c>
      <c r="D667" s="263" t="s">
        <v>9</v>
      </c>
      <c r="E667" s="266">
        <v>0</v>
      </c>
      <c r="F667" s="266">
        <v>0</v>
      </c>
      <c r="G667" s="266">
        <v>15835.5</v>
      </c>
      <c r="H667" s="263" t="s">
        <v>9</v>
      </c>
      <c r="I667" s="95"/>
      <c r="J667" s="95"/>
      <c r="K667" s="95"/>
      <c r="L667" s="95"/>
    </row>
    <row r="668" spans="2:12" x14ac:dyDescent="0.15">
      <c r="B668" s="263" t="s">
        <v>1350</v>
      </c>
      <c r="C668" s="266">
        <v>0</v>
      </c>
      <c r="D668" s="263" t="s">
        <v>9</v>
      </c>
      <c r="E668" s="266">
        <v>0</v>
      </c>
      <c r="F668" s="266">
        <v>0</v>
      </c>
      <c r="G668" s="266">
        <v>0</v>
      </c>
      <c r="H668" s="263" t="s">
        <v>9</v>
      </c>
      <c r="I668" s="95"/>
      <c r="J668" s="95"/>
      <c r="K668" s="95"/>
      <c r="L668" s="95"/>
    </row>
    <row r="669" spans="2:12" x14ac:dyDescent="0.15">
      <c r="B669" s="263" t="s">
        <v>1351</v>
      </c>
      <c r="C669" s="266">
        <v>0</v>
      </c>
      <c r="D669" s="263" t="s">
        <v>9</v>
      </c>
      <c r="E669" s="266">
        <v>0</v>
      </c>
      <c r="F669" s="266">
        <v>0</v>
      </c>
      <c r="G669" s="266">
        <v>0</v>
      </c>
      <c r="H669" s="263" t="s">
        <v>9</v>
      </c>
      <c r="I669" s="95"/>
      <c r="J669" s="95"/>
      <c r="K669" s="95"/>
      <c r="L669" s="95"/>
    </row>
    <row r="670" spans="2:12" x14ac:dyDescent="0.15">
      <c r="B670" s="263" t="s">
        <v>1352</v>
      </c>
      <c r="C670" s="266">
        <v>0</v>
      </c>
      <c r="D670" s="263" t="s">
        <v>9</v>
      </c>
      <c r="E670" s="266">
        <v>0</v>
      </c>
      <c r="F670" s="266">
        <v>0</v>
      </c>
      <c r="G670" s="266">
        <v>0</v>
      </c>
      <c r="H670" s="263" t="s">
        <v>9</v>
      </c>
      <c r="I670" s="95"/>
      <c r="J670" s="95"/>
      <c r="K670" s="95"/>
      <c r="L670" s="95"/>
    </row>
    <row r="671" spans="2:12" x14ac:dyDescent="0.15">
      <c r="B671" s="263" t="s">
        <v>1353</v>
      </c>
      <c r="C671" s="266">
        <v>0</v>
      </c>
      <c r="D671" s="263" t="s">
        <v>9</v>
      </c>
      <c r="E671" s="266">
        <v>0</v>
      </c>
      <c r="F671" s="266">
        <v>0</v>
      </c>
      <c r="G671" s="266">
        <v>0</v>
      </c>
      <c r="H671" s="263" t="s">
        <v>9</v>
      </c>
      <c r="I671" s="95"/>
      <c r="J671" s="95"/>
      <c r="K671" s="95"/>
      <c r="L671" s="95"/>
    </row>
    <row r="672" spans="2:12" x14ac:dyDescent="0.15">
      <c r="B672" s="263" t="s">
        <v>1354</v>
      </c>
      <c r="C672" s="266">
        <v>0</v>
      </c>
      <c r="D672" s="263" t="s">
        <v>9</v>
      </c>
      <c r="E672" s="266">
        <v>0</v>
      </c>
      <c r="F672" s="266">
        <v>0</v>
      </c>
      <c r="G672" s="266">
        <v>0</v>
      </c>
      <c r="H672" s="263" t="s">
        <v>9</v>
      </c>
      <c r="I672" s="95"/>
      <c r="J672" s="95"/>
      <c r="K672" s="95"/>
      <c r="L672" s="95"/>
    </row>
    <row r="673" spans="2:12" x14ac:dyDescent="0.15">
      <c r="B673" s="263" t="s">
        <v>1355</v>
      </c>
      <c r="C673" s="266">
        <v>0</v>
      </c>
      <c r="D673" s="263" t="s">
        <v>9</v>
      </c>
      <c r="E673" s="266">
        <v>0</v>
      </c>
      <c r="F673" s="266">
        <v>0</v>
      </c>
      <c r="G673" s="266">
        <v>0</v>
      </c>
      <c r="H673" s="263" t="s">
        <v>9</v>
      </c>
      <c r="I673" s="95"/>
      <c r="J673" s="95"/>
      <c r="K673" s="95"/>
      <c r="L673" s="95"/>
    </row>
    <row r="674" spans="2:12" x14ac:dyDescent="0.15">
      <c r="B674" s="263" t="s">
        <v>1356</v>
      </c>
      <c r="C674" s="266">
        <v>0</v>
      </c>
      <c r="D674" s="263" t="s">
        <v>9</v>
      </c>
      <c r="E674" s="266">
        <v>0</v>
      </c>
      <c r="F674" s="266">
        <v>0</v>
      </c>
      <c r="G674" s="266">
        <v>0</v>
      </c>
      <c r="H674" s="263" t="s">
        <v>9</v>
      </c>
      <c r="I674" s="95"/>
      <c r="J674" s="95"/>
      <c r="K674" s="95"/>
      <c r="L674" s="95"/>
    </row>
    <row r="675" spans="2:12" x14ac:dyDescent="0.15">
      <c r="B675" s="263" t="s">
        <v>1357</v>
      </c>
      <c r="C675" s="266">
        <v>0</v>
      </c>
      <c r="D675" s="263" t="s">
        <v>9</v>
      </c>
      <c r="E675" s="266">
        <v>0</v>
      </c>
      <c r="F675" s="266">
        <v>0</v>
      </c>
      <c r="G675" s="266">
        <v>0</v>
      </c>
      <c r="H675" s="263" t="s">
        <v>9</v>
      </c>
      <c r="I675" s="95"/>
      <c r="J675" s="95"/>
      <c r="K675" s="95"/>
      <c r="L675" s="95"/>
    </row>
    <row r="676" spans="2:12" x14ac:dyDescent="0.15">
      <c r="B676" s="263" t="s">
        <v>1358</v>
      </c>
      <c r="C676" s="266">
        <v>0</v>
      </c>
      <c r="D676" s="263" t="s">
        <v>9</v>
      </c>
      <c r="E676" s="266">
        <v>0</v>
      </c>
      <c r="F676" s="266">
        <v>0</v>
      </c>
      <c r="G676" s="266">
        <v>0</v>
      </c>
      <c r="H676" s="263" t="s">
        <v>9</v>
      </c>
      <c r="I676" s="95"/>
      <c r="J676" s="95"/>
      <c r="K676" s="95"/>
      <c r="L676" s="95"/>
    </row>
    <row r="677" spans="2:12" x14ac:dyDescent="0.15">
      <c r="B677" s="263" t="s">
        <v>1359</v>
      </c>
      <c r="C677" s="266">
        <v>0</v>
      </c>
      <c r="D677" s="263" t="s">
        <v>9</v>
      </c>
      <c r="E677" s="266">
        <v>0</v>
      </c>
      <c r="F677" s="266">
        <v>0</v>
      </c>
      <c r="G677" s="266">
        <v>0</v>
      </c>
      <c r="H677" s="263" t="s">
        <v>9</v>
      </c>
      <c r="I677" s="95"/>
      <c r="J677" s="95"/>
      <c r="K677" s="95"/>
      <c r="L677" s="95"/>
    </row>
    <row r="678" spans="2:12" x14ac:dyDescent="0.15">
      <c r="B678" s="263" t="s">
        <v>1360</v>
      </c>
      <c r="C678" s="266">
        <v>0</v>
      </c>
      <c r="D678" s="263" t="s">
        <v>9</v>
      </c>
      <c r="E678" s="266">
        <v>0</v>
      </c>
      <c r="F678" s="266">
        <v>0</v>
      </c>
      <c r="G678" s="266">
        <v>0</v>
      </c>
      <c r="H678" s="263" t="s">
        <v>9</v>
      </c>
      <c r="I678" s="95"/>
      <c r="J678" s="95"/>
      <c r="K678" s="95"/>
      <c r="L678" s="95"/>
    </row>
    <row r="679" spans="2:12" x14ac:dyDescent="0.15">
      <c r="B679" s="263" t="s">
        <v>1361</v>
      </c>
      <c r="C679" s="266">
        <v>0</v>
      </c>
      <c r="D679" s="263" t="s">
        <v>9</v>
      </c>
      <c r="E679" s="266">
        <v>0</v>
      </c>
      <c r="F679" s="266">
        <v>0</v>
      </c>
      <c r="G679" s="266">
        <v>0</v>
      </c>
      <c r="H679" s="263" t="s">
        <v>9</v>
      </c>
      <c r="I679" s="95"/>
      <c r="J679" s="95"/>
      <c r="K679" s="95"/>
      <c r="L679" s="95"/>
    </row>
    <row r="680" spans="2:12" x14ac:dyDescent="0.15">
      <c r="B680" s="263" t="s">
        <v>1362</v>
      </c>
      <c r="C680" s="266">
        <v>0</v>
      </c>
      <c r="D680" s="263" t="s">
        <v>9</v>
      </c>
      <c r="E680" s="266">
        <v>0</v>
      </c>
      <c r="F680" s="266">
        <v>0</v>
      </c>
      <c r="G680" s="266">
        <v>0</v>
      </c>
      <c r="H680" s="263" t="s">
        <v>9</v>
      </c>
      <c r="I680" s="95"/>
      <c r="J680" s="95"/>
      <c r="K680" s="95"/>
      <c r="L680" s="95"/>
    </row>
    <row r="681" spans="2:12" x14ac:dyDescent="0.15">
      <c r="B681" s="263" t="s">
        <v>1363</v>
      </c>
      <c r="C681" s="266">
        <v>0</v>
      </c>
      <c r="D681" s="263" t="s">
        <v>9</v>
      </c>
      <c r="E681" s="266">
        <v>0</v>
      </c>
      <c r="F681" s="266">
        <v>0</v>
      </c>
      <c r="G681" s="266">
        <v>0</v>
      </c>
      <c r="H681" s="263" t="s">
        <v>9</v>
      </c>
      <c r="I681" s="95"/>
      <c r="J681" s="95"/>
      <c r="K681" s="95"/>
      <c r="L681" s="95"/>
    </row>
    <row r="682" spans="2:12" x14ac:dyDescent="0.15">
      <c r="B682" s="263" t="s">
        <v>1364</v>
      </c>
      <c r="C682" s="266">
        <v>0</v>
      </c>
      <c r="D682" s="263" t="s">
        <v>9</v>
      </c>
      <c r="E682" s="266">
        <v>0</v>
      </c>
      <c r="F682" s="266">
        <v>0</v>
      </c>
      <c r="G682" s="266">
        <v>0</v>
      </c>
      <c r="H682" s="263" t="s">
        <v>9</v>
      </c>
      <c r="I682" s="95"/>
      <c r="J682" s="95"/>
      <c r="K682" s="95"/>
      <c r="L682" s="95"/>
    </row>
    <row r="683" spans="2:12" x14ac:dyDescent="0.15">
      <c r="B683" s="263" t="s">
        <v>1365</v>
      </c>
      <c r="C683" s="266">
        <v>8499</v>
      </c>
      <c r="D683" s="263" t="s">
        <v>9</v>
      </c>
      <c r="E683" s="266">
        <v>0</v>
      </c>
      <c r="F683" s="266">
        <v>0</v>
      </c>
      <c r="G683" s="266">
        <v>8499</v>
      </c>
      <c r="H683" s="263" t="s">
        <v>9</v>
      </c>
      <c r="I683" s="95"/>
      <c r="J683" s="95"/>
      <c r="K683" s="95"/>
      <c r="L683" s="95"/>
    </row>
    <row r="684" spans="2:12" x14ac:dyDescent="0.15">
      <c r="B684" s="263" t="s">
        <v>1366</v>
      </c>
      <c r="C684" s="266">
        <v>6999</v>
      </c>
      <c r="D684" s="263" t="s">
        <v>9</v>
      </c>
      <c r="E684" s="266">
        <v>0</v>
      </c>
      <c r="F684" s="266">
        <v>0</v>
      </c>
      <c r="G684" s="266">
        <v>6999</v>
      </c>
      <c r="H684" s="263" t="s">
        <v>9</v>
      </c>
      <c r="I684" s="95"/>
      <c r="J684" s="95"/>
      <c r="K684" s="95"/>
      <c r="L684" s="95"/>
    </row>
    <row r="685" spans="2:12" x14ac:dyDescent="0.15">
      <c r="B685" s="263" t="s">
        <v>1367</v>
      </c>
      <c r="C685" s="266">
        <v>11598</v>
      </c>
      <c r="D685" s="263" t="s">
        <v>9</v>
      </c>
      <c r="E685" s="266">
        <v>0</v>
      </c>
      <c r="F685" s="266">
        <v>0</v>
      </c>
      <c r="G685" s="266">
        <v>11598</v>
      </c>
      <c r="H685" s="263" t="s">
        <v>9</v>
      </c>
      <c r="I685" s="95"/>
      <c r="J685" s="95"/>
      <c r="K685" s="95"/>
      <c r="L685" s="95"/>
    </row>
    <row r="686" spans="2:12" x14ac:dyDescent="0.15">
      <c r="B686" s="263" t="s">
        <v>1368</v>
      </c>
      <c r="C686" s="266">
        <v>0</v>
      </c>
      <c r="D686" s="263" t="s">
        <v>9</v>
      </c>
      <c r="E686" s="266">
        <v>0</v>
      </c>
      <c r="F686" s="266">
        <v>0</v>
      </c>
      <c r="G686" s="266">
        <v>0</v>
      </c>
      <c r="H686" s="263" t="s">
        <v>9</v>
      </c>
      <c r="I686" s="95"/>
      <c r="J686" s="95"/>
      <c r="K686" s="95"/>
      <c r="L686" s="95"/>
    </row>
    <row r="687" spans="2:12" x14ac:dyDescent="0.15">
      <c r="B687" s="263" t="s">
        <v>1369</v>
      </c>
      <c r="C687" s="266">
        <v>0</v>
      </c>
      <c r="D687" s="263" t="s">
        <v>9</v>
      </c>
      <c r="E687" s="266">
        <v>0</v>
      </c>
      <c r="F687" s="266">
        <v>0</v>
      </c>
      <c r="G687" s="266">
        <v>0</v>
      </c>
      <c r="H687" s="263" t="s">
        <v>9</v>
      </c>
      <c r="I687" s="95"/>
      <c r="J687" s="95"/>
      <c r="K687" s="95"/>
      <c r="L687" s="95"/>
    </row>
    <row r="688" spans="2:12" x14ac:dyDescent="0.15">
      <c r="B688" s="263" t="s">
        <v>1370</v>
      </c>
      <c r="C688" s="266">
        <v>0</v>
      </c>
      <c r="D688" s="263" t="s">
        <v>9</v>
      </c>
      <c r="E688" s="266">
        <v>0</v>
      </c>
      <c r="F688" s="266">
        <v>0</v>
      </c>
      <c r="G688" s="266">
        <v>0</v>
      </c>
      <c r="H688" s="263" t="s">
        <v>9</v>
      </c>
      <c r="I688" s="95"/>
      <c r="J688" s="95"/>
      <c r="K688" s="95"/>
      <c r="L688" s="95"/>
    </row>
    <row r="689" spans="2:12" x14ac:dyDescent="0.15">
      <c r="B689" s="263" t="s">
        <v>1371</v>
      </c>
      <c r="C689" s="266">
        <v>0</v>
      </c>
      <c r="D689" s="263" t="s">
        <v>9</v>
      </c>
      <c r="E689" s="266">
        <v>0</v>
      </c>
      <c r="F689" s="266">
        <v>0</v>
      </c>
      <c r="G689" s="266">
        <v>0</v>
      </c>
      <c r="H689" s="263" t="s">
        <v>9</v>
      </c>
      <c r="I689" s="95"/>
      <c r="J689" s="95"/>
      <c r="K689" s="95"/>
      <c r="L689" s="95"/>
    </row>
    <row r="690" spans="2:12" x14ac:dyDescent="0.15">
      <c r="B690" s="263" t="s">
        <v>1372</v>
      </c>
      <c r="C690" s="266">
        <v>0</v>
      </c>
      <c r="D690" s="263" t="s">
        <v>9</v>
      </c>
      <c r="E690" s="266">
        <v>0</v>
      </c>
      <c r="F690" s="266">
        <v>0</v>
      </c>
      <c r="G690" s="266">
        <v>0</v>
      </c>
      <c r="H690" s="263" t="s">
        <v>9</v>
      </c>
      <c r="I690" s="95"/>
      <c r="J690" s="95"/>
      <c r="K690" s="95"/>
      <c r="L690" s="95"/>
    </row>
    <row r="691" spans="2:12" x14ac:dyDescent="0.15">
      <c r="B691" s="263" t="s">
        <v>1373</v>
      </c>
      <c r="C691" s="266">
        <v>0</v>
      </c>
      <c r="D691" s="263" t="s">
        <v>9</v>
      </c>
      <c r="E691" s="266">
        <v>0</v>
      </c>
      <c r="F691" s="266">
        <v>0</v>
      </c>
      <c r="G691" s="266">
        <v>0</v>
      </c>
      <c r="H691" s="263" t="s">
        <v>9</v>
      </c>
      <c r="I691" s="95"/>
      <c r="J691" s="95"/>
      <c r="K691" s="95"/>
      <c r="L691" s="95"/>
    </row>
    <row r="692" spans="2:12" x14ac:dyDescent="0.15">
      <c r="B692" s="263" t="s">
        <v>1374</v>
      </c>
      <c r="C692" s="266">
        <v>2999</v>
      </c>
      <c r="D692" s="263" t="s">
        <v>9</v>
      </c>
      <c r="E692" s="266">
        <v>0</v>
      </c>
      <c r="F692" s="266">
        <v>0</v>
      </c>
      <c r="G692" s="266">
        <v>2999</v>
      </c>
      <c r="H692" s="263" t="s">
        <v>9</v>
      </c>
      <c r="I692" s="95"/>
      <c r="J692" s="95"/>
      <c r="K692" s="95"/>
      <c r="L692" s="95"/>
    </row>
    <row r="693" spans="2:12" x14ac:dyDescent="0.15">
      <c r="B693" s="263" t="s">
        <v>1375</v>
      </c>
      <c r="C693" s="266">
        <v>21731.99</v>
      </c>
      <c r="D693" s="263" t="s">
        <v>9</v>
      </c>
      <c r="E693" s="266">
        <v>0</v>
      </c>
      <c r="F693" s="266">
        <v>0</v>
      </c>
      <c r="G693" s="266">
        <v>21731.99</v>
      </c>
      <c r="H693" s="263" t="s">
        <v>9</v>
      </c>
      <c r="I693" s="95"/>
      <c r="J693" s="95"/>
      <c r="K693" s="95"/>
      <c r="L693" s="95"/>
    </row>
    <row r="694" spans="2:12" x14ac:dyDescent="0.15">
      <c r="B694" s="263" t="s">
        <v>1376</v>
      </c>
      <c r="C694" s="266">
        <v>0</v>
      </c>
      <c r="D694" s="263" t="s">
        <v>9</v>
      </c>
      <c r="E694" s="266">
        <v>0</v>
      </c>
      <c r="F694" s="266">
        <v>0</v>
      </c>
      <c r="G694" s="266">
        <v>0</v>
      </c>
      <c r="H694" s="263" t="s">
        <v>9</v>
      </c>
      <c r="I694" s="95"/>
      <c r="J694" s="95"/>
      <c r="K694" s="95"/>
      <c r="L694" s="95"/>
    </row>
    <row r="695" spans="2:12" x14ac:dyDescent="0.15">
      <c r="B695" s="263" t="s">
        <v>1377</v>
      </c>
      <c r="C695" s="266">
        <v>0</v>
      </c>
      <c r="D695" s="263" t="s">
        <v>9</v>
      </c>
      <c r="E695" s="266">
        <v>0</v>
      </c>
      <c r="F695" s="266">
        <v>0</v>
      </c>
      <c r="G695" s="266">
        <v>0</v>
      </c>
      <c r="H695" s="263" t="s">
        <v>9</v>
      </c>
      <c r="I695" s="95"/>
      <c r="J695" s="95"/>
      <c r="K695" s="95"/>
      <c r="L695" s="95"/>
    </row>
    <row r="696" spans="2:12" x14ac:dyDescent="0.15">
      <c r="B696" s="263" t="s">
        <v>1378</v>
      </c>
      <c r="C696" s="266">
        <v>0</v>
      </c>
      <c r="D696" s="263" t="s">
        <v>9</v>
      </c>
      <c r="E696" s="266">
        <v>0</v>
      </c>
      <c r="F696" s="266">
        <v>0</v>
      </c>
      <c r="G696" s="266">
        <v>0</v>
      </c>
      <c r="H696" s="263" t="s">
        <v>9</v>
      </c>
      <c r="I696" s="95"/>
      <c r="J696" s="95"/>
      <c r="K696" s="95"/>
      <c r="L696" s="95"/>
    </row>
    <row r="697" spans="2:12" x14ac:dyDescent="0.15">
      <c r="B697" s="263" t="s">
        <v>1379</v>
      </c>
      <c r="C697" s="266">
        <v>0</v>
      </c>
      <c r="D697" s="263" t="s">
        <v>9</v>
      </c>
      <c r="E697" s="266">
        <v>0</v>
      </c>
      <c r="F697" s="266">
        <v>0</v>
      </c>
      <c r="G697" s="266">
        <v>0</v>
      </c>
      <c r="H697" s="263" t="s">
        <v>9</v>
      </c>
      <c r="I697" s="95"/>
      <c r="J697" s="95"/>
      <c r="K697" s="95"/>
      <c r="L697" s="95"/>
    </row>
    <row r="698" spans="2:12" x14ac:dyDescent="0.15">
      <c r="B698" s="263" t="s">
        <v>1380</v>
      </c>
      <c r="C698" s="266">
        <v>0</v>
      </c>
      <c r="D698" s="263" t="s">
        <v>9</v>
      </c>
      <c r="E698" s="266">
        <v>0</v>
      </c>
      <c r="F698" s="266">
        <v>0</v>
      </c>
      <c r="G698" s="266">
        <v>0</v>
      </c>
      <c r="H698" s="263" t="s">
        <v>9</v>
      </c>
      <c r="I698" s="95"/>
      <c r="J698" s="95"/>
      <c r="K698" s="95"/>
      <c r="L698" s="95"/>
    </row>
    <row r="699" spans="2:12" x14ac:dyDescent="0.15">
      <c r="B699" s="263" t="s">
        <v>1381</v>
      </c>
      <c r="C699" s="266">
        <v>1099</v>
      </c>
      <c r="D699" s="263" t="s">
        <v>9</v>
      </c>
      <c r="E699" s="266">
        <v>0</v>
      </c>
      <c r="F699" s="266">
        <v>0</v>
      </c>
      <c r="G699" s="266">
        <v>1099</v>
      </c>
      <c r="H699" s="263" t="s">
        <v>9</v>
      </c>
      <c r="I699" s="95"/>
      <c r="J699" s="95"/>
      <c r="K699" s="95"/>
      <c r="L699" s="95"/>
    </row>
    <row r="700" spans="2:12" x14ac:dyDescent="0.15">
      <c r="B700" s="263" t="s">
        <v>1382</v>
      </c>
      <c r="C700" s="266">
        <v>19001.03</v>
      </c>
      <c r="D700" s="263" t="s">
        <v>9</v>
      </c>
      <c r="E700" s="266">
        <v>0</v>
      </c>
      <c r="F700" s="266">
        <v>0</v>
      </c>
      <c r="G700" s="266">
        <v>19001.03</v>
      </c>
      <c r="H700" s="263" t="s">
        <v>9</v>
      </c>
      <c r="I700" s="95"/>
      <c r="J700" s="95"/>
      <c r="K700" s="95"/>
      <c r="L700" s="95"/>
    </row>
    <row r="701" spans="2:12" x14ac:dyDescent="0.15">
      <c r="B701" s="263" t="s">
        <v>1383</v>
      </c>
      <c r="C701" s="266">
        <v>9999</v>
      </c>
      <c r="D701" s="263" t="s">
        <v>9</v>
      </c>
      <c r="E701" s="266">
        <v>0</v>
      </c>
      <c r="F701" s="266">
        <v>0</v>
      </c>
      <c r="G701" s="266">
        <v>9999</v>
      </c>
      <c r="H701" s="263" t="s">
        <v>9</v>
      </c>
      <c r="I701" s="95"/>
      <c r="J701" s="95"/>
      <c r="K701" s="95"/>
      <c r="L701" s="95"/>
    </row>
    <row r="702" spans="2:12" x14ac:dyDescent="0.15">
      <c r="B702" s="263" t="s">
        <v>1384</v>
      </c>
      <c r="C702" s="266">
        <v>5999</v>
      </c>
      <c r="D702" s="263" t="s">
        <v>9</v>
      </c>
      <c r="E702" s="266">
        <v>0</v>
      </c>
      <c r="F702" s="266">
        <v>0</v>
      </c>
      <c r="G702" s="266">
        <v>5999</v>
      </c>
      <c r="H702" s="263" t="s">
        <v>9</v>
      </c>
      <c r="I702" s="95"/>
      <c r="J702" s="95"/>
      <c r="K702" s="95"/>
      <c r="L702" s="95"/>
    </row>
    <row r="703" spans="2:12" x14ac:dyDescent="0.15">
      <c r="B703" s="263" t="s">
        <v>1385</v>
      </c>
      <c r="C703" s="266">
        <v>7954.27</v>
      </c>
      <c r="D703" s="263" t="s">
        <v>9</v>
      </c>
      <c r="E703" s="266">
        <v>0</v>
      </c>
      <c r="F703" s="266">
        <v>0</v>
      </c>
      <c r="G703" s="266">
        <v>7954.27</v>
      </c>
      <c r="H703" s="263" t="s">
        <v>9</v>
      </c>
      <c r="I703" s="95"/>
      <c r="J703" s="95"/>
      <c r="K703" s="95"/>
      <c r="L703" s="95"/>
    </row>
    <row r="704" spans="2:12" x14ac:dyDescent="0.15">
      <c r="B704" s="263" t="s">
        <v>1386</v>
      </c>
      <c r="C704" s="266">
        <v>8799</v>
      </c>
      <c r="D704" s="263" t="s">
        <v>9</v>
      </c>
      <c r="E704" s="266">
        <v>0</v>
      </c>
      <c r="F704" s="266">
        <v>0</v>
      </c>
      <c r="G704" s="266">
        <v>8799</v>
      </c>
      <c r="H704" s="263" t="s">
        <v>9</v>
      </c>
      <c r="I704" s="95"/>
      <c r="J704" s="95"/>
      <c r="K704" s="95"/>
      <c r="L704" s="95"/>
    </row>
    <row r="705" spans="2:12" x14ac:dyDescent="0.15">
      <c r="B705" s="263" t="s">
        <v>1387</v>
      </c>
      <c r="C705" s="266">
        <v>464</v>
      </c>
      <c r="D705" s="263" t="s">
        <v>9</v>
      </c>
      <c r="E705" s="266">
        <v>0</v>
      </c>
      <c r="F705" s="266">
        <v>0</v>
      </c>
      <c r="G705" s="266">
        <v>464</v>
      </c>
      <c r="H705" s="263" t="s">
        <v>9</v>
      </c>
      <c r="I705" s="95"/>
      <c r="J705" s="95"/>
      <c r="K705" s="95"/>
      <c r="L705" s="95"/>
    </row>
    <row r="706" spans="2:12" x14ac:dyDescent="0.15">
      <c r="B706" s="263" t="s">
        <v>1388</v>
      </c>
      <c r="C706" s="266">
        <v>2044.97</v>
      </c>
      <c r="D706" s="263" t="s">
        <v>9</v>
      </c>
      <c r="E706" s="266">
        <v>0</v>
      </c>
      <c r="F706" s="266">
        <v>0</v>
      </c>
      <c r="G706" s="266">
        <v>2044.97</v>
      </c>
      <c r="H706" s="263" t="s">
        <v>9</v>
      </c>
      <c r="I706" s="95"/>
      <c r="J706" s="95"/>
      <c r="K706" s="95"/>
      <c r="L706" s="95"/>
    </row>
    <row r="707" spans="2:12" x14ac:dyDescent="0.15">
      <c r="B707" s="263" t="s">
        <v>1389</v>
      </c>
      <c r="C707" s="266">
        <v>9898</v>
      </c>
      <c r="D707" s="263" t="s">
        <v>9</v>
      </c>
      <c r="E707" s="266">
        <v>0</v>
      </c>
      <c r="F707" s="266">
        <v>0</v>
      </c>
      <c r="G707" s="266">
        <v>9898</v>
      </c>
      <c r="H707" s="263" t="s">
        <v>9</v>
      </c>
      <c r="I707" s="95"/>
      <c r="J707" s="95"/>
      <c r="K707" s="95"/>
      <c r="L707" s="95"/>
    </row>
    <row r="708" spans="2:12" x14ac:dyDescent="0.15">
      <c r="B708" s="263" t="s">
        <v>1390</v>
      </c>
      <c r="C708" s="266">
        <v>11999.2</v>
      </c>
      <c r="D708" s="263" t="s">
        <v>9</v>
      </c>
      <c r="E708" s="266">
        <v>0</v>
      </c>
      <c r="F708" s="266">
        <v>0</v>
      </c>
      <c r="G708" s="266">
        <v>11999.2</v>
      </c>
      <c r="H708" s="263" t="s">
        <v>9</v>
      </c>
      <c r="I708" s="95"/>
      <c r="J708" s="95"/>
      <c r="K708" s="95"/>
      <c r="L708" s="95"/>
    </row>
    <row r="709" spans="2:12" x14ac:dyDescent="0.15">
      <c r="B709" s="263" t="s">
        <v>1391</v>
      </c>
      <c r="C709" s="266">
        <v>2435.9899999999998</v>
      </c>
      <c r="D709" s="263" t="s">
        <v>9</v>
      </c>
      <c r="E709" s="266">
        <v>0</v>
      </c>
      <c r="F709" s="266">
        <v>0</v>
      </c>
      <c r="G709" s="266">
        <v>2435.9899999999998</v>
      </c>
      <c r="H709" s="263" t="s">
        <v>9</v>
      </c>
      <c r="I709" s="95"/>
      <c r="J709" s="95"/>
      <c r="K709" s="95"/>
      <c r="L709" s="95"/>
    </row>
    <row r="710" spans="2:12" x14ac:dyDescent="0.15">
      <c r="B710" s="263" t="s">
        <v>1392</v>
      </c>
      <c r="C710" s="266">
        <v>15199.99</v>
      </c>
      <c r="D710" s="263" t="s">
        <v>9</v>
      </c>
      <c r="E710" s="266">
        <v>0</v>
      </c>
      <c r="F710" s="266">
        <v>0</v>
      </c>
      <c r="G710" s="266">
        <v>15199.99</v>
      </c>
      <c r="H710" s="263" t="s">
        <v>9</v>
      </c>
      <c r="I710" s="95"/>
      <c r="J710" s="95"/>
      <c r="K710" s="95"/>
      <c r="L710" s="95"/>
    </row>
    <row r="711" spans="2:12" x14ac:dyDescent="0.15">
      <c r="B711" s="263" t="s">
        <v>1393</v>
      </c>
      <c r="C711" s="266">
        <v>7520.92</v>
      </c>
      <c r="D711" s="263" t="s">
        <v>9</v>
      </c>
      <c r="E711" s="266">
        <v>0</v>
      </c>
      <c r="F711" s="266">
        <v>0</v>
      </c>
      <c r="G711" s="266">
        <v>7520.92</v>
      </c>
      <c r="H711" s="263" t="s">
        <v>9</v>
      </c>
      <c r="I711" s="95"/>
      <c r="J711" s="95"/>
      <c r="K711" s="95"/>
      <c r="L711" s="95"/>
    </row>
    <row r="712" spans="2:12" x14ac:dyDescent="0.15">
      <c r="B712" s="263" t="s">
        <v>1394</v>
      </c>
      <c r="C712" s="266">
        <v>440.68</v>
      </c>
      <c r="D712" s="263" t="s">
        <v>9</v>
      </c>
      <c r="E712" s="266">
        <v>0</v>
      </c>
      <c r="F712" s="266">
        <v>0</v>
      </c>
      <c r="G712" s="266">
        <v>440.68</v>
      </c>
      <c r="H712" s="263" t="s">
        <v>9</v>
      </c>
      <c r="I712" s="95"/>
      <c r="J712" s="95"/>
      <c r="K712" s="95"/>
      <c r="L712" s="95"/>
    </row>
    <row r="713" spans="2:12" x14ac:dyDescent="0.15">
      <c r="B713" s="263" t="s">
        <v>1395</v>
      </c>
      <c r="C713" s="266">
        <v>6999</v>
      </c>
      <c r="D713" s="263" t="s">
        <v>9</v>
      </c>
      <c r="E713" s="266">
        <v>0</v>
      </c>
      <c r="F713" s="266">
        <v>0</v>
      </c>
      <c r="G713" s="266">
        <v>6999</v>
      </c>
      <c r="H713" s="263" t="s">
        <v>9</v>
      </c>
      <c r="I713" s="95"/>
      <c r="J713" s="95"/>
      <c r="K713" s="95"/>
      <c r="L713" s="95"/>
    </row>
    <row r="714" spans="2:12" x14ac:dyDescent="0.15">
      <c r="B714" s="263" t="s">
        <v>1396</v>
      </c>
      <c r="C714" s="266">
        <v>4504.1499999999996</v>
      </c>
      <c r="D714" s="263" t="s">
        <v>9</v>
      </c>
      <c r="E714" s="266">
        <v>0</v>
      </c>
      <c r="F714" s="266">
        <v>0</v>
      </c>
      <c r="G714" s="266">
        <v>4504.1499999999996</v>
      </c>
      <c r="H714" s="263" t="s">
        <v>9</v>
      </c>
      <c r="I714" s="95"/>
      <c r="J714" s="95"/>
      <c r="K714" s="95"/>
      <c r="L714" s="95"/>
    </row>
    <row r="715" spans="2:12" x14ac:dyDescent="0.15">
      <c r="B715" s="263" t="s">
        <v>1397</v>
      </c>
      <c r="C715" s="266">
        <v>3028</v>
      </c>
      <c r="D715" s="263" t="s">
        <v>9</v>
      </c>
      <c r="E715" s="266">
        <v>0</v>
      </c>
      <c r="F715" s="266">
        <v>0</v>
      </c>
      <c r="G715" s="266">
        <v>3028</v>
      </c>
      <c r="H715" s="263" t="s">
        <v>9</v>
      </c>
      <c r="I715" s="95"/>
      <c r="J715" s="95"/>
      <c r="K715" s="95"/>
      <c r="L715" s="95"/>
    </row>
    <row r="716" spans="2:12" x14ac:dyDescent="0.15">
      <c r="B716" s="263" t="s">
        <v>1398</v>
      </c>
      <c r="C716" s="266">
        <v>1188</v>
      </c>
      <c r="D716" s="263" t="s">
        <v>9</v>
      </c>
      <c r="E716" s="266">
        <v>0</v>
      </c>
      <c r="F716" s="266">
        <v>0</v>
      </c>
      <c r="G716" s="266">
        <v>1188</v>
      </c>
      <c r="H716" s="263" t="s">
        <v>9</v>
      </c>
      <c r="I716" s="95"/>
      <c r="J716" s="95"/>
      <c r="K716" s="95"/>
      <c r="L716" s="95"/>
    </row>
    <row r="717" spans="2:12" x14ac:dyDescent="0.15">
      <c r="B717" s="263" t="s">
        <v>1399</v>
      </c>
      <c r="C717" s="266">
        <v>1399</v>
      </c>
      <c r="D717" s="263" t="s">
        <v>9</v>
      </c>
      <c r="E717" s="266">
        <v>0</v>
      </c>
      <c r="F717" s="266">
        <v>0</v>
      </c>
      <c r="G717" s="266">
        <v>1399</v>
      </c>
      <c r="H717" s="263" t="s">
        <v>9</v>
      </c>
      <c r="I717" s="95"/>
      <c r="J717" s="95"/>
      <c r="K717" s="95"/>
      <c r="L717" s="95"/>
    </row>
    <row r="718" spans="2:12" x14ac:dyDescent="0.15">
      <c r="B718" s="263" t="s">
        <v>1400</v>
      </c>
      <c r="C718" s="266">
        <v>1800</v>
      </c>
      <c r="D718" s="263" t="s">
        <v>9</v>
      </c>
      <c r="E718" s="266">
        <v>0</v>
      </c>
      <c r="F718" s="266">
        <v>0</v>
      </c>
      <c r="G718" s="266">
        <v>1800</v>
      </c>
      <c r="H718" s="263" t="s">
        <v>9</v>
      </c>
      <c r="I718" s="95"/>
      <c r="J718" s="95"/>
      <c r="K718" s="95"/>
      <c r="L718" s="95"/>
    </row>
    <row r="719" spans="2:12" x14ac:dyDescent="0.15">
      <c r="B719" s="263" t="s">
        <v>1401</v>
      </c>
      <c r="C719" s="266">
        <v>837.52</v>
      </c>
      <c r="D719" s="263" t="s">
        <v>9</v>
      </c>
      <c r="E719" s="266">
        <v>0</v>
      </c>
      <c r="F719" s="266">
        <v>0</v>
      </c>
      <c r="G719" s="266">
        <v>837.52</v>
      </c>
      <c r="H719" s="263" t="s">
        <v>9</v>
      </c>
      <c r="I719" s="95"/>
      <c r="J719" s="95"/>
      <c r="K719" s="95"/>
      <c r="L719" s="95"/>
    </row>
    <row r="720" spans="2:12" x14ac:dyDescent="0.15">
      <c r="B720" s="263" t="s">
        <v>1402</v>
      </c>
      <c r="C720" s="266">
        <v>6763.96</v>
      </c>
      <c r="D720" s="263" t="s">
        <v>9</v>
      </c>
      <c r="E720" s="266">
        <v>0</v>
      </c>
      <c r="F720" s="266">
        <v>0</v>
      </c>
      <c r="G720" s="266">
        <v>6763.96</v>
      </c>
      <c r="H720" s="263" t="s">
        <v>9</v>
      </c>
      <c r="I720" s="95"/>
      <c r="J720" s="95"/>
      <c r="K720" s="95"/>
      <c r="L720" s="95"/>
    </row>
    <row r="721" spans="2:12" x14ac:dyDescent="0.15">
      <c r="B721" s="263" t="s">
        <v>1403</v>
      </c>
      <c r="C721" s="266">
        <v>1392</v>
      </c>
      <c r="D721" s="263" t="s">
        <v>9</v>
      </c>
      <c r="E721" s="266">
        <v>0</v>
      </c>
      <c r="F721" s="266">
        <v>0</v>
      </c>
      <c r="G721" s="266">
        <v>1392</v>
      </c>
      <c r="H721" s="263" t="s">
        <v>9</v>
      </c>
      <c r="I721" s="95"/>
      <c r="J721" s="95"/>
      <c r="K721" s="95"/>
      <c r="L721" s="95"/>
    </row>
    <row r="722" spans="2:12" x14ac:dyDescent="0.15">
      <c r="B722" s="263" t="s">
        <v>1404</v>
      </c>
      <c r="C722" s="266">
        <v>0</v>
      </c>
      <c r="D722" s="263" t="s">
        <v>9</v>
      </c>
      <c r="E722" s="266">
        <v>0</v>
      </c>
      <c r="F722" s="266">
        <v>0</v>
      </c>
      <c r="G722" s="266">
        <v>0</v>
      </c>
      <c r="H722" s="263" t="s">
        <v>9</v>
      </c>
      <c r="I722" s="95"/>
      <c r="J722" s="95"/>
      <c r="K722" s="95"/>
      <c r="L722" s="95"/>
    </row>
    <row r="723" spans="2:12" x14ac:dyDescent="0.15">
      <c r="B723" s="263" t="s">
        <v>1405</v>
      </c>
      <c r="C723" s="266">
        <v>0</v>
      </c>
      <c r="D723" s="263" t="s">
        <v>9</v>
      </c>
      <c r="E723" s="266">
        <v>0</v>
      </c>
      <c r="F723" s="266">
        <v>0</v>
      </c>
      <c r="G723" s="266">
        <v>0</v>
      </c>
      <c r="H723" s="263" t="s">
        <v>9</v>
      </c>
      <c r="I723" s="95"/>
      <c r="J723" s="95"/>
      <c r="K723" s="95"/>
      <c r="L723" s="95"/>
    </row>
    <row r="724" spans="2:12" x14ac:dyDescent="0.15">
      <c r="B724" s="263" t="s">
        <v>1406</v>
      </c>
      <c r="C724" s="266">
        <v>8816</v>
      </c>
      <c r="D724" s="263" t="s">
        <v>9</v>
      </c>
      <c r="E724" s="266">
        <v>0</v>
      </c>
      <c r="F724" s="266">
        <v>0</v>
      </c>
      <c r="G724" s="266">
        <v>8816</v>
      </c>
      <c r="H724" s="263" t="s">
        <v>9</v>
      </c>
      <c r="I724" s="95"/>
      <c r="J724" s="95"/>
      <c r="K724" s="95"/>
      <c r="L724" s="95"/>
    </row>
    <row r="725" spans="2:12" x14ac:dyDescent="0.15">
      <c r="B725" s="263" t="s">
        <v>1407</v>
      </c>
      <c r="C725" s="266">
        <v>6496</v>
      </c>
      <c r="D725" s="263" t="s">
        <v>9</v>
      </c>
      <c r="E725" s="266">
        <v>0</v>
      </c>
      <c r="F725" s="266">
        <v>0</v>
      </c>
      <c r="G725" s="266">
        <v>6496</v>
      </c>
      <c r="H725" s="263" t="s">
        <v>9</v>
      </c>
      <c r="I725" s="95"/>
      <c r="J725" s="95"/>
      <c r="K725" s="95"/>
      <c r="L725" s="95"/>
    </row>
    <row r="726" spans="2:12" x14ac:dyDescent="0.15">
      <c r="B726" s="263" t="s">
        <v>1408</v>
      </c>
      <c r="C726" s="266">
        <v>841</v>
      </c>
      <c r="D726" s="263" t="s">
        <v>9</v>
      </c>
      <c r="E726" s="266">
        <v>0</v>
      </c>
      <c r="F726" s="266">
        <v>0</v>
      </c>
      <c r="G726" s="266">
        <v>841</v>
      </c>
      <c r="H726" s="263" t="s">
        <v>9</v>
      </c>
      <c r="I726" s="95"/>
      <c r="J726" s="95"/>
      <c r="K726" s="95"/>
      <c r="L726" s="95"/>
    </row>
    <row r="727" spans="2:12" x14ac:dyDescent="0.15">
      <c r="B727" s="263" t="s">
        <v>1409</v>
      </c>
      <c r="C727" s="266">
        <v>7656</v>
      </c>
      <c r="D727" s="263" t="s">
        <v>9</v>
      </c>
      <c r="E727" s="266">
        <v>0</v>
      </c>
      <c r="F727" s="266">
        <v>0</v>
      </c>
      <c r="G727" s="266">
        <v>7656</v>
      </c>
      <c r="H727" s="263" t="s">
        <v>9</v>
      </c>
      <c r="I727" s="95"/>
      <c r="J727" s="95"/>
      <c r="K727" s="95"/>
      <c r="L727" s="95"/>
    </row>
    <row r="728" spans="2:12" x14ac:dyDescent="0.15">
      <c r="B728" s="263" t="s">
        <v>1410</v>
      </c>
      <c r="C728" s="266">
        <v>4957.84</v>
      </c>
      <c r="D728" s="263" t="s">
        <v>9</v>
      </c>
      <c r="E728" s="266">
        <v>0</v>
      </c>
      <c r="F728" s="266">
        <v>0</v>
      </c>
      <c r="G728" s="266">
        <v>4957.84</v>
      </c>
      <c r="H728" s="263" t="s">
        <v>9</v>
      </c>
      <c r="I728" s="95"/>
      <c r="J728" s="95"/>
      <c r="K728" s="95"/>
      <c r="L728" s="95"/>
    </row>
    <row r="729" spans="2:12" x14ac:dyDescent="0.15">
      <c r="B729" s="263" t="s">
        <v>1411</v>
      </c>
      <c r="C729" s="266">
        <v>69600</v>
      </c>
      <c r="D729" s="263" t="s">
        <v>9</v>
      </c>
      <c r="E729" s="266">
        <v>0</v>
      </c>
      <c r="F729" s="266">
        <v>0</v>
      </c>
      <c r="G729" s="266">
        <v>69600</v>
      </c>
      <c r="H729" s="263" t="s">
        <v>9</v>
      </c>
      <c r="I729" s="95"/>
      <c r="J729" s="95"/>
      <c r="K729" s="95"/>
      <c r="L729" s="95"/>
    </row>
    <row r="730" spans="2:12" x14ac:dyDescent="0.15">
      <c r="B730" s="263" t="s">
        <v>1412</v>
      </c>
      <c r="C730" s="266">
        <v>73497</v>
      </c>
      <c r="D730" s="263" t="s">
        <v>9</v>
      </c>
      <c r="E730" s="266">
        <v>0</v>
      </c>
      <c r="F730" s="266">
        <v>0</v>
      </c>
      <c r="G730" s="266">
        <v>73497</v>
      </c>
      <c r="H730" s="263" t="s">
        <v>9</v>
      </c>
      <c r="I730" s="95"/>
      <c r="J730" s="95"/>
      <c r="K730" s="95"/>
      <c r="L730" s="95"/>
    </row>
    <row r="731" spans="2:12" x14ac:dyDescent="0.15">
      <c r="B731" s="263" t="s">
        <v>1413</v>
      </c>
      <c r="C731" s="266">
        <v>13630</v>
      </c>
      <c r="D731" s="263" t="s">
        <v>9</v>
      </c>
      <c r="E731" s="266">
        <v>0</v>
      </c>
      <c r="F731" s="266">
        <v>0</v>
      </c>
      <c r="G731" s="266">
        <v>13630</v>
      </c>
      <c r="H731" s="263" t="s">
        <v>9</v>
      </c>
      <c r="I731" s="95"/>
      <c r="J731" s="95"/>
      <c r="K731" s="95"/>
      <c r="L731" s="95"/>
    </row>
    <row r="732" spans="2:12" x14ac:dyDescent="0.15">
      <c r="B732" s="263" t="s">
        <v>1414</v>
      </c>
      <c r="C732" s="266">
        <v>0</v>
      </c>
      <c r="D732" s="263" t="s">
        <v>9</v>
      </c>
      <c r="E732" s="266">
        <v>0</v>
      </c>
      <c r="F732" s="266">
        <v>0</v>
      </c>
      <c r="G732" s="266">
        <v>0</v>
      </c>
      <c r="H732" s="263" t="s">
        <v>9</v>
      </c>
      <c r="I732" s="95"/>
      <c r="J732" s="95"/>
      <c r="K732" s="95"/>
      <c r="L732" s="95"/>
    </row>
    <row r="733" spans="2:12" x14ac:dyDescent="0.15">
      <c r="B733" s="263" t="s">
        <v>1415</v>
      </c>
      <c r="C733" s="266">
        <v>0</v>
      </c>
      <c r="D733" s="263" t="s">
        <v>9</v>
      </c>
      <c r="E733" s="266">
        <v>0</v>
      </c>
      <c r="F733" s="266">
        <v>0</v>
      </c>
      <c r="G733" s="266">
        <v>0</v>
      </c>
      <c r="H733" s="263" t="s">
        <v>9</v>
      </c>
      <c r="I733" s="95"/>
      <c r="J733" s="95"/>
      <c r="K733" s="95"/>
      <c r="L733" s="95"/>
    </row>
    <row r="734" spans="2:12" x14ac:dyDescent="0.15">
      <c r="B734" s="263" t="s">
        <v>1416</v>
      </c>
      <c r="C734" s="266">
        <v>0</v>
      </c>
      <c r="D734" s="263" t="s">
        <v>9</v>
      </c>
      <c r="E734" s="266">
        <v>0</v>
      </c>
      <c r="F734" s="266">
        <v>0</v>
      </c>
      <c r="G734" s="266">
        <v>0</v>
      </c>
      <c r="H734" s="263" t="s">
        <v>9</v>
      </c>
      <c r="I734" s="95"/>
      <c r="J734" s="95"/>
      <c r="K734" s="95"/>
      <c r="L734" s="95"/>
    </row>
    <row r="735" spans="2:12" x14ac:dyDescent="0.15">
      <c r="B735" s="263" t="s">
        <v>1417</v>
      </c>
      <c r="C735" s="266">
        <v>0</v>
      </c>
      <c r="D735" s="263" t="s">
        <v>9</v>
      </c>
      <c r="E735" s="266">
        <v>0</v>
      </c>
      <c r="F735" s="266">
        <v>0</v>
      </c>
      <c r="G735" s="266">
        <v>0</v>
      </c>
      <c r="H735" s="263" t="s">
        <v>9</v>
      </c>
      <c r="I735" s="95"/>
      <c r="J735" s="95"/>
      <c r="K735" s="95"/>
      <c r="L735" s="95"/>
    </row>
    <row r="736" spans="2:12" x14ac:dyDescent="0.15">
      <c r="B736" s="263" t="s">
        <v>1418</v>
      </c>
      <c r="C736" s="266">
        <v>0</v>
      </c>
      <c r="D736" s="263" t="s">
        <v>9</v>
      </c>
      <c r="E736" s="266">
        <v>0</v>
      </c>
      <c r="F736" s="266">
        <v>0</v>
      </c>
      <c r="G736" s="266">
        <v>0</v>
      </c>
      <c r="H736" s="263" t="s">
        <v>9</v>
      </c>
      <c r="I736" s="95"/>
      <c r="J736" s="95"/>
      <c r="K736" s="95"/>
      <c r="L736" s="95"/>
    </row>
    <row r="737" spans="2:12" x14ac:dyDescent="0.15">
      <c r="B737" s="263" t="s">
        <v>1419</v>
      </c>
      <c r="C737" s="266">
        <v>1249</v>
      </c>
      <c r="D737" s="263" t="s">
        <v>9</v>
      </c>
      <c r="E737" s="266">
        <v>0</v>
      </c>
      <c r="F737" s="266">
        <v>0</v>
      </c>
      <c r="G737" s="266">
        <v>1249</v>
      </c>
      <c r="H737" s="263" t="s">
        <v>9</v>
      </c>
      <c r="I737" s="95"/>
      <c r="J737" s="95"/>
      <c r="K737" s="95"/>
      <c r="L737" s="95"/>
    </row>
    <row r="738" spans="2:12" x14ac:dyDescent="0.15">
      <c r="B738" s="277" t="s">
        <v>34</v>
      </c>
      <c r="C738" s="281">
        <v>263298.71000000002</v>
      </c>
      <c r="D738" s="277" t="s">
        <v>9</v>
      </c>
      <c r="E738" s="281">
        <v>0</v>
      </c>
      <c r="F738" s="281">
        <v>0</v>
      </c>
      <c r="G738" s="281">
        <v>263298.71000000002</v>
      </c>
      <c r="H738" s="277" t="s">
        <v>9</v>
      </c>
      <c r="I738" s="95"/>
      <c r="J738" s="95"/>
      <c r="K738" s="95"/>
      <c r="L738" s="95"/>
    </row>
    <row r="739" spans="2:12" x14ac:dyDescent="0.15">
      <c r="B739" s="263" t="s">
        <v>1420</v>
      </c>
      <c r="C739" s="266">
        <v>89538.42</v>
      </c>
      <c r="D739" s="263" t="s">
        <v>9</v>
      </c>
      <c r="E739" s="266">
        <v>0</v>
      </c>
      <c r="F739" s="266">
        <v>0</v>
      </c>
      <c r="G739" s="266">
        <v>89538.42</v>
      </c>
      <c r="H739" s="263" t="s">
        <v>9</v>
      </c>
      <c r="I739" s="95"/>
      <c r="J739" s="95"/>
      <c r="K739" s="95"/>
      <c r="L739" s="95"/>
    </row>
    <row r="740" spans="2:12" x14ac:dyDescent="0.15">
      <c r="B740" s="263" t="s">
        <v>1421</v>
      </c>
      <c r="C740" s="266">
        <v>39380.68</v>
      </c>
      <c r="D740" s="263" t="s">
        <v>9</v>
      </c>
      <c r="E740" s="266">
        <v>0</v>
      </c>
      <c r="F740" s="266">
        <v>0</v>
      </c>
      <c r="G740" s="266">
        <v>39380.68</v>
      </c>
      <c r="H740" s="263" t="s">
        <v>9</v>
      </c>
      <c r="I740" s="95"/>
      <c r="J740" s="95"/>
      <c r="K740" s="95"/>
      <c r="L740" s="95"/>
    </row>
    <row r="741" spans="2:12" x14ac:dyDescent="0.15">
      <c r="B741" s="263" t="s">
        <v>1422</v>
      </c>
      <c r="C741" s="266">
        <v>86121.16</v>
      </c>
      <c r="D741" s="263" t="s">
        <v>9</v>
      </c>
      <c r="E741" s="266">
        <v>0</v>
      </c>
      <c r="F741" s="266">
        <v>0</v>
      </c>
      <c r="G741" s="266">
        <v>86121.16</v>
      </c>
      <c r="H741" s="263" t="s">
        <v>9</v>
      </c>
      <c r="I741" s="95"/>
      <c r="J741" s="95"/>
      <c r="K741" s="95"/>
      <c r="L741" s="95"/>
    </row>
    <row r="742" spans="2:12" x14ac:dyDescent="0.15">
      <c r="B742" s="263" t="s">
        <v>1423</v>
      </c>
      <c r="C742" s="266">
        <v>5540.79</v>
      </c>
      <c r="D742" s="263" t="s">
        <v>9</v>
      </c>
      <c r="E742" s="266">
        <v>0</v>
      </c>
      <c r="F742" s="266">
        <v>0</v>
      </c>
      <c r="G742" s="266">
        <v>5540.79</v>
      </c>
      <c r="H742" s="263" t="s">
        <v>9</v>
      </c>
      <c r="I742" s="95"/>
      <c r="J742" s="95"/>
      <c r="K742" s="95"/>
      <c r="L742" s="95"/>
    </row>
    <row r="743" spans="2:12" x14ac:dyDescent="0.15">
      <c r="B743" s="263" t="s">
        <v>1424</v>
      </c>
      <c r="C743" s="266">
        <v>4963.22</v>
      </c>
      <c r="D743" s="263" t="s">
        <v>9</v>
      </c>
      <c r="E743" s="266">
        <v>0</v>
      </c>
      <c r="F743" s="266">
        <v>0</v>
      </c>
      <c r="G743" s="266">
        <v>4963.22</v>
      </c>
      <c r="H743" s="263" t="s">
        <v>9</v>
      </c>
      <c r="I743" s="95"/>
      <c r="J743" s="95"/>
      <c r="K743" s="95"/>
      <c r="L743" s="95"/>
    </row>
    <row r="744" spans="2:12" x14ac:dyDescent="0.15">
      <c r="B744" s="263" t="s">
        <v>1425</v>
      </c>
      <c r="C744" s="266">
        <v>5418.28</v>
      </c>
      <c r="D744" s="263" t="s">
        <v>9</v>
      </c>
      <c r="E744" s="266">
        <v>0</v>
      </c>
      <c r="F744" s="266">
        <v>0</v>
      </c>
      <c r="G744" s="266">
        <v>5418.28</v>
      </c>
      <c r="H744" s="263" t="s">
        <v>9</v>
      </c>
      <c r="I744" s="95"/>
      <c r="J744" s="95"/>
      <c r="K744" s="95"/>
      <c r="L744" s="95"/>
    </row>
    <row r="745" spans="2:12" x14ac:dyDescent="0.15">
      <c r="B745" s="263" t="s">
        <v>1426</v>
      </c>
      <c r="C745" s="266">
        <v>2820.4</v>
      </c>
      <c r="D745" s="263" t="s">
        <v>9</v>
      </c>
      <c r="E745" s="266">
        <v>0</v>
      </c>
      <c r="F745" s="266">
        <v>0</v>
      </c>
      <c r="G745" s="266">
        <v>2820.4</v>
      </c>
      <c r="H745" s="263" t="s">
        <v>9</v>
      </c>
      <c r="I745" s="95"/>
      <c r="J745" s="95"/>
      <c r="K745" s="95"/>
      <c r="L745" s="95"/>
    </row>
    <row r="746" spans="2:12" x14ac:dyDescent="0.15">
      <c r="B746" s="263" t="s">
        <v>1427</v>
      </c>
      <c r="C746" s="266">
        <v>9085</v>
      </c>
      <c r="D746" s="263" t="s">
        <v>9</v>
      </c>
      <c r="E746" s="266">
        <v>0</v>
      </c>
      <c r="F746" s="266">
        <v>0</v>
      </c>
      <c r="G746" s="266">
        <v>9085</v>
      </c>
      <c r="H746" s="263" t="s">
        <v>9</v>
      </c>
      <c r="I746" s="95"/>
      <c r="J746" s="95"/>
      <c r="K746" s="95"/>
      <c r="L746" s="95"/>
    </row>
    <row r="747" spans="2:12" x14ac:dyDescent="0.15">
      <c r="B747" s="263" t="s">
        <v>1428</v>
      </c>
      <c r="C747" s="266">
        <v>5428</v>
      </c>
      <c r="D747" s="263" t="s">
        <v>9</v>
      </c>
      <c r="E747" s="266">
        <v>0</v>
      </c>
      <c r="F747" s="266">
        <v>0</v>
      </c>
      <c r="G747" s="266">
        <v>5428</v>
      </c>
      <c r="H747" s="263" t="s">
        <v>9</v>
      </c>
      <c r="I747" s="95"/>
      <c r="J747" s="95"/>
      <c r="K747" s="95"/>
      <c r="L747" s="95"/>
    </row>
    <row r="748" spans="2:12" x14ac:dyDescent="0.15">
      <c r="B748" s="263" t="s">
        <v>1429</v>
      </c>
      <c r="C748" s="266">
        <v>1255.49</v>
      </c>
      <c r="D748" s="263" t="s">
        <v>9</v>
      </c>
      <c r="E748" s="266">
        <v>0</v>
      </c>
      <c r="F748" s="266">
        <v>0</v>
      </c>
      <c r="G748" s="266">
        <v>1255.49</v>
      </c>
      <c r="H748" s="263" t="s">
        <v>9</v>
      </c>
      <c r="I748" s="95"/>
      <c r="J748" s="95"/>
      <c r="K748" s="95"/>
      <c r="L748" s="95"/>
    </row>
    <row r="749" spans="2:12" x14ac:dyDescent="0.15">
      <c r="B749" s="263" t="s">
        <v>1430</v>
      </c>
      <c r="C749" s="266">
        <v>6200</v>
      </c>
      <c r="D749" s="263" t="s">
        <v>9</v>
      </c>
      <c r="E749" s="266">
        <v>0</v>
      </c>
      <c r="F749" s="266">
        <v>0</v>
      </c>
      <c r="G749" s="266">
        <v>6200</v>
      </c>
      <c r="H749" s="263" t="s">
        <v>9</v>
      </c>
      <c r="I749" s="95"/>
      <c r="J749" s="95"/>
      <c r="K749" s="95"/>
      <c r="L749" s="95"/>
    </row>
    <row r="750" spans="2:12" x14ac:dyDescent="0.15">
      <c r="B750" s="263" t="s">
        <v>1431</v>
      </c>
      <c r="C750" s="266">
        <v>0</v>
      </c>
      <c r="D750" s="263" t="s">
        <v>9</v>
      </c>
      <c r="E750" s="266">
        <v>0</v>
      </c>
      <c r="F750" s="266">
        <v>0</v>
      </c>
      <c r="G750" s="266">
        <v>0</v>
      </c>
      <c r="H750" s="263" t="s">
        <v>9</v>
      </c>
      <c r="I750" s="95"/>
      <c r="J750" s="95"/>
      <c r="K750" s="95"/>
      <c r="L750" s="95"/>
    </row>
    <row r="751" spans="2:12" x14ac:dyDescent="0.15">
      <c r="B751" s="263" t="s">
        <v>1432</v>
      </c>
      <c r="C751" s="266">
        <v>1460.5</v>
      </c>
      <c r="D751" s="263" t="s">
        <v>9</v>
      </c>
      <c r="E751" s="266">
        <v>0</v>
      </c>
      <c r="F751" s="266">
        <v>0</v>
      </c>
      <c r="G751" s="266">
        <v>1460.5</v>
      </c>
      <c r="H751" s="263" t="s">
        <v>9</v>
      </c>
      <c r="I751" s="95"/>
      <c r="J751" s="95"/>
      <c r="K751" s="95"/>
      <c r="L751" s="95"/>
    </row>
    <row r="752" spans="2:12" x14ac:dyDescent="0.15">
      <c r="B752" s="263" t="s">
        <v>1433</v>
      </c>
      <c r="C752" s="266">
        <v>1150</v>
      </c>
      <c r="D752" s="263" t="s">
        <v>9</v>
      </c>
      <c r="E752" s="266">
        <v>0</v>
      </c>
      <c r="F752" s="266">
        <v>0</v>
      </c>
      <c r="G752" s="266">
        <v>1150</v>
      </c>
      <c r="H752" s="263" t="s">
        <v>9</v>
      </c>
      <c r="I752" s="95"/>
      <c r="J752" s="95"/>
      <c r="K752" s="95"/>
      <c r="L752" s="95"/>
    </row>
    <row r="753" spans="2:12" x14ac:dyDescent="0.15">
      <c r="B753" s="263" t="s">
        <v>1434</v>
      </c>
      <c r="C753" s="266">
        <v>2937.77</v>
      </c>
      <c r="D753" s="263" t="s">
        <v>9</v>
      </c>
      <c r="E753" s="266">
        <v>0</v>
      </c>
      <c r="F753" s="266">
        <v>0</v>
      </c>
      <c r="G753" s="266">
        <v>2937.77</v>
      </c>
      <c r="H753" s="263" t="s">
        <v>9</v>
      </c>
      <c r="I753" s="95"/>
      <c r="J753" s="95"/>
      <c r="K753" s="95"/>
      <c r="L753" s="95"/>
    </row>
    <row r="754" spans="2:12" x14ac:dyDescent="0.15">
      <c r="B754" s="263" t="s">
        <v>1433</v>
      </c>
      <c r="C754" s="266">
        <v>1999</v>
      </c>
      <c r="D754" s="263" t="s">
        <v>9</v>
      </c>
      <c r="E754" s="266">
        <v>0</v>
      </c>
      <c r="F754" s="266">
        <v>0</v>
      </c>
      <c r="G754" s="266">
        <v>1999</v>
      </c>
      <c r="H754" s="263" t="s">
        <v>9</v>
      </c>
      <c r="I754" s="95"/>
      <c r="J754" s="95"/>
      <c r="K754" s="95"/>
      <c r="L754" s="95"/>
    </row>
    <row r="755" spans="2:12" x14ac:dyDescent="0.15">
      <c r="B755" s="277" t="s">
        <v>36</v>
      </c>
      <c r="C755" s="281">
        <v>1802.72</v>
      </c>
      <c r="D755" s="277" t="s">
        <v>9</v>
      </c>
      <c r="E755" s="281">
        <v>0</v>
      </c>
      <c r="F755" s="281">
        <v>0</v>
      </c>
      <c r="G755" s="281">
        <v>1802.72</v>
      </c>
      <c r="H755" s="277" t="s">
        <v>9</v>
      </c>
      <c r="I755" s="95"/>
      <c r="J755" s="95"/>
      <c r="K755" s="95"/>
      <c r="L755" s="95"/>
    </row>
    <row r="756" spans="2:12" x14ac:dyDescent="0.15">
      <c r="B756" s="263" t="s">
        <v>1435</v>
      </c>
      <c r="C756" s="266">
        <v>0</v>
      </c>
      <c r="D756" s="263" t="s">
        <v>9</v>
      </c>
      <c r="E756" s="266">
        <v>0</v>
      </c>
      <c r="F756" s="266">
        <v>0</v>
      </c>
      <c r="G756" s="266">
        <v>0</v>
      </c>
      <c r="H756" s="263" t="s">
        <v>9</v>
      </c>
      <c r="I756" s="95"/>
      <c r="J756" s="95"/>
      <c r="K756" s="95"/>
      <c r="L756" s="95"/>
    </row>
    <row r="757" spans="2:12" x14ac:dyDescent="0.15">
      <c r="B757" s="263" t="s">
        <v>1436</v>
      </c>
      <c r="C757" s="266">
        <v>0</v>
      </c>
      <c r="D757" s="263" t="s">
        <v>9</v>
      </c>
      <c r="E757" s="266">
        <v>0</v>
      </c>
      <c r="F757" s="266">
        <v>0</v>
      </c>
      <c r="G757" s="266">
        <v>0</v>
      </c>
      <c r="H757" s="263" t="s">
        <v>9</v>
      </c>
      <c r="I757" s="95"/>
      <c r="J757" s="95"/>
      <c r="K757" s="95"/>
      <c r="L757" s="95"/>
    </row>
    <row r="758" spans="2:12" x14ac:dyDescent="0.15">
      <c r="B758" s="263" t="s">
        <v>1437</v>
      </c>
      <c r="C758" s="266">
        <v>0</v>
      </c>
      <c r="D758" s="263" t="s">
        <v>9</v>
      </c>
      <c r="E758" s="266">
        <v>0</v>
      </c>
      <c r="F758" s="266">
        <v>0</v>
      </c>
      <c r="G758" s="266">
        <v>0</v>
      </c>
      <c r="H758" s="263" t="s">
        <v>9</v>
      </c>
      <c r="I758" s="95"/>
      <c r="J758" s="95"/>
      <c r="K758" s="95"/>
      <c r="L758" s="95"/>
    </row>
    <row r="759" spans="2:12" x14ac:dyDescent="0.15">
      <c r="B759" s="263" t="s">
        <v>1438</v>
      </c>
      <c r="C759" s="266">
        <v>699</v>
      </c>
      <c r="D759" s="263" t="s">
        <v>9</v>
      </c>
      <c r="E759" s="266">
        <v>0</v>
      </c>
      <c r="F759" s="266">
        <v>0</v>
      </c>
      <c r="G759" s="266">
        <v>699</v>
      </c>
      <c r="H759" s="263" t="s">
        <v>9</v>
      </c>
      <c r="I759" s="95"/>
      <c r="J759" s="95"/>
      <c r="K759" s="95"/>
      <c r="L759" s="95"/>
    </row>
    <row r="760" spans="2:12" x14ac:dyDescent="0.15">
      <c r="B760" s="263" t="s">
        <v>1439</v>
      </c>
      <c r="C760" s="266">
        <v>554.72</v>
      </c>
      <c r="D760" s="263" t="s">
        <v>9</v>
      </c>
      <c r="E760" s="266">
        <v>0</v>
      </c>
      <c r="F760" s="266">
        <v>0</v>
      </c>
      <c r="G760" s="266">
        <v>554.72</v>
      </c>
      <c r="H760" s="263" t="s">
        <v>9</v>
      </c>
      <c r="I760" s="95"/>
      <c r="J760" s="95"/>
      <c r="K760" s="95"/>
      <c r="L760" s="95"/>
    </row>
    <row r="761" spans="2:12" x14ac:dyDescent="0.15">
      <c r="B761" s="263" t="s">
        <v>1440</v>
      </c>
      <c r="C761" s="266">
        <v>0</v>
      </c>
      <c r="D761" s="263" t="s">
        <v>9</v>
      </c>
      <c r="E761" s="266">
        <v>0</v>
      </c>
      <c r="F761" s="266">
        <v>0</v>
      </c>
      <c r="G761" s="266">
        <v>0</v>
      </c>
      <c r="H761" s="263" t="s">
        <v>9</v>
      </c>
      <c r="I761" s="95"/>
      <c r="J761" s="95"/>
      <c r="K761" s="95"/>
      <c r="L761" s="95"/>
    </row>
    <row r="762" spans="2:12" x14ac:dyDescent="0.15">
      <c r="B762" s="263" t="s">
        <v>1440</v>
      </c>
      <c r="C762" s="266">
        <v>549</v>
      </c>
      <c r="D762" s="263" t="s">
        <v>9</v>
      </c>
      <c r="E762" s="266">
        <v>0</v>
      </c>
      <c r="F762" s="266">
        <v>0</v>
      </c>
      <c r="G762" s="266">
        <v>549</v>
      </c>
      <c r="H762" s="263" t="s">
        <v>9</v>
      </c>
      <c r="I762" s="95"/>
      <c r="J762" s="95"/>
      <c r="K762" s="95"/>
      <c r="L762" s="95"/>
    </row>
    <row r="763" spans="2:12" x14ac:dyDescent="0.15">
      <c r="B763" s="263" t="s">
        <v>1441</v>
      </c>
      <c r="C763" s="266">
        <v>0</v>
      </c>
      <c r="D763" s="263" t="s">
        <v>9</v>
      </c>
      <c r="E763" s="266">
        <v>0</v>
      </c>
      <c r="F763" s="266">
        <v>0</v>
      </c>
      <c r="G763" s="266">
        <v>0</v>
      </c>
      <c r="H763" s="263" t="s">
        <v>9</v>
      </c>
      <c r="I763" s="95"/>
      <c r="J763" s="95"/>
      <c r="K763" s="95"/>
      <c r="L763" s="95"/>
    </row>
    <row r="764" spans="2:12" x14ac:dyDescent="0.15">
      <c r="B764" s="263" t="s">
        <v>1442</v>
      </c>
      <c r="C764" s="266">
        <v>0</v>
      </c>
      <c r="D764" s="263" t="s">
        <v>9</v>
      </c>
      <c r="E764" s="266">
        <v>0</v>
      </c>
      <c r="F764" s="266">
        <v>0</v>
      </c>
      <c r="G764" s="266">
        <v>0</v>
      </c>
      <c r="H764" s="263" t="s">
        <v>9</v>
      </c>
      <c r="I764" s="95"/>
      <c r="J764" s="95"/>
      <c r="K764" s="95"/>
      <c r="L764" s="95"/>
    </row>
    <row r="765" spans="2:12" x14ac:dyDescent="0.15">
      <c r="B765" s="277" t="s">
        <v>37</v>
      </c>
      <c r="C765" s="281">
        <v>1173158</v>
      </c>
      <c r="D765" s="277" t="s">
        <v>9</v>
      </c>
      <c r="E765" s="281">
        <v>0</v>
      </c>
      <c r="F765" s="281">
        <v>0</v>
      </c>
      <c r="G765" s="281">
        <v>1173158</v>
      </c>
      <c r="H765" s="277" t="s">
        <v>9</v>
      </c>
      <c r="I765" s="95"/>
      <c r="J765" s="95"/>
      <c r="K765" s="95"/>
      <c r="L765" s="95"/>
    </row>
    <row r="766" spans="2:12" x14ac:dyDescent="0.15">
      <c r="B766" s="263" t="s">
        <v>1443</v>
      </c>
      <c r="C766" s="266">
        <v>105700</v>
      </c>
      <c r="D766" s="263" t="s">
        <v>9</v>
      </c>
      <c r="E766" s="266">
        <v>0</v>
      </c>
      <c r="F766" s="266">
        <v>0</v>
      </c>
      <c r="G766" s="266">
        <v>105700</v>
      </c>
      <c r="H766" s="263" t="s">
        <v>9</v>
      </c>
      <c r="I766" s="95"/>
      <c r="J766" s="95"/>
      <c r="K766" s="95"/>
      <c r="L766" s="95"/>
    </row>
    <row r="767" spans="2:12" x14ac:dyDescent="0.15">
      <c r="B767" s="263" t="s">
        <v>1444</v>
      </c>
      <c r="C767" s="266">
        <v>205000</v>
      </c>
      <c r="D767" s="263" t="s">
        <v>9</v>
      </c>
      <c r="E767" s="266">
        <v>0</v>
      </c>
      <c r="F767" s="266">
        <v>0</v>
      </c>
      <c r="G767" s="266">
        <v>205000</v>
      </c>
      <c r="H767" s="263" t="s">
        <v>9</v>
      </c>
      <c r="I767" s="95"/>
      <c r="J767" s="95"/>
      <c r="K767" s="95"/>
      <c r="L767" s="95"/>
    </row>
    <row r="768" spans="2:12" x14ac:dyDescent="0.15">
      <c r="B768" s="263" t="s">
        <v>1445</v>
      </c>
      <c r="C768" s="266">
        <v>181900</v>
      </c>
      <c r="D768" s="263" t="s">
        <v>9</v>
      </c>
      <c r="E768" s="266">
        <v>0</v>
      </c>
      <c r="F768" s="266">
        <v>0</v>
      </c>
      <c r="G768" s="266">
        <v>181900</v>
      </c>
      <c r="H768" s="263" t="s">
        <v>9</v>
      </c>
      <c r="I768" s="95"/>
      <c r="J768" s="95"/>
      <c r="K768" s="95"/>
      <c r="L768" s="95"/>
    </row>
    <row r="769" spans="2:12" x14ac:dyDescent="0.15">
      <c r="B769" s="263" t="s">
        <v>1446</v>
      </c>
      <c r="C769" s="266">
        <v>161958</v>
      </c>
      <c r="D769" s="263" t="s">
        <v>9</v>
      </c>
      <c r="E769" s="266">
        <v>0</v>
      </c>
      <c r="F769" s="266">
        <v>0</v>
      </c>
      <c r="G769" s="266">
        <v>161958</v>
      </c>
      <c r="H769" s="263" t="s">
        <v>9</v>
      </c>
      <c r="I769" s="95"/>
      <c r="J769" s="95"/>
      <c r="K769" s="95"/>
      <c r="L769" s="95"/>
    </row>
    <row r="770" spans="2:12" x14ac:dyDescent="0.15">
      <c r="B770" s="263" t="s">
        <v>1447</v>
      </c>
      <c r="C770" s="266">
        <v>0</v>
      </c>
      <c r="D770" s="263" t="s">
        <v>9</v>
      </c>
      <c r="E770" s="266">
        <v>0</v>
      </c>
      <c r="F770" s="266">
        <v>0</v>
      </c>
      <c r="G770" s="266">
        <v>0</v>
      </c>
      <c r="H770" s="263" t="s">
        <v>9</v>
      </c>
      <c r="I770" s="95"/>
      <c r="J770" s="95"/>
      <c r="K770" s="95"/>
      <c r="L770" s="95"/>
    </row>
    <row r="771" spans="2:12" x14ac:dyDescent="0.15">
      <c r="B771" s="263" t="s">
        <v>1448</v>
      </c>
      <c r="C771" s="266">
        <v>0</v>
      </c>
      <c r="D771" s="263" t="s">
        <v>9</v>
      </c>
      <c r="E771" s="266">
        <v>0</v>
      </c>
      <c r="F771" s="266">
        <v>0</v>
      </c>
      <c r="G771" s="266">
        <v>0</v>
      </c>
      <c r="H771" s="263" t="s">
        <v>9</v>
      </c>
      <c r="I771" s="95"/>
      <c r="J771" s="95"/>
      <c r="K771" s="95"/>
      <c r="L771" s="95"/>
    </row>
    <row r="772" spans="2:12" x14ac:dyDescent="0.15">
      <c r="B772" s="263" t="s">
        <v>1449</v>
      </c>
      <c r="C772" s="266">
        <v>370600</v>
      </c>
      <c r="D772" s="263" t="s">
        <v>9</v>
      </c>
      <c r="E772" s="266">
        <v>0</v>
      </c>
      <c r="F772" s="266">
        <v>0</v>
      </c>
      <c r="G772" s="266">
        <v>370600</v>
      </c>
      <c r="H772" s="263" t="s">
        <v>9</v>
      </c>
      <c r="I772" s="95"/>
      <c r="J772" s="95"/>
      <c r="K772" s="95"/>
      <c r="L772" s="95"/>
    </row>
    <row r="773" spans="2:12" x14ac:dyDescent="0.15">
      <c r="B773" s="263" t="s">
        <v>1450</v>
      </c>
      <c r="C773" s="266">
        <v>68000</v>
      </c>
      <c r="D773" s="263" t="s">
        <v>9</v>
      </c>
      <c r="E773" s="266">
        <v>0</v>
      </c>
      <c r="F773" s="266">
        <v>0</v>
      </c>
      <c r="G773" s="266">
        <v>68000</v>
      </c>
      <c r="H773" s="263" t="s">
        <v>9</v>
      </c>
      <c r="I773" s="95"/>
      <c r="J773" s="95"/>
      <c r="K773" s="95"/>
      <c r="L773" s="95"/>
    </row>
    <row r="774" spans="2:12" x14ac:dyDescent="0.15">
      <c r="B774" s="263" t="s">
        <v>1451</v>
      </c>
      <c r="C774" s="266">
        <v>80000</v>
      </c>
      <c r="D774" s="263" t="s">
        <v>9</v>
      </c>
      <c r="E774" s="266">
        <v>0</v>
      </c>
      <c r="F774" s="266">
        <v>0</v>
      </c>
      <c r="G774" s="266">
        <v>80000</v>
      </c>
      <c r="H774" s="263" t="s">
        <v>9</v>
      </c>
      <c r="I774" s="95"/>
      <c r="J774" s="95"/>
      <c r="K774" s="95"/>
      <c r="L774" s="95"/>
    </row>
    <row r="775" spans="2:12" x14ac:dyDescent="0.15">
      <c r="B775" s="277" t="s">
        <v>39</v>
      </c>
      <c r="C775" s="281">
        <v>17708657.870000001</v>
      </c>
      <c r="D775" s="277" t="s">
        <v>9</v>
      </c>
      <c r="E775" s="281">
        <v>0</v>
      </c>
      <c r="F775" s="281">
        <v>0</v>
      </c>
      <c r="G775" s="281">
        <v>17708657.870000001</v>
      </c>
      <c r="H775" s="277" t="s">
        <v>9</v>
      </c>
      <c r="I775" s="95"/>
      <c r="J775" s="95"/>
      <c r="K775" s="95"/>
      <c r="L775" s="95"/>
    </row>
    <row r="776" spans="2:12" x14ac:dyDescent="0.15">
      <c r="B776" s="263" t="s">
        <v>1452</v>
      </c>
      <c r="C776" s="266">
        <v>791040</v>
      </c>
      <c r="D776" s="263" t="s">
        <v>9</v>
      </c>
      <c r="E776" s="266">
        <v>0</v>
      </c>
      <c r="F776" s="266">
        <v>0</v>
      </c>
      <c r="G776" s="266">
        <v>791040</v>
      </c>
      <c r="H776" s="263" t="s">
        <v>9</v>
      </c>
      <c r="I776" s="95"/>
      <c r="J776" s="95"/>
      <c r="K776" s="95"/>
      <c r="L776" s="95"/>
    </row>
    <row r="777" spans="2:12" x14ac:dyDescent="0.15">
      <c r="B777" s="263" t="s">
        <v>1453</v>
      </c>
      <c r="C777" s="266">
        <v>1383695.45</v>
      </c>
      <c r="D777" s="263" t="s">
        <v>9</v>
      </c>
      <c r="E777" s="266">
        <v>0</v>
      </c>
      <c r="F777" s="266">
        <v>0</v>
      </c>
      <c r="G777" s="266">
        <v>1383695.45</v>
      </c>
      <c r="H777" s="263" t="s">
        <v>9</v>
      </c>
      <c r="I777" s="95"/>
      <c r="J777" s="95"/>
      <c r="K777" s="95"/>
      <c r="L777" s="95"/>
    </row>
    <row r="778" spans="2:12" x14ac:dyDescent="0.15">
      <c r="B778" s="263" t="s">
        <v>1454</v>
      </c>
      <c r="C778" s="266">
        <v>707273.86</v>
      </c>
      <c r="D778" s="263" t="s">
        <v>9</v>
      </c>
      <c r="E778" s="266">
        <v>0</v>
      </c>
      <c r="F778" s="266">
        <v>0</v>
      </c>
      <c r="G778" s="266">
        <v>707273.86</v>
      </c>
      <c r="H778" s="263" t="s">
        <v>9</v>
      </c>
      <c r="I778" s="95"/>
      <c r="J778" s="95"/>
      <c r="K778" s="95"/>
      <c r="L778" s="95"/>
    </row>
    <row r="779" spans="2:12" x14ac:dyDescent="0.15">
      <c r="B779" s="263" t="s">
        <v>1455</v>
      </c>
      <c r="C779" s="266">
        <v>2506847</v>
      </c>
      <c r="D779" s="263" t="s">
        <v>9</v>
      </c>
      <c r="E779" s="266">
        <v>0</v>
      </c>
      <c r="F779" s="266">
        <v>0</v>
      </c>
      <c r="G779" s="266">
        <v>2506847</v>
      </c>
      <c r="H779" s="263" t="s">
        <v>9</v>
      </c>
      <c r="I779" s="95"/>
      <c r="J779" s="95"/>
      <c r="K779" s="95"/>
      <c r="L779" s="95"/>
    </row>
    <row r="780" spans="2:12" x14ac:dyDescent="0.15">
      <c r="B780" s="263" t="s">
        <v>1456</v>
      </c>
      <c r="C780" s="266">
        <v>12319801.560000001</v>
      </c>
      <c r="D780" s="263" t="s">
        <v>9</v>
      </c>
      <c r="E780" s="266">
        <v>0</v>
      </c>
      <c r="F780" s="266">
        <v>0</v>
      </c>
      <c r="G780" s="266">
        <v>12319801.560000001</v>
      </c>
      <c r="H780" s="263" t="s">
        <v>9</v>
      </c>
      <c r="I780" s="95"/>
      <c r="J780" s="95"/>
      <c r="K780" s="95"/>
      <c r="L780" s="95"/>
    </row>
    <row r="781" spans="2:12" x14ac:dyDescent="0.15">
      <c r="B781" s="277" t="s">
        <v>40</v>
      </c>
      <c r="C781" s="281">
        <v>645000</v>
      </c>
      <c r="D781" s="277" t="s">
        <v>9</v>
      </c>
      <c r="E781" s="281">
        <v>0</v>
      </c>
      <c r="F781" s="281">
        <v>0</v>
      </c>
      <c r="G781" s="281">
        <v>645000</v>
      </c>
      <c r="H781" s="277" t="s">
        <v>9</v>
      </c>
      <c r="I781" s="95"/>
      <c r="J781" s="95"/>
      <c r="K781" s="95"/>
      <c r="L781" s="95"/>
    </row>
    <row r="782" spans="2:12" x14ac:dyDescent="0.15">
      <c r="B782" s="263" t="s">
        <v>1457</v>
      </c>
      <c r="C782" s="266">
        <v>95000</v>
      </c>
      <c r="D782" s="263" t="s">
        <v>9</v>
      </c>
      <c r="E782" s="266">
        <v>0</v>
      </c>
      <c r="F782" s="266">
        <v>0</v>
      </c>
      <c r="G782" s="266">
        <v>95000</v>
      </c>
      <c r="H782" s="263" t="s">
        <v>9</v>
      </c>
      <c r="I782" s="95"/>
      <c r="J782" s="95"/>
      <c r="K782" s="95"/>
      <c r="L782" s="95"/>
    </row>
    <row r="783" spans="2:12" x14ac:dyDescent="0.15">
      <c r="B783" s="263" t="s">
        <v>1458</v>
      </c>
      <c r="C783" s="266">
        <v>550000</v>
      </c>
      <c r="D783" s="263" t="s">
        <v>9</v>
      </c>
      <c r="E783" s="266">
        <v>0</v>
      </c>
      <c r="F783" s="266">
        <v>0</v>
      </c>
      <c r="G783" s="266">
        <v>550000</v>
      </c>
      <c r="H783" s="263" t="s">
        <v>9</v>
      </c>
      <c r="I783" s="95"/>
      <c r="J783" s="95"/>
      <c r="K783" s="95"/>
      <c r="L783" s="95"/>
    </row>
    <row r="784" spans="2:12" x14ac:dyDescent="0.15">
      <c r="B784" s="277" t="s">
        <v>42</v>
      </c>
      <c r="C784" s="281">
        <v>443695</v>
      </c>
      <c r="D784" s="277" t="s">
        <v>9</v>
      </c>
      <c r="E784" s="281">
        <v>0</v>
      </c>
      <c r="F784" s="281">
        <v>0</v>
      </c>
      <c r="G784" s="281">
        <v>443695</v>
      </c>
      <c r="H784" s="277" t="s">
        <v>9</v>
      </c>
      <c r="I784" s="95"/>
      <c r="J784" s="95"/>
      <c r="K784" s="95"/>
      <c r="L784" s="95"/>
    </row>
    <row r="785" spans="2:12" x14ac:dyDescent="0.15">
      <c r="B785" s="263" t="s">
        <v>1457</v>
      </c>
      <c r="C785" s="266">
        <v>50000</v>
      </c>
      <c r="D785" s="263" t="s">
        <v>9</v>
      </c>
      <c r="E785" s="266">
        <v>0</v>
      </c>
      <c r="F785" s="266">
        <v>0</v>
      </c>
      <c r="G785" s="266">
        <v>50000</v>
      </c>
      <c r="H785" s="263" t="s">
        <v>9</v>
      </c>
      <c r="I785" s="95"/>
      <c r="J785" s="95"/>
      <c r="K785" s="95"/>
      <c r="L785" s="95"/>
    </row>
    <row r="786" spans="2:12" x14ac:dyDescent="0.15">
      <c r="B786" s="263" t="s">
        <v>1458</v>
      </c>
      <c r="C786" s="266">
        <v>393695</v>
      </c>
      <c r="D786" s="263" t="s">
        <v>9</v>
      </c>
      <c r="E786" s="266">
        <v>0</v>
      </c>
      <c r="F786" s="266">
        <v>0</v>
      </c>
      <c r="G786" s="266">
        <v>393695</v>
      </c>
      <c r="H786" s="263" t="s">
        <v>9</v>
      </c>
      <c r="I786" s="95"/>
      <c r="J786" s="95"/>
      <c r="K786" s="95"/>
      <c r="L786" s="95"/>
    </row>
    <row r="787" spans="2:12" x14ac:dyDescent="0.15">
      <c r="B787" s="277" t="s">
        <v>44</v>
      </c>
      <c r="C787" s="277" t="s">
        <v>9</v>
      </c>
      <c r="D787" s="281">
        <v>808657</v>
      </c>
      <c r="E787" s="281">
        <v>0</v>
      </c>
      <c r="F787" s="281">
        <v>0</v>
      </c>
      <c r="G787" s="277" t="s">
        <v>9</v>
      </c>
      <c r="H787" s="281">
        <v>808657</v>
      </c>
      <c r="I787" s="95"/>
      <c r="J787" s="95"/>
      <c r="K787" s="95"/>
      <c r="L787" s="95"/>
    </row>
    <row r="788" spans="2:12" x14ac:dyDescent="0.15">
      <c r="B788" s="277" t="s">
        <v>46</v>
      </c>
      <c r="C788" s="282">
        <v>-278997.7</v>
      </c>
      <c r="D788" s="277" t="s">
        <v>9</v>
      </c>
      <c r="E788" s="281">
        <v>0</v>
      </c>
      <c r="F788" s="281">
        <v>0</v>
      </c>
      <c r="G788" s="282">
        <v>-278997.7</v>
      </c>
      <c r="H788" s="277" t="s">
        <v>9</v>
      </c>
      <c r="I788" s="95"/>
      <c r="J788" s="95"/>
      <c r="K788" s="95"/>
      <c r="L788" s="95"/>
    </row>
    <row r="789" spans="2:12" x14ac:dyDescent="0.15">
      <c r="B789" s="277" t="s">
        <v>48</v>
      </c>
      <c r="C789" s="282">
        <v>-258185.49</v>
      </c>
      <c r="D789" s="277" t="s">
        <v>9</v>
      </c>
      <c r="E789" s="281">
        <v>0</v>
      </c>
      <c r="F789" s="281">
        <v>0</v>
      </c>
      <c r="G789" s="282">
        <v>-258185.49</v>
      </c>
      <c r="H789" s="277" t="s">
        <v>9</v>
      </c>
      <c r="I789" s="95"/>
      <c r="J789" s="95"/>
      <c r="K789" s="95"/>
      <c r="L789" s="95"/>
    </row>
    <row r="790" spans="2:12" x14ac:dyDescent="0.15">
      <c r="B790" s="277" t="s">
        <v>50</v>
      </c>
      <c r="C790" s="282">
        <v>-1098</v>
      </c>
      <c r="D790" s="277" t="s">
        <v>9</v>
      </c>
      <c r="E790" s="281">
        <v>0</v>
      </c>
      <c r="F790" s="281">
        <v>0</v>
      </c>
      <c r="G790" s="282">
        <v>-1098</v>
      </c>
      <c r="H790" s="277" t="s">
        <v>9</v>
      </c>
      <c r="I790" s="95"/>
      <c r="J790" s="95"/>
      <c r="K790" s="95"/>
      <c r="L790" s="95"/>
    </row>
    <row r="791" spans="2:12" x14ac:dyDescent="0.15">
      <c r="B791" s="277" t="s">
        <v>52</v>
      </c>
      <c r="C791" s="282">
        <v>-199.9</v>
      </c>
      <c r="D791" s="277" t="s">
        <v>9</v>
      </c>
      <c r="E791" s="281">
        <v>0</v>
      </c>
      <c r="F791" s="281">
        <v>0</v>
      </c>
      <c r="G791" s="282">
        <v>-199.9</v>
      </c>
      <c r="H791" s="277" t="s">
        <v>9</v>
      </c>
      <c r="I791" s="95"/>
      <c r="J791" s="95"/>
      <c r="K791" s="95"/>
      <c r="L791" s="95"/>
    </row>
    <row r="792" spans="2:12" x14ac:dyDescent="0.15">
      <c r="B792" s="263" t="s">
        <v>1459</v>
      </c>
      <c r="C792" s="263" t="s">
        <v>9</v>
      </c>
      <c r="D792" s="266">
        <v>1367273.55</v>
      </c>
      <c r="E792" s="266">
        <v>7777.25</v>
      </c>
      <c r="F792" s="266">
        <v>390575.37</v>
      </c>
      <c r="G792" s="263" t="s">
        <v>9</v>
      </c>
      <c r="H792" s="266">
        <v>1750071.67</v>
      </c>
      <c r="I792" s="95"/>
      <c r="J792" s="95"/>
      <c r="K792" s="95"/>
      <c r="L792" s="95"/>
    </row>
    <row r="793" spans="2:12" x14ac:dyDescent="0.15">
      <c r="B793" s="263" t="s">
        <v>736</v>
      </c>
      <c r="C793" s="263" t="s">
        <v>9</v>
      </c>
      <c r="D793" s="266">
        <v>1305945.76</v>
      </c>
      <c r="E793" s="266">
        <v>7777.25</v>
      </c>
      <c r="F793" s="266">
        <v>379459.37</v>
      </c>
      <c r="G793" s="263" t="s">
        <v>9</v>
      </c>
      <c r="H793" s="266">
        <v>1677627.88</v>
      </c>
      <c r="I793" s="95"/>
      <c r="J793" s="95"/>
      <c r="K793" s="95"/>
      <c r="L793" s="95"/>
    </row>
    <row r="794" spans="2:12" x14ac:dyDescent="0.15">
      <c r="B794" s="277" t="s">
        <v>1460</v>
      </c>
      <c r="C794" s="277" t="s">
        <v>9</v>
      </c>
      <c r="D794" s="281">
        <v>0</v>
      </c>
      <c r="E794" s="281">
        <v>0</v>
      </c>
      <c r="F794" s="281">
        <v>0</v>
      </c>
      <c r="G794" s="277" t="s">
        <v>9</v>
      </c>
      <c r="H794" s="281">
        <v>0</v>
      </c>
      <c r="I794" s="95"/>
      <c r="J794" s="95"/>
      <c r="K794" s="95"/>
      <c r="L794" s="95"/>
    </row>
    <row r="795" spans="2:12" x14ac:dyDescent="0.15">
      <c r="B795" s="277" t="s">
        <v>16</v>
      </c>
      <c r="C795" s="277" t="s">
        <v>9</v>
      </c>
      <c r="D795" s="281">
        <v>890854.34</v>
      </c>
      <c r="E795" s="281">
        <v>7777.25</v>
      </c>
      <c r="F795" s="281">
        <v>379459.37</v>
      </c>
      <c r="G795" s="277" t="s">
        <v>9</v>
      </c>
      <c r="H795" s="281">
        <v>1262536.46</v>
      </c>
      <c r="I795" s="95"/>
      <c r="J795" s="95"/>
      <c r="K795" s="95"/>
      <c r="L795" s="95"/>
    </row>
    <row r="796" spans="2:12" x14ac:dyDescent="0.15">
      <c r="B796" s="263" t="s">
        <v>1461</v>
      </c>
      <c r="C796" s="263" t="s">
        <v>9</v>
      </c>
      <c r="D796" s="266">
        <v>83228</v>
      </c>
      <c r="E796" s="266">
        <v>0</v>
      </c>
      <c r="F796" s="266">
        <v>0</v>
      </c>
      <c r="G796" s="263" t="s">
        <v>9</v>
      </c>
      <c r="H796" s="266">
        <v>83228</v>
      </c>
      <c r="I796" s="95"/>
      <c r="J796" s="95"/>
      <c r="K796" s="95"/>
      <c r="L796" s="95"/>
    </row>
    <row r="797" spans="2:12" x14ac:dyDescent="0.15">
      <c r="B797" s="263" t="s">
        <v>798</v>
      </c>
      <c r="C797" s="263" t="s">
        <v>9</v>
      </c>
      <c r="D797" s="266">
        <v>191</v>
      </c>
      <c r="E797" s="266">
        <v>0</v>
      </c>
      <c r="F797" s="266">
        <v>0</v>
      </c>
      <c r="G797" s="263" t="s">
        <v>9</v>
      </c>
      <c r="H797" s="266">
        <v>191</v>
      </c>
      <c r="I797" s="95"/>
      <c r="J797" s="95"/>
      <c r="K797" s="95"/>
      <c r="L797" s="95"/>
    </row>
    <row r="798" spans="2:12" x14ac:dyDescent="0.15">
      <c r="B798" s="263" t="s">
        <v>785</v>
      </c>
      <c r="C798" s="263" t="s">
        <v>9</v>
      </c>
      <c r="D798" s="266">
        <v>0.59</v>
      </c>
      <c r="E798" s="266">
        <v>0</v>
      </c>
      <c r="F798" s="266">
        <v>0</v>
      </c>
      <c r="G798" s="263" t="s">
        <v>9</v>
      </c>
      <c r="H798" s="266">
        <v>0.59</v>
      </c>
      <c r="I798" s="95"/>
      <c r="J798" s="95"/>
      <c r="K798" s="95"/>
      <c r="L798" s="95"/>
    </row>
    <row r="799" spans="2:12" x14ac:dyDescent="0.15">
      <c r="B799" s="263" t="s">
        <v>1462</v>
      </c>
      <c r="C799" s="263" t="s">
        <v>9</v>
      </c>
      <c r="D799" s="266">
        <v>1516.72</v>
      </c>
      <c r="E799" s="266">
        <v>0</v>
      </c>
      <c r="F799" s="266">
        <v>0</v>
      </c>
      <c r="G799" s="263" t="s">
        <v>9</v>
      </c>
      <c r="H799" s="266">
        <v>1516.72</v>
      </c>
      <c r="I799" s="95"/>
      <c r="J799" s="95"/>
      <c r="K799" s="95"/>
      <c r="L799" s="95"/>
    </row>
    <row r="800" spans="2:12" x14ac:dyDescent="0.15">
      <c r="B800" s="263" t="s">
        <v>15</v>
      </c>
      <c r="C800" s="263" t="s">
        <v>9</v>
      </c>
      <c r="D800" s="266">
        <v>0</v>
      </c>
      <c r="E800" s="266">
        <v>0</v>
      </c>
      <c r="F800" s="266">
        <v>0</v>
      </c>
      <c r="G800" s="263" t="s">
        <v>9</v>
      </c>
      <c r="H800" s="266">
        <v>0</v>
      </c>
      <c r="I800" s="95"/>
      <c r="J800" s="95"/>
      <c r="K800" s="95"/>
      <c r="L800" s="95"/>
    </row>
    <row r="801" spans="2:12" x14ac:dyDescent="0.15">
      <c r="B801" s="263" t="s">
        <v>1463</v>
      </c>
      <c r="C801" s="263" t="s">
        <v>9</v>
      </c>
      <c r="D801" s="266">
        <v>7.0000000000000007E-2</v>
      </c>
      <c r="E801" s="266">
        <v>0</v>
      </c>
      <c r="F801" s="266">
        <v>0</v>
      </c>
      <c r="G801" s="263" t="s">
        <v>9</v>
      </c>
      <c r="H801" s="266">
        <v>7.0000000000000007E-2</v>
      </c>
      <c r="I801" s="95"/>
      <c r="J801" s="95"/>
      <c r="K801" s="95"/>
      <c r="L801" s="95"/>
    </row>
    <row r="802" spans="2:12" x14ac:dyDescent="0.15">
      <c r="B802" s="263" t="s">
        <v>1464</v>
      </c>
      <c r="C802" s="263" t="s">
        <v>9</v>
      </c>
      <c r="D802" s="266">
        <v>25000</v>
      </c>
      <c r="E802" s="266">
        <v>0</v>
      </c>
      <c r="F802" s="266">
        <v>0</v>
      </c>
      <c r="G802" s="263" t="s">
        <v>9</v>
      </c>
      <c r="H802" s="266">
        <v>25000</v>
      </c>
      <c r="I802" s="95"/>
      <c r="J802" s="95"/>
      <c r="K802" s="95"/>
      <c r="L802" s="95"/>
    </row>
    <row r="803" spans="2:12" x14ac:dyDescent="0.15">
      <c r="B803" s="263" t="s">
        <v>1465</v>
      </c>
      <c r="C803" s="263" t="s">
        <v>9</v>
      </c>
      <c r="D803" s="266">
        <v>7772.89</v>
      </c>
      <c r="E803" s="266">
        <v>0</v>
      </c>
      <c r="F803" s="266">
        <v>0</v>
      </c>
      <c r="G803" s="263" t="s">
        <v>9</v>
      </c>
      <c r="H803" s="266">
        <v>7772.89</v>
      </c>
      <c r="I803" s="95"/>
      <c r="J803" s="95"/>
      <c r="K803" s="95"/>
      <c r="L803" s="95"/>
    </row>
    <row r="804" spans="2:12" x14ac:dyDescent="0.15">
      <c r="B804" s="263" t="s">
        <v>1466</v>
      </c>
      <c r="C804" s="263" t="s">
        <v>9</v>
      </c>
      <c r="D804" s="266">
        <v>0</v>
      </c>
      <c r="E804" s="266">
        <v>0</v>
      </c>
      <c r="F804" s="266">
        <v>0</v>
      </c>
      <c r="G804" s="263" t="s">
        <v>9</v>
      </c>
      <c r="H804" s="266">
        <v>0</v>
      </c>
      <c r="I804" s="95"/>
      <c r="J804" s="95"/>
      <c r="K804" s="95"/>
      <c r="L804" s="95"/>
    </row>
    <row r="805" spans="2:12" x14ac:dyDescent="0.15">
      <c r="B805" s="263" t="s">
        <v>1467</v>
      </c>
      <c r="C805" s="263" t="s">
        <v>9</v>
      </c>
      <c r="D805" s="266">
        <v>130000</v>
      </c>
      <c r="E805" s="266">
        <v>0</v>
      </c>
      <c r="F805" s="266">
        <v>0</v>
      </c>
      <c r="G805" s="263" t="s">
        <v>9</v>
      </c>
      <c r="H805" s="266">
        <v>130000</v>
      </c>
      <c r="I805" s="95"/>
      <c r="J805" s="95"/>
      <c r="K805" s="95"/>
      <c r="L805" s="95"/>
    </row>
    <row r="806" spans="2:12" x14ac:dyDescent="0.15">
      <c r="B806" s="263" t="s">
        <v>1468</v>
      </c>
      <c r="C806" s="263" t="s">
        <v>9</v>
      </c>
      <c r="D806" s="266">
        <v>0</v>
      </c>
      <c r="E806" s="266">
        <v>0</v>
      </c>
      <c r="F806" s="266">
        <v>0</v>
      </c>
      <c r="G806" s="263" t="s">
        <v>9</v>
      </c>
      <c r="H806" s="266">
        <v>0</v>
      </c>
      <c r="I806" s="95"/>
      <c r="J806" s="95"/>
      <c r="K806" s="95"/>
      <c r="L806" s="95"/>
    </row>
    <row r="807" spans="2:12" x14ac:dyDescent="0.15">
      <c r="B807" s="263" t="s">
        <v>919</v>
      </c>
      <c r="C807" s="263" t="s">
        <v>9</v>
      </c>
      <c r="D807" s="266">
        <v>20000</v>
      </c>
      <c r="E807" s="266">
        <v>0</v>
      </c>
      <c r="F807" s="266">
        <v>0</v>
      </c>
      <c r="G807" s="263" t="s">
        <v>9</v>
      </c>
      <c r="H807" s="266">
        <v>20000</v>
      </c>
      <c r="I807" s="95"/>
      <c r="J807" s="95"/>
      <c r="K807" s="95"/>
      <c r="L807" s="95"/>
    </row>
    <row r="808" spans="2:12" x14ac:dyDescent="0.15">
      <c r="B808" s="263" t="s">
        <v>16</v>
      </c>
      <c r="C808" s="263" t="s">
        <v>9</v>
      </c>
      <c r="D808" s="266">
        <v>28350.23</v>
      </c>
      <c r="E808" s="266">
        <v>0</v>
      </c>
      <c r="F808" s="266">
        <v>0</v>
      </c>
      <c r="G808" s="263" t="s">
        <v>9</v>
      </c>
      <c r="H808" s="266">
        <v>28350.23</v>
      </c>
      <c r="I808" s="95"/>
      <c r="J808" s="95"/>
      <c r="K808" s="95"/>
      <c r="L808" s="95"/>
    </row>
    <row r="809" spans="2:12" x14ac:dyDescent="0.15">
      <c r="B809" s="263" t="s">
        <v>918</v>
      </c>
      <c r="C809" s="263" t="s">
        <v>9</v>
      </c>
      <c r="D809" s="266">
        <v>362331.7</v>
      </c>
      <c r="E809" s="266">
        <v>0</v>
      </c>
      <c r="F809" s="266">
        <v>0</v>
      </c>
      <c r="G809" s="263" t="s">
        <v>9</v>
      </c>
      <c r="H809" s="266">
        <v>362331.7</v>
      </c>
      <c r="I809" s="95"/>
      <c r="J809" s="95"/>
      <c r="K809" s="95"/>
      <c r="L809" s="95"/>
    </row>
    <row r="810" spans="2:12" x14ac:dyDescent="0.15">
      <c r="B810" s="263" t="s">
        <v>168</v>
      </c>
      <c r="C810" s="263" t="s">
        <v>9</v>
      </c>
      <c r="D810" s="266">
        <v>0</v>
      </c>
      <c r="E810" s="266">
        <v>0</v>
      </c>
      <c r="F810" s="266">
        <v>0</v>
      </c>
      <c r="G810" s="263" t="s">
        <v>9</v>
      </c>
      <c r="H810" s="266">
        <v>0</v>
      </c>
      <c r="I810" s="95"/>
      <c r="J810" s="95"/>
      <c r="K810" s="95"/>
      <c r="L810" s="95"/>
    </row>
    <row r="811" spans="2:12" x14ac:dyDescent="0.15">
      <c r="B811" s="263" t="s">
        <v>1469</v>
      </c>
      <c r="C811" s="263" t="s">
        <v>9</v>
      </c>
      <c r="D811" s="266">
        <v>0</v>
      </c>
      <c r="E811" s="266">
        <v>0</v>
      </c>
      <c r="F811" s="266">
        <v>0</v>
      </c>
      <c r="G811" s="263" t="s">
        <v>9</v>
      </c>
      <c r="H811" s="266">
        <v>0</v>
      </c>
      <c r="I811" s="95"/>
      <c r="J811" s="95"/>
      <c r="K811" s="95"/>
      <c r="L811" s="95"/>
    </row>
    <row r="812" spans="2:12" x14ac:dyDescent="0.15">
      <c r="B812" s="263" t="s">
        <v>1470</v>
      </c>
      <c r="C812" s="263" t="s">
        <v>9</v>
      </c>
      <c r="D812" s="266">
        <v>0</v>
      </c>
      <c r="E812" s="266">
        <v>0</v>
      </c>
      <c r="F812" s="266">
        <v>0</v>
      </c>
      <c r="G812" s="263" t="s">
        <v>9</v>
      </c>
      <c r="H812" s="266">
        <v>0</v>
      </c>
      <c r="I812" s="95"/>
      <c r="J812" s="95"/>
      <c r="K812" s="95"/>
      <c r="L812" s="95"/>
    </row>
    <row r="813" spans="2:12" x14ac:dyDescent="0.15">
      <c r="B813" s="263" t="s">
        <v>1471</v>
      </c>
      <c r="C813" s="263" t="s">
        <v>9</v>
      </c>
      <c r="D813" s="266">
        <v>92220.22</v>
      </c>
      <c r="E813" s="266">
        <v>7763.72</v>
      </c>
      <c r="F813" s="266">
        <v>0</v>
      </c>
      <c r="G813" s="263" t="s">
        <v>9</v>
      </c>
      <c r="H813" s="266">
        <v>84456.5</v>
      </c>
      <c r="I813" s="95"/>
      <c r="J813" s="95"/>
      <c r="K813" s="95"/>
      <c r="L813" s="95"/>
    </row>
    <row r="814" spans="2:12" x14ac:dyDescent="0.15">
      <c r="B814" s="263" t="s">
        <v>1472</v>
      </c>
      <c r="C814" s="263" t="s">
        <v>9</v>
      </c>
      <c r="D814" s="266">
        <v>0</v>
      </c>
      <c r="E814" s="266">
        <v>0</v>
      </c>
      <c r="F814" s="266">
        <v>0</v>
      </c>
      <c r="G814" s="263" t="s">
        <v>9</v>
      </c>
      <c r="H814" s="266">
        <v>0</v>
      </c>
      <c r="I814" s="95"/>
      <c r="J814" s="95"/>
      <c r="K814" s="95"/>
      <c r="L814" s="95"/>
    </row>
    <row r="815" spans="2:12" x14ac:dyDescent="0.15">
      <c r="B815" s="263" t="s">
        <v>1473</v>
      </c>
      <c r="C815" s="263" t="s">
        <v>9</v>
      </c>
      <c r="D815" s="266">
        <v>0</v>
      </c>
      <c r="E815" s="266">
        <v>0</v>
      </c>
      <c r="F815" s="266">
        <v>0</v>
      </c>
      <c r="G815" s="263" t="s">
        <v>9</v>
      </c>
      <c r="H815" s="266">
        <v>0</v>
      </c>
      <c r="I815" s="95"/>
      <c r="J815" s="95"/>
      <c r="K815" s="95"/>
      <c r="L815" s="95"/>
    </row>
    <row r="816" spans="2:12" x14ac:dyDescent="0.15">
      <c r="B816" s="263" t="s">
        <v>1474</v>
      </c>
      <c r="C816" s="263" t="s">
        <v>9</v>
      </c>
      <c r="D816" s="266">
        <v>0</v>
      </c>
      <c r="E816" s="266">
        <v>0</v>
      </c>
      <c r="F816" s="266">
        <v>0</v>
      </c>
      <c r="G816" s="263" t="s">
        <v>9</v>
      </c>
      <c r="H816" s="266">
        <v>0</v>
      </c>
      <c r="I816" s="95"/>
      <c r="J816" s="95"/>
      <c r="K816" s="95"/>
      <c r="L816" s="95"/>
    </row>
    <row r="817" spans="2:12" x14ac:dyDescent="0.15">
      <c r="B817" s="263" t="s">
        <v>92</v>
      </c>
      <c r="C817" s="263" t="s">
        <v>9</v>
      </c>
      <c r="D817" s="266">
        <v>40020</v>
      </c>
      <c r="E817" s="266">
        <v>0</v>
      </c>
      <c r="F817" s="266">
        <v>0</v>
      </c>
      <c r="G817" s="263" t="s">
        <v>9</v>
      </c>
      <c r="H817" s="266">
        <v>40020</v>
      </c>
      <c r="I817" s="95"/>
      <c r="J817" s="95"/>
      <c r="K817" s="95"/>
      <c r="L817" s="95"/>
    </row>
    <row r="818" spans="2:12" x14ac:dyDescent="0.15">
      <c r="B818" s="263" t="s">
        <v>1475</v>
      </c>
      <c r="C818" s="263" t="s">
        <v>9</v>
      </c>
      <c r="D818" s="266">
        <v>0</v>
      </c>
      <c r="E818" s="266">
        <v>0</v>
      </c>
      <c r="F818" s="266">
        <v>0</v>
      </c>
      <c r="G818" s="263" t="s">
        <v>9</v>
      </c>
      <c r="H818" s="266">
        <v>0</v>
      </c>
      <c r="I818" s="95"/>
      <c r="J818" s="95"/>
      <c r="K818" s="95"/>
      <c r="L818" s="95"/>
    </row>
    <row r="819" spans="2:12" x14ac:dyDescent="0.15">
      <c r="B819" s="263" t="s">
        <v>751</v>
      </c>
      <c r="C819" s="263" t="s">
        <v>9</v>
      </c>
      <c r="D819" s="266">
        <v>100000</v>
      </c>
      <c r="E819" s="266">
        <v>0</v>
      </c>
      <c r="F819" s="266">
        <v>0</v>
      </c>
      <c r="G819" s="263" t="s">
        <v>9</v>
      </c>
      <c r="H819" s="266">
        <v>100000</v>
      </c>
      <c r="I819" s="95"/>
      <c r="J819" s="95"/>
      <c r="K819" s="95"/>
      <c r="L819" s="95"/>
    </row>
    <row r="820" spans="2:12" x14ac:dyDescent="0.15">
      <c r="B820" s="263" t="s">
        <v>1476</v>
      </c>
      <c r="C820" s="263" t="s">
        <v>9</v>
      </c>
      <c r="D820" s="266">
        <v>0</v>
      </c>
      <c r="E820" s="266">
        <v>0</v>
      </c>
      <c r="F820" s="266">
        <v>0</v>
      </c>
      <c r="G820" s="263" t="s">
        <v>9</v>
      </c>
      <c r="H820" s="266">
        <v>0</v>
      </c>
      <c r="I820" s="95"/>
      <c r="J820" s="95"/>
      <c r="K820" s="95"/>
      <c r="L820" s="95"/>
    </row>
    <row r="821" spans="2:12" x14ac:dyDescent="0.15">
      <c r="B821" s="263" t="s">
        <v>1120</v>
      </c>
      <c r="C821" s="263" t="s">
        <v>9</v>
      </c>
      <c r="D821" s="266">
        <v>222.92</v>
      </c>
      <c r="E821" s="266">
        <v>0</v>
      </c>
      <c r="F821" s="266">
        <v>445.84</v>
      </c>
      <c r="G821" s="263" t="s">
        <v>9</v>
      </c>
      <c r="H821" s="266">
        <v>668.76</v>
      </c>
      <c r="I821" s="95"/>
      <c r="J821" s="95"/>
      <c r="K821" s="95"/>
      <c r="L821" s="95"/>
    </row>
    <row r="822" spans="2:12" x14ac:dyDescent="0.15">
      <c r="B822" s="263" t="s">
        <v>1196</v>
      </c>
      <c r="C822" s="263" t="s">
        <v>9</v>
      </c>
      <c r="D822" s="266">
        <v>0</v>
      </c>
      <c r="E822" s="266">
        <v>0</v>
      </c>
      <c r="F822" s="266">
        <v>379000</v>
      </c>
      <c r="G822" s="263" t="s">
        <v>9</v>
      </c>
      <c r="H822" s="266">
        <v>379000</v>
      </c>
      <c r="I822" s="95"/>
      <c r="J822" s="95"/>
      <c r="K822" s="95"/>
      <c r="L822" s="95"/>
    </row>
    <row r="823" spans="2:12" x14ac:dyDescent="0.15">
      <c r="B823" s="263" t="s">
        <v>1477</v>
      </c>
      <c r="C823" s="263" t="s">
        <v>9</v>
      </c>
      <c r="D823" s="266">
        <v>0</v>
      </c>
      <c r="E823" s="266">
        <v>0</v>
      </c>
      <c r="F823" s="266">
        <v>0</v>
      </c>
      <c r="G823" s="263" t="s">
        <v>9</v>
      </c>
      <c r="H823" s="266">
        <v>0</v>
      </c>
      <c r="I823" s="95"/>
      <c r="J823" s="95"/>
      <c r="K823" s="95"/>
      <c r="L823" s="95"/>
    </row>
    <row r="824" spans="2:12" x14ac:dyDescent="0.15">
      <c r="B824" s="263" t="s">
        <v>89</v>
      </c>
      <c r="C824" s="263" t="s">
        <v>9</v>
      </c>
      <c r="D824" s="266">
        <v>0</v>
      </c>
      <c r="E824" s="266">
        <v>13.53</v>
      </c>
      <c r="F824" s="266">
        <v>13.53</v>
      </c>
      <c r="G824" s="263" t="s">
        <v>9</v>
      </c>
      <c r="H824" s="266">
        <v>0</v>
      </c>
      <c r="I824" s="95"/>
      <c r="J824" s="95"/>
      <c r="K824" s="95"/>
      <c r="L824" s="95"/>
    </row>
    <row r="825" spans="2:12" x14ac:dyDescent="0.15">
      <c r="B825" s="277" t="s">
        <v>1478</v>
      </c>
      <c r="C825" s="277" t="s">
        <v>9</v>
      </c>
      <c r="D825" s="281">
        <v>0</v>
      </c>
      <c r="E825" s="281">
        <v>0</v>
      </c>
      <c r="F825" s="281">
        <v>0</v>
      </c>
      <c r="G825" s="277" t="s">
        <v>9</v>
      </c>
      <c r="H825" s="281">
        <v>0</v>
      </c>
      <c r="I825" s="95"/>
      <c r="J825" s="95"/>
      <c r="K825" s="95"/>
      <c r="L825" s="95"/>
    </row>
    <row r="826" spans="2:12" x14ac:dyDescent="0.15">
      <c r="B826" s="263" t="s">
        <v>1479</v>
      </c>
      <c r="C826" s="263" t="s">
        <v>9</v>
      </c>
      <c r="D826" s="266">
        <v>0</v>
      </c>
      <c r="E826" s="266">
        <v>0</v>
      </c>
      <c r="F826" s="266">
        <v>0</v>
      </c>
      <c r="G826" s="263" t="s">
        <v>9</v>
      </c>
      <c r="H826" s="266">
        <v>0</v>
      </c>
      <c r="I826" s="95"/>
      <c r="J826" s="95"/>
      <c r="K826" s="95"/>
      <c r="L826" s="95"/>
    </row>
    <row r="827" spans="2:12" x14ac:dyDescent="0.15">
      <c r="B827" s="277" t="s">
        <v>18</v>
      </c>
      <c r="C827" s="277" t="s">
        <v>9</v>
      </c>
      <c r="D827" s="281">
        <v>415091.42</v>
      </c>
      <c r="E827" s="281">
        <v>0</v>
      </c>
      <c r="F827" s="281">
        <v>0</v>
      </c>
      <c r="G827" s="277" t="s">
        <v>9</v>
      </c>
      <c r="H827" s="281">
        <v>415091.42</v>
      </c>
      <c r="I827" s="95"/>
      <c r="J827" s="95"/>
      <c r="K827" s="95"/>
      <c r="L827" s="95"/>
    </row>
    <row r="828" spans="2:12" x14ac:dyDescent="0.15">
      <c r="B828" s="263" t="s">
        <v>1480</v>
      </c>
      <c r="C828" s="263" t="s">
        <v>9</v>
      </c>
      <c r="D828" s="266">
        <v>14735.05</v>
      </c>
      <c r="E828" s="266">
        <v>0</v>
      </c>
      <c r="F828" s="266">
        <v>0</v>
      </c>
      <c r="G828" s="263" t="s">
        <v>9</v>
      </c>
      <c r="H828" s="266">
        <v>14735.05</v>
      </c>
      <c r="I828" s="95"/>
      <c r="J828" s="95"/>
      <c r="K828" s="95"/>
      <c r="L828" s="95"/>
    </row>
    <row r="829" spans="2:12" x14ac:dyDescent="0.15">
      <c r="B829" s="263" t="s">
        <v>1481</v>
      </c>
      <c r="C829" s="263" t="s">
        <v>9</v>
      </c>
      <c r="D829" s="266">
        <v>14677.39</v>
      </c>
      <c r="E829" s="266">
        <v>0</v>
      </c>
      <c r="F829" s="266">
        <v>0</v>
      </c>
      <c r="G829" s="263" t="s">
        <v>9</v>
      </c>
      <c r="H829" s="266">
        <v>14677.39</v>
      </c>
      <c r="I829" s="95"/>
      <c r="J829" s="95"/>
      <c r="K829" s="95"/>
      <c r="L829" s="95"/>
    </row>
    <row r="830" spans="2:12" x14ac:dyDescent="0.15">
      <c r="B830" s="263" t="s">
        <v>1482</v>
      </c>
      <c r="C830" s="263" t="s">
        <v>9</v>
      </c>
      <c r="D830" s="267">
        <v>-45071.91</v>
      </c>
      <c r="E830" s="266">
        <v>0</v>
      </c>
      <c r="F830" s="266">
        <v>0</v>
      </c>
      <c r="G830" s="263" t="s">
        <v>9</v>
      </c>
      <c r="H830" s="267">
        <v>-45071.91</v>
      </c>
      <c r="I830" s="95"/>
      <c r="J830" s="95"/>
      <c r="K830" s="95"/>
      <c r="L830" s="95"/>
    </row>
    <row r="831" spans="2:12" x14ac:dyDescent="0.15">
      <c r="B831" s="263" t="s">
        <v>1483</v>
      </c>
      <c r="C831" s="263" t="s">
        <v>9</v>
      </c>
      <c r="D831" s="266">
        <v>18571.77</v>
      </c>
      <c r="E831" s="266">
        <v>0</v>
      </c>
      <c r="F831" s="266">
        <v>0</v>
      </c>
      <c r="G831" s="263" t="s">
        <v>9</v>
      </c>
      <c r="H831" s="266">
        <v>18571.77</v>
      </c>
      <c r="I831" s="95"/>
      <c r="J831" s="95"/>
      <c r="K831" s="95"/>
      <c r="L831" s="95"/>
    </row>
    <row r="832" spans="2:12" x14ac:dyDescent="0.15">
      <c r="B832" s="263" t="s">
        <v>1484</v>
      </c>
      <c r="C832" s="263" t="s">
        <v>9</v>
      </c>
      <c r="D832" s="266">
        <v>92868.9</v>
      </c>
      <c r="E832" s="266">
        <v>0</v>
      </c>
      <c r="F832" s="266">
        <v>0</v>
      </c>
      <c r="G832" s="263" t="s">
        <v>9</v>
      </c>
      <c r="H832" s="266">
        <v>92868.9</v>
      </c>
      <c r="I832" s="95"/>
      <c r="J832" s="95"/>
      <c r="K832" s="95"/>
      <c r="L832" s="95"/>
    </row>
    <row r="833" spans="2:12" x14ac:dyDescent="0.15">
      <c r="B833" s="263" t="s">
        <v>1485</v>
      </c>
      <c r="C833" s="263" t="s">
        <v>9</v>
      </c>
      <c r="D833" s="266">
        <v>1857.16</v>
      </c>
      <c r="E833" s="266">
        <v>0</v>
      </c>
      <c r="F833" s="266">
        <v>0</v>
      </c>
      <c r="G833" s="263" t="s">
        <v>9</v>
      </c>
      <c r="H833" s="266">
        <v>1857.16</v>
      </c>
      <c r="I833" s="95"/>
      <c r="J833" s="95"/>
      <c r="K833" s="95"/>
      <c r="L833" s="95"/>
    </row>
    <row r="834" spans="2:12" x14ac:dyDescent="0.15">
      <c r="B834" s="263" t="s">
        <v>1486</v>
      </c>
      <c r="C834" s="263" t="s">
        <v>9</v>
      </c>
      <c r="D834" s="266">
        <v>2785.76</v>
      </c>
      <c r="E834" s="266">
        <v>0</v>
      </c>
      <c r="F834" s="266">
        <v>0</v>
      </c>
      <c r="G834" s="263" t="s">
        <v>9</v>
      </c>
      <c r="H834" s="266">
        <v>2785.76</v>
      </c>
      <c r="I834" s="95"/>
      <c r="J834" s="95"/>
      <c r="K834" s="95"/>
      <c r="L834" s="95"/>
    </row>
    <row r="835" spans="2:12" x14ac:dyDescent="0.15">
      <c r="B835" s="263" t="s">
        <v>1487</v>
      </c>
      <c r="C835" s="263" t="s">
        <v>9</v>
      </c>
      <c r="D835" s="266">
        <v>314667.3</v>
      </c>
      <c r="E835" s="266">
        <v>0</v>
      </c>
      <c r="F835" s="266">
        <v>0</v>
      </c>
      <c r="G835" s="263" t="s">
        <v>9</v>
      </c>
      <c r="H835" s="266">
        <v>314667.3</v>
      </c>
      <c r="I835" s="95"/>
      <c r="J835" s="95"/>
      <c r="K835" s="95"/>
      <c r="L835" s="95"/>
    </row>
    <row r="836" spans="2:12" x14ac:dyDescent="0.15">
      <c r="B836" s="263" t="s">
        <v>1488</v>
      </c>
      <c r="C836" s="263" t="s">
        <v>9</v>
      </c>
      <c r="D836" s="266">
        <v>0</v>
      </c>
      <c r="E836" s="266">
        <v>0</v>
      </c>
      <c r="F836" s="266">
        <v>0</v>
      </c>
      <c r="G836" s="263" t="s">
        <v>9</v>
      </c>
      <c r="H836" s="266">
        <v>0</v>
      </c>
      <c r="I836" s="95"/>
      <c r="J836" s="95"/>
      <c r="K836" s="95"/>
      <c r="L836" s="95"/>
    </row>
    <row r="837" spans="2:12" x14ac:dyDescent="0.15">
      <c r="B837" s="263" t="s">
        <v>1489</v>
      </c>
      <c r="C837" s="263" t="s">
        <v>9</v>
      </c>
      <c r="D837" s="266">
        <v>61327.79</v>
      </c>
      <c r="E837" s="266">
        <v>0</v>
      </c>
      <c r="F837" s="266">
        <v>11116</v>
      </c>
      <c r="G837" s="263" t="s">
        <v>9</v>
      </c>
      <c r="H837" s="266">
        <v>72443.789999999994</v>
      </c>
      <c r="I837" s="95"/>
      <c r="J837" s="95"/>
      <c r="K837" s="95"/>
      <c r="L837" s="95"/>
    </row>
    <row r="838" spans="2:12" x14ac:dyDescent="0.15">
      <c r="B838" s="277" t="s">
        <v>26</v>
      </c>
      <c r="C838" s="277" t="s">
        <v>9</v>
      </c>
      <c r="D838" s="281">
        <v>61327.79</v>
      </c>
      <c r="E838" s="281">
        <v>0</v>
      </c>
      <c r="F838" s="281">
        <v>11116</v>
      </c>
      <c r="G838" s="277" t="s">
        <v>9</v>
      </c>
      <c r="H838" s="281">
        <v>72443.789999999994</v>
      </c>
      <c r="I838" s="95"/>
      <c r="J838" s="95"/>
      <c r="K838" s="95"/>
      <c r="L838" s="95"/>
    </row>
    <row r="839" spans="2:12" x14ac:dyDescent="0.15">
      <c r="B839" s="263" t="s">
        <v>1490</v>
      </c>
      <c r="C839" s="263" t="s">
        <v>9</v>
      </c>
      <c r="D839" s="266">
        <v>0</v>
      </c>
      <c r="E839" s="266">
        <v>0</v>
      </c>
      <c r="F839" s="266">
        <v>0</v>
      </c>
      <c r="G839" s="263" t="s">
        <v>9</v>
      </c>
      <c r="H839" s="266">
        <v>0</v>
      </c>
      <c r="I839" s="95"/>
      <c r="J839" s="95"/>
      <c r="K839" s="95"/>
      <c r="L839" s="95"/>
    </row>
    <row r="840" spans="2:12" x14ac:dyDescent="0.15">
      <c r="B840" s="263" t="s">
        <v>760</v>
      </c>
      <c r="C840" s="263" t="s">
        <v>9</v>
      </c>
      <c r="D840" s="266">
        <v>0</v>
      </c>
      <c r="E840" s="266">
        <v>0</v>
      </c>
      <c r="F840" s="266">
        <v>0</v>
      </c>
      <c r="G840" s="263" t="s">
        <v>9</v>
      </c>
      <c r="H840" s="266">
        <v>0</v>
      </c>
      <c r="I840" s="95"/>
      <c r="J840" s="95"/>
      <c r="K840" s="95"/>
      <c r="L840" s="95"/>
    </row>
    <row r="841" spans="2:12" x14ac:dyDescent="0.15">
      <c r="B841" s="263" t="s">
        <v>1004</v>
      </c>
      <c r="C841" s="263" t="s">
        <v>9</v>
      </c>
      <c r="D841" s="266">
        <v>0</v>
      </c>
      <c r="E841" s="266">
        <v>0</v>
      </c>
      <c r="F841" s="266">
        <v>0</v>
      </c>
      <c r="G841" s="263" t="s">
        <v>9</v>
      </c>
      <c r="H841" s="266">
        <v>0</v>
      </c>
      <c r="I841" s="95"/>
      <c r="J841" s="95"/>
      <c r="K841" s="95"/>
      <c r="L841" s="95"/>
    </row>
    <row r="842" spans="2:12" x14ac:dyDescent="0.15">
      <c r="B842" s="263" t="s">
        <v>1491</v>
      </c>
      <c r="C842" s="263" t="s">
        <v>9</v>
      </c>
      <c r="D842" s="266">
        <v>0</v>
      </c>
      <c r="E842" s="266">
        <v>0</v>
      </c>
      <c r="F842" s="266">
        <v>0</v>
      </c>
      <c r="G842" s="263" t="s">
        <v>9</v>
      </c>
      <c r="H842" s="266">
        <v>0</v>
      </c>
      <c r="I842" s="95"/>
      <c r="J842" s="95"/>
      <c r="K842" s="95"/>
      <c r="L842" s="95"/>
    </row>
    <row r="843" spans="2:12" x14ac:dyDescent="0.15">
      <c r="B843" s="263" t="s">
        <v>170</v>
      </c>
      <c r="C843" s="263" t="s">
        <v>9</v>
      </c>
      <c r="D843" s="266">
        <v>0</v>
      </c>
      <c r="E843" s="266">
        <v>0</v>
      </c>
      <c r="F843" s="266">
        <v>0</v>
      </c>
      <c r="G843" s="263" t="s">
        <v>9</v>
      </c>
      <c r="H843" s="266">
        <v>0</v>
      </c>
      <c r="I843" s="95"/>
      <c r="J843" s="95"/>
      <c r="K843" s="95"/>
      <c r="L843" s="95"/>
    </row>
    <row r="844" spans="2:12" x14ac:dyDescent="0.15">
      <c r="B844" s="263" t="s">
        <v>865</v>
      </c>
      <c r="C844" s="263" t="s">
        <v>9</v>
      </c>
      <c r="D844" s="266">
        <v>0</v>
      </c>
      <c r="E844" s="266">
        <v>0</v>
      </c>
      <c r="F844" s="266">
        <v>0</v>
      </c>
      <c r="G844" s="263" t="s">
        <v>9</v>
      </c>
      <c r="H844" s="266">
        <v>0</v>
      </c>
      <c r="I844" s="95"/>
      <c r="J844" s="95"/>
      <c r="K844" s="95"/>
      <c r="L844" s="95"/>
    </row>
    <row r="845" spans="2:12" x14ac:dyDescent="0.15">
      <c r="B845" s="263" t="s">
        <v>1492</v>
      </c>
      <c r="C845" s="263" t="s">
        <v>9</v>
      </c>
      <c r="D845" s="266">
        <v>0</v>
      </c>
      <c r="E845" s="266">
        <v>0</v>
      </c>
      <c r="F845" s="266">
        <v>0</v>
      </c>
      <c r="G845" s="263" t="s">
        <v>9</v>
      </c>
      <c r="H845" s="266">
        <v>0</v>
      </c>
      <c r="I845" s="95"/>
      <c r="J845" s="95"/>
      <c r="K845" s="95"/>
      <c r="L845" s="95"/>
    </row>
    <row r="846" spans="2:12" x14ac:dyDescent="0.15">
      <c r="B846" s="263" t="s">
        <v>854</v>
      </c>
      <c r="C846" s="263" t="s">
        <v>9</v>
      </c>
      <c r="D846" s="266">
        <v>0</v>
      </c>
      <c r="E846" s="266">
        <v>0</v>
      </c>
      <c r="F846" s="266">
        <v>0</v>
      </c>
      <c r="G846" s="263" t="s">
        <v>9</v>
      </c>
      <c r="H846" s="266">
        <v>0</v>
      </c>
      <c r="I846" s="95"/>
      <c r="J846" s="95"/>
      <c r="K846" s="95"/>
      <c r="L846" s="95"/>
    </row>
    <row r="847" spans="2:12" x14ac:dyDescent="0.15">
      <c r="B847" s="263" t="s">
        <v>1493</v>
      </c>
      <c r="C847" s="263" t="s">
        <v>9</v>
      </c>
      <c r="D847" s="266">
        <v>0</v>
      </c>
      <c r="E847" s="266">
        <v>0</v>
      </c>
      <c r="F847" s="266">
        <v>0</v>
      </c>
      <c r="G847" s="263" t="s">
        <v>9</v>
      </c>
      <c r="H847" s="266">
        <v>0</v>
      </c>
      <c r="I847" s="95"/>
      <c r="J847" s="95"/>
      <c r="K847" s="95"/>
      <c r="L847" s="95"/>
    </row>
    <row r="848" spans="2:12" x14ac:dyDescent="0.15">
      <c r="B848" s="263" t="s">
        <v>1494</v>
      </c>
      <c r="C848" s="263" t="s">
        <v>9</v>
      </c>
      <c r="D848" s="266">
        <v>0</v>
      </c>
      <c r="E848" s="266">
        <v>0</v>
      </c>
      <c r="F848" s="266">
        <v>0</v>
      </c>
      <c r="G848" s="263" t="s">
        <v>9</v>
      </c>
      <c r="H848" s="266">
        <v>0</v>
      </c>
      <c r="I848" s="95"/>
      <c r="J848" s="95"/>
      <c r="K848" s="95"/>
      <c r="L848" s="95"/>
    </row>
    <row r="849" spans="2:12" x14ac:dyDescent="0.15">
      <c r="B849" s="263" t="s">
        <v>753</v>
      </c>
      <c r="C849" s="263" t="s">
        <v>9</v>
      </c>
      <c r="D849" s="266">
        <v>0</v>
      </c>
      <c r="E849" s="266">
        <v>0</v>
      </c>
      <c r="F849" s="266">
        <v>0</v>
      </c>
      <c r="G849" s="263" t="s">
        <v>9</v>
      </c>
      <c r="H849" s="266">
        <v>0</v>
      </c>
      <c r="I849" s="95"/>
      <c r="J849" s="95"/>
      <c r="K849" s="95"/>
      <c r="L849" s="95"/>
    </row>
    <row r="850" spans="2:12" x14ac:dyDescent="0.15">
      <c r="B850" s="263" t="s">
        <v>758</v>
      </c>
      <c r="C850" s="263" t="s">
        <v>9</v>
      </c>
      <c r="D850" s="266">
        <v>0</v>
      </c>
      <c r="E850" s="266">
        <v>0</v>
      </c>
      <c r="F850" s="266">
        <v>0</v>
      </c>
      <c r="G850" s="263" t="s">
        <v>9</v>
      </c>
      <c r="H850" s="266">
        <v>0</v>
      </c>
      <c r="I850" s="95"/>
      <c r="J850" s="95"/>
      <c r="K850" s="95"/>
      <c r="L850" s="95"/>
    </row>
    <row r="851" spans="2:12" x14ac:dyDescent="0.15">
      <c r="B851" s="263" t="s">
        <v>1495</v>
      </c>
      <c r="C851" s="263" t="s">
        <v>9</v>
      </c>
      <c r="D851" s="266">
        <v>0</v>
      </c>
      <c r="E851" s="266">
        <v>0</v>
      </c>
      <c r="F851" s="266">
        <v>0</v>
      </c>
      <c r="G851" s="263" t="s">
        <v>9</v>
      </c>
      <c r="H851" s="266">
        <v>0</v>
      </c>
      <c r="I851" s="95"/>
      <c r="J851" s="95"/>
      <c r="K851" s="95"/>
      <c r="L851" s="95"/>
    </row>
    <row r="852" spans="2:12" x14ac:dyDescent="0.15">
      <c r="B852" s="263" t="s">
        <v>754</v>
      </c>
      <c r="C852" s="263" t="s">
        <v>9</v>
      </c>
      <c r="D852" s="266">
        <v>0</v>
      </c>
      <c r="E852" s="266">
        <v>0</v>
      </c>
      <c r="F852" s="266">
        <v>0</v>
      </c>
      <c r="G852" s="263" t="s">
        <v>9</v>
      </c>
      <c r="H852" s="266">
        <v>0</v>
      </c>
      <c r="I852" s="95"/>
      <c r="J852" s="95"/>
      <c r="K852" s="95"/>
      <c r="L852" s="95"/>
    </row>
    <row r="853" spans="2:12" x14ac:dyDescent="0.15">
      <c r="B853" s="263" t="s">
        <v>1152</v>
      </c>
      <c r="C853" s="263" t="s">
        <v>9</v>
      </c>
      <c r="D853" s="266">
        <v>0</v>
      </c>
      <c r="E853" s="266">
        <v>0</v>
      </c>
      <c r="F853" s="266">
        <v>0</v>
      </c>
      <c r="G853" s="263" t="s">
        <v>9</v>
      </c>
      <c r="H853" s="266">
        <v>0</v>
      </c>
      <c r="I853" s="95"/>
      <c r="J853" s="95"/>
      <c r="K853" s="95"/>
      <c r="L853" s="95"/>
    </row>
    <row r="854" spans="2:12" x14ac:dyDescent="0.15">
      <c r="B854" s="263" t="s">
        <v>1496</v>
      </c>
      <c r="C854" s="263" t="s">
        <v>9</v>
      </c>
      <c r="D854" s="266">
        <v>0</v>
      </c>
      <c r="E854" s="266">
        <v>0</v>
      </c>
      <c r="F854" s="266">
        <v>0</v>
      </c>
      <c r="G854" s="263" t="s">
        <v>9</v>
      </c>
      <c r="H854" s="266">
        <v>0</v>
      </c>
      <c r="I854" s="95"/>
      <c r="J854" s="95"/>
      <c r="K854" s="95"/>
      <c r="L854" s="95"/>
    </row>
    <row r="855" spans="2:12" x14ac:dyDescent="0.15">
      <c r="B855" s="263" t="s">
        <v>757</v>
      </c>
      <c r="C855" s="263" t="s">
        <v>9</v>
      </c>
      <c r="D855" s="266">
        <v>0</v>
      </c>
      <c r="E855" s="266">
        <v>0</v>
      </c>
      <c r="F855" s="266">
        <v>0</v>
      </c>
      <c r="G855" s="263" t="s">
        <v>9</v>
      </c>
      <c r="H855" s="266">
        <v>0</v>
      </c>
      <c r="I855" s="95"/>
      <c r="J855" s="95"/>
      <c r="K855" s="95"/>
      <c r="L855" s="95"/>
    </row>
    <row r="856" spans="2:12" x14ac:dyDescent="0.15">
      <c r="B856" s="263" t="s">
        <v>869</v>
      </c>
      <c r="C856" s="263" t="s">
        <v>9</v>
      </c>
      <c r="D856" s="266">
        <v>2520</v>
      </c>
      <c r="E856" s="266">
        <v>0</v>
      </c>
      <c r="F856" s="266">
        <v>0</v>
      </c>
      <c r="G856" s="263" t="s">
        <v>9</v>
      </c>
      <c r="H856" s="266">
        <v>2520</v>
      </c>
      <c r="I856" s="95"/>
      <c r="J856" s="95"/>
      <c r="K856" s="95"/>
      <c r="L856" s="95"/>
    </row>
    <row r="857" spans="2:12" x14ac:dyDescent="0.15">
      <c r="B857" s="263" t="s">
        <v>1497</v>
      </c>
      <c r="C857" s="263" t="s">
        <v>9</v>
      </c>
      <c r="D857" s="266">
        <v>0</v>
      </c>
      <c r="E857" s="266">
        <v>0</v>
      </c>
      <c r="F857" s="266">
        <v>0</v>
      </c>
      <c r="G857" s="263" t="s">
        <v>9</v>
      </c>
      <c r="H857" s="266">
        <v>0</v>
      </c>
      <c r="I857" s="95"/>
      <c r="J857" s="95"/>
      <c r="K857" s="95"/>
      <c r="L857" s="95"/>
    </row>
    <row r="858" spans="2:12" x14ac:dyDescent="0.15">
      <c r="B858" s="263" t="s">
        <v>1498</v>
      </c>
      <c r="C858" s="263" t="s">
        <v>9</v>
      </c>
      <c r="D858" s="266">
        <v>0</v>
      </c>
      <c r="E858" s="266">
        <v>0</v>
      </c>
      <c r="F858" s="266">
        <v>0</v>
      </c>
      <c r="G858" s="263" t="s">
        <v>9</v>
      </c>
      <c r="H858" s="266">
        <v>0</v>
      </c>
      <c r="I858" s="95"/>
      <c r="J858" s="95"/>
      <c r="K858" s="95"/>
      <c r="L858" s="95"/>
    </row>
    <row r="859" spans="2:12" x14ac:dyDescent="0.15">
      <c r="B859" s="263" t="s">
        <v>1499</v>
      </c>
      <c r="C859" s="263" t="s">
        <v>9</v>
      </c>
      <c r="D859" s="266">
        <v>0</v>
      </c>
      <c r="E859" s="266">
        <v>0</v>
      </c>
      <c r="F859" s="266">
        <v>0</v>
      </c>
      <c r="G859" s="263" t="s">
        <v>9</v>
      </c>
      <c r="H859" s="266">
        <v>0</v>
      </c>
      <c r="I859" s="95"/>
      <c r="J859" s="95"/>
      <c r="K859" s="95"/>
      <c r="L859" s="95"/>
    </row>
    <row r="860" spans="2:12" x14ac:dyDescent="0.15">
      <c r="B860" s="263" t="s">
        <v>1500</v>
      </c>
      <c r="C860" s="263" t="s">
        <v>9</v>
      </c>
      <c r="D860" s="266">
        <v>0</v>
      </c>
      <c r="E860" s="266">
        <v>0</v>
      </c>
      <c r="F860" s="266">
        <v>0</v>
      </c>
      <c r="G860" s="263" t="s">
        <v>9</v>
      </c>
      <c r="H860" s="266">
        <v>0</v>
      </c>
      <c r="I860" s="95"/>
      <c r="J860" s="95"/>
      <c r="K860" s="95"/>
      <c r="L860" s="95"/>
    </row>
    <row r="861" spans="2:12" x14ac:dyDescent="0.15">
      <c r="B861" s="263" t="s">
        <v>763</v>
      </c>
      <c r="C861" s="263" t="s">
        <v>9</v>
      </c>
      <c r="D861" s="266">
        <v>0</v>
      </c>
      <c r="E861" s="266">
        <v>0</v>
      </c>
      <c r="F861" s="266">
        <v>0</v>
      </c>
      <c r="G861" s="263" t="s">
        <v>9</v>
      </c>
      <c r="H861" s="266">
        <v>0</v>
      </c>
      <c r="I861" s="95"/>
      <c r="J861" s="95"/>
      <c r="K861" s="95"/>
      <c r="L861" s="95"/>
    </row>
    <row r="862" spans="2:12" x14ac:dyDescent="0.15">
      <c r="B862" s="263" t="s">
        <v>764</v>
      </c>
      <c r="C862" s="263" t="s">
        <v>9</v>
      </c>
      <c r="D862" s="266">
        <v>1400</v>
      </c>
      <c r="E862" s="266">
        <v>0</v>
      </c>
      <c r="F862" s="266">
        <v>0</v>
      </c>
      <c r="G862" s="263" t="s">
        <v>9</v>
      </c>
      <c r="H862" s="266">
        <v>1400</v>
      </c>
      <c r="I862" s="95"/>
      <c r="J862" s="95"/>
      <c r="K862" s="95"/>
      <c r="L862" s="95"/>
    </row>
    <row r="863" spans="2:12" x14ac:dyDescent="0.15">
      <c r="B863" s="263" t="s">
        <v>765</v>
      </c>
      <c r="C863" s="263" t="s">
        <v>9</v>
      </c>
      <c r="D863" s="266">
        <v>0</v>
      </c>
      <c r="E863" s="266">
        <v>0</v>
      </c>
      <c r="F863" s="266">
        <v>0</v>
      </c>
      <c r="G863" s="263" t="s">
        <v>9</v>
      </c>
      <c r="H863" s="266">
        <v>0</v>
      </c>
      <c r="I863" s="95"/>
      <c r="J863" s="95"/>
      <c r="K863" s="95"/>
      <c r="L863" s="95"/>
    </row>
    <row r="864" spans="2:12" x14ac:dyDescent="0.15">
      <c r="B864" s="263" t="s">
        <v>1050</v>
      </c>
      <c r="C864" s="263" t="s">
        <v>9</v>
      </c>
      <c r="D864" s="266">
        <v>0</v>
      </c>
      <c r="E864" s="266">
        <v>0</v>
      </c>
      <c r="F864" s="266">
        <v>0</v>
      </c>
      <c r="G864" s="263" t="s">
        <v>9</v>
      </c>
      <c r="H864" s="266">
        <v>0</v>
      </c>
      <c r="I864" s="95"/>
      <c r="J864" s="95"/>
      <c r="K864" s="95"/>
      <c r="L864" s="95"/>
    </row>
    <row r="865" spans="2:12" x14ac:dyDescent="0.15">
      <c r="B865" s="263" t="s">
        <v>1160</v>
      </c>
      <c r="C865" s="263" t="s">
        <v>9</v>
      </c>
      <c r="D865" s="266">
        <v>0</v>
      </c>
      <c r="E865" s="266">
        <v>0</v>
      </c>
      <c r="F865" s="266">
        <v>0</v>
      </c>
      <c r="G865" s="263" t="s">
        <v>9</v>
      </c>
      <c r="H865" s="266">
        <v>0</v>
      </c>
      <c r="I865" s="95"/>
      <c r="J865" s="95"/>
      <c r="K865" s="95"/>
      <c r="L865" s="95"/>
    </row>
    <row r="866" spans="2:12" x14ac:dyDescent="0.15">
      <c r="B866" s="263" t="s">
        <v>1006</v>
      </c>
      <c r="C866" s="263" t="s">
        <v>9</v>
      </c>
      <c r="D866" s="266">
        <v>0</v>
      </c>
      <c r="E866" s="266">
        <v>0</v>
      </c>
      <c r="F866" s="266">
        <v>0</v>
      </c>
      <c r="G866" s="263" t="s">
        <v>9</v>
      </c>
      <c r="H866" s="266">
        <v>0</v>
      </c>
      <c r="I866" s="95"/>
      <c r="J866" s="95"/>
      <c r="K866" s="95"/>
      <c r="L866" s="95"/>
    </row>
    <row r="867" spans="2:12" x14ac:dyDescent="0.15">
      <c r="B867" s="263" t="s">
        <v>766</v>
      </c>
      <c r="C867" s="263" t="s">
        <v>9</v>
      </c>
      <c r="D867" s="266">
        <v>0</v>
      </c>
      <c r="E867" s="266">
        <v>0</v>
      </c>
      <c r="F867" s="266">
        <v>0</v>
      </c>
      <c r="G867" s="263" t="s">
        <v>9</v>
      </c>
      <c r="H867" s="266">
        <v>0</v>
      </c>
      <c r="I867" s="95"/>
      <c r="J867" s="95"/>
      <c r="K867" s="95"/>
      <c r="L867" s="95"/>
    </row>
    <row r="868" spans="2:12" x14ac:dyDescent="0.15">
      <c r="B868" s="263" t="s">
        <v>761</v>
      </c>
      <c r="C868" s="263" t="s">
        <v>9</v>
      </c>
      <c r="D868" s="266">
        <v>0</v>
      </c>
      <c r="E868" s="266">
        <v>0</v>
      </c>
      <c r="F868" s="266">
        <v>0</v>
      </c>
      <c r="G868" s="263" t="s">
        <v>9</v>
      </c>
      <c r="H868" s="266">
        <v>0</v>
      </c>
      <c r="I868" s="95"/>
      <c r="J868" s="95"/>
      <c r="K868" s="95"/>
      <c r="L868" s="95"/>
    </row>
    <row r="869" spans="2:12" x14ac:dyDescent="0.15">
      <c r="B869" s="263" t="s">
        <v>752</v>
      </c>
      <c r="C869" s="263" t="s">
        <v>9</v>
      </c>
      <c r="D869" s="266">
        <v>0</v>
      </c>
      <c r="E869" s="266">
        <v>0</v>
      </c>
      <c r="F869" s="266">
        <v>0</v>
      </c>
      <c r="G869" s="263" t="s">
        <v>9</v>
      </c>
      <c r="H869" s="266">
        <v>0</v>
      </c>
      <c r="I869" s="95"/>
      <c r="J869" s="95"/>
      <c r="K869" s="95"/>
      <c r="L869" s="95"/>
    </row>
    <row r="870" spans="2:12" x14ac:dyDescent="0.15">
      <c r="B870" s="263" t="s">
        <v>769</v>
      </c>
      <c r="C870" s="263" t="s">
        <v>9</v>
      </c>
      <c r="D870" s="266">
        <v>1400</v>
      </c>
      <c r="E870" s="266">
        <v>0</v>
      </c>
      <c r="F870" s="266">
        <v>0</v>
      </c>
      <c r="G870" s="263" t="s">
        <v>9</v>
      </c>
      <c r="H870" s="266">
        <v>1400</v>
      </c>
      <c r="I870" s="95"/>
      <c r="J870" s="95"/>
      <c r="K870" s="95"/>
      <c r="L870" s="95"/>
    </row>
    <row r="871" spans="2:12" x14ac:dyDescent="0.15">
      <c r="B871" s="263" t="s">
        <v>771</v>
      </c>
      <c r="C871" s="263" t="s">
        <v>9</v>
      </c>
      <c r="D871" s="266">
        <v>840</v>
      </c>
      <c r="E871" s="266">
        <v>0</v>
      </c>
      <c r="F871" s="266">
        <v>0</v>
      </c>
      <c r="G871" s="263" t="s">
        <v>9</v>
      </c>
      <c r="H871" s="266">
        <v>840</v>
      </c>
      <c r="I871" s="95"/>
      <c r="J871" s="95"/>
      <c r="K871" s="95"/>
      <c r="L871" s="95"/>
    </row>
    <row r="872" spans="2:12" x14ac:dyDescent="0.15">
      <c r="B872" s="263" t="s">
        <v>884</v>
      </c>
      <c r="C872" s="263" t="s">
        <v>9</v>
      </c>
      <c r="D872" s="266">
        <v>0</v>
      </c>
      <c r="E872" s="266">
        <v>0</v>
      </c>
      <c r="F872" s="266">
        <v>0</v>
      </c>
      <c r="G872" s="263" t="s">
        <v>9</v>
      </c>
      <c r="H872" s="266">
        <v>0</v>
      </c>
      <c r="I872" s="95"/>
      <c r="J872" s="95"/>
      <c r="K872" s="95"/>
      <c r="L872" s="95"/>
    </row>
    <row r="873" spans="2:12" x14ac:dyDescent="0.15">
      <c r="B873" s="263" t="s">
        <v>1501</v>
      </c>
      <c r="C873" s="263" t="s">
        <v>9</v>
      </c>
      <c r="D873" s="266">
        <v>0</v>
      </c>
      <c r="E873" s="266">
        <v>0</v>
      </c>
      <c r="F873" s="266">
        <v>0</v>
      </c>
      <c r="G873" s="263" t="s">
        <v>9</v>
      </c>
      <c r="H873" s="266">
        <v>0</v>
      </c>
      <c r="I873" s="95"/>
      <c r="J873" s="95"/>
      <c r="K873" s="95"/>
      <c r="L873" s="95"/>
    </row>
    <row r="874" spans="2:12" x14ac:dyDescent="0.15">
      <c r="B874" s="263" t="s">
        <v>1502</v>
      </c>
      <c r="C874" s="263" t="s">
        <v>9</v>
      </c>
      <c r="D874" s="266">
        <v>0</v>
      </c>
      <c r="E874" s="266">
        <v>0</v>
      </c>
      <c r="F874" s="266">
        <v>0</v>
      </c>
      <c r="G874" s="263" t="s">
        <v>9</v>
      </c>
      <c r="H874" s="266">
        <v>0</v>
      </c>
      <c r="I874" s="95"/>
      <c r="J874" s="95"/>
      <c r="K874" s="95"/>
      <c r="L874" s="95"/>
    </row>
    <row r="875" spans="2:12" x14ac:dyDescent="0.15">
      <c r="B875" s="263" t="s">
        <v>768</v>
      </c>
      <c r="C875" s="263" t="s">
        <v>9</v>
      </c>
      <c r="D875" s="266">
        <v>0</v>
      </c>
      <c r="E875" s="266">
        <v>0</v>
      </c>
      <c r="F875" s="266">
        <v>0</v>
      </c>
      <c r="G875" s="263" t="s">
        <v>9</v>
      </c>
      <c r="H875" s="266">
        <v>0</v>
      </c>
      <c r="I875" s="95"/>
      <c r="J875" s="95"/>
      <c r="K875" s="95"/>
      <c r="L875" s="95"/>
    </row>
    <row r="876" spans="2:12" x14ac:dyDescent="0.15">
      <c r="B876" s="263" t="s">
        <v>774</v>
      </c>
      <c r="C876" s="263" t="s">
        <v>9</v>
      </c>
      <c r="D876" s="266">
        <v>0</v>
      </c>
      <c r="E876" s="266">
        <v>0</v>
      </c>
      <c r="F876" s="266">
        <v>0</v>
      </c>
      <c r="G876" s="263" t="s">
        <v>9</v>
      </c>
      <c r="H876" s="266">
        <v>0</v>
      </c>
      <c r="I876" s="95"/>
      <c r="J876" s="95"/>
      <c r="K876" s="95"/>
      <c r="L876" s="95"/>
    </row>
    <row r="877" spans="2:12" x14ac:dyDescent="0.15">
      <c r="B877" s="263" t="s">
        <v>974</v>
      </c>
      <c r="C877" s="263" t="s">
        <v>9</v>
      </c>
      <c r="D877" s="266">
        <v>700</v>
      </c>
      <c r="E877" s="266">
        <v>0</v>
      </c>
      <c r="F877" s="266">
        <v>0</v>
      </c>
      <c r="G877" s="263" t="s">
        <v>9</v>
      </c>
      <c r="H877" s="266">
        <v>700</v>
      </c>
      <c r="I877" s="95"/>
      <c r="J877" s="95"/>
      <c r="K877" s="95"/>
      <c r="L877" s="95"/>
    </row>
    <row r="878" spans="2:12" x14ac:dyDescent="0.15">
      <c r="B878" s="263" t="s">
        <v>1503</v>
      </c>
      <c r="C878" s="263" t="s">
        <v>9</v>
      </c>
      <c r="D878" s="266">
        <v>0</v>
      </c>
      <c r="E878" s="266">
        <v>0</v>
      </c>
      <c r="F878" s="266">
        <v>0</v>
      </c>
      <c r="G878" s="263" t="s">
        <v>9</v>
      </c>
      <c r="H878" s="266">
        <v>0</v>
      </c>
      <c r="I878" s="95"/>
      <c r="J878" s="95"/>
      <c r="K878" s="95"/>
      <c r="L878" s="95"/>
    </row>
    <row r="879" spans="2:12" x14ac:dyDescent="0.15">
      <c r="B879" s="263" t="s">
        <v>1504</v>
      </c>
      <c r="C879" s="263" t="s">
        <v>9</v>
      </c>
      <c r="D879" s="266">
        <v>0</v>
      </c>
      <c r="E879" s="266">
        <v>0</v>
      </c>
      <c r="F879" s="266">
        <v>0</v>
      </c>
      <c r="G879" s="263" t="s">
        <v>9</v>
      </c>
      <c r="H879" s="266">
        <v>0</v>
      </c>
      <c r="I879" s="95"/>
      <c r="J879" s="95"/>
      <c r="K879" s="95"/>
      <c r="L879" s="95"/>
    </row>
    <row r="880" spans="2:12" x14ac:dyDescent="0.15">
      <c r="B880" s="263" t="s">
        <v>1505</v>
      </c>
      <c r="C880" s="263" t="s">
        <v>9</v>
      </c>
      <c r="D880" s="266">
        <v>0</v>
      </c>
      <c r="E880" s="266">
        <v>0</v>
      </c>
      <c r="F880" s="266">
        <v>0</v>
      </c>
      <c r="G880" s="263" t="s">
        <v>9</v>
      </c>
      <c r="H880" s="266">
        <v>0</v>
      </c>
      <c r="I880" s="95"/>
      <c r="J880" s="95"/>
      <c r="K880" s="95"/>
      <c r="L880" s="95"/>
    </row>
    <row r="881" spans="2:12" x14ac:dyDescent="0.15">
      <c r="B881" s="263" t="s">
        <v>775</v>
      </c>
      <c r="C881" s="263" t="s">
        <v>9</v>
      </c>
      <c r="D881" s="266">
        <v>0</v>
      </c>
      <c r="E881" s="266">
        <v>0</v>
      </c>
      <c r="F881" s="266">
        <v>0</v>
      </c>
      <c r="G881" s="263" t="s">
        <v>9</v>
      </c>
      <c r="H881" s="266">
        <v>0</v>
      </c>
      <c r="I881" s="95"/>
      <c r="J881" s="95"/>
      <c r="K881" s="95"/>
      <c r="L881" s="95"/>
    </row>
    <row r="882" spans="2:12" x14ac:dyDescent="0.15">
      <c r="B882" s="263" t="s">
        <v>776</v>
      </c>
      <c r="C882" s="263" t="s">
        <v>9</v>
      </c>
      <c r="D882" s="266">
        <v>0</v>
      </c>
      <c r="E882" s="266">
        <v>0</v>
      </c>
      <c r="F882" s="266">
        <v>0</v>
      </c>
      <c r="G882" s="263" t="s">
        <v>9</v>
      </c>
      <c r="H882" s="266">
        <v>0</v>
      </c>
      <c r="I882" s="95"/>
      <c r="J882" s="95"/>
      <c r="K882" s="95"/>
      <c r="L882" s="95"/>
    </row>
    <row r="883" spans="2:12" x14ac:dyDescent="0.15">
      <c r="B883" s="263" t="s">
        <v>1506</v>
      </c>
      <c r="C883" s="263" t="s">
        <v>9</v>
      </c>
      <c r="D883" s="266">
        <v>0</v>
      </c>
      <c r="E883" s="266">
        <v>0</v>
      </c>
      <c r="F883" s="266">
        <v>0</v>
      </c>
      <c r="G883" s="263" t="s">
        <v>9</v>
      </c>
      <c r="H883" s="266">
        <v>0</v>
      </c>
      <c r="I883" s="95"/>
      <c r="J883" s="95"/>
      <c r="K883" s="95"/>
      <c r="L883" s="95"/>
    </row>
    <row r="884" spans="2:12" x14ac:dyDescent="0.15">
      <c r="B884" s="263" t="s">
        <v>1070</v>
      </c>
      <c r="C884" s="263" t="s">
        <v>9</v>
      </c>
      <c r="D884" s="266">
        <v>0</v>
      </c>
      <c r="E884" s="266">
        <v>0</v>
      </c>
      <c r="F884" s="266">
        <v>0</v>
      </c>
      <c r="G884" s="263" t="s">
        <v>9</v>
      </c>
      <c r="H884" s="266">
        <v>0</v>
      </c>
      <c r="I884" s="95"/>
      <c r="J884" s="95"/>
      <c r="K884" s="95"/>
      <c r="L884" s="95"/>
    </row>
    <row r="885" spans="2:12" x14ac:dyDescent="0.15">
      <c r="B885" s="263" t="s">
        <v>962</v>
      </c>
      <c r="C885" s="263" t="s">
        <v>9</v>
      </c>
      <c r="D885" s="266">
        <v>0</v>
      </c>
      <c r="E885" s="266">
        <v>0</v>
      </c>
      <c r="F885" s="266">
        <v>0</v>
      </c>
      <c r="G885" s="263" t="s">
        <v>9</v>
      </c>
      <c r="H885" s="266">
        <v>0</v>
      </c>
      <c r="I885" s="95"/>
      <c r="J885" s="95"/>
      <c r="K885" s="95"/>
      <c r="L885" s="95"/>
    </row>
    <row r="886" spans="2:12" x14ac:dyDescent="0.15">
      <c r="B886" s="263" t="s">
        <v>1507</v>
      </c>
      <c r="C886" s="263" t="s">
        <v>9</v>
      </c>
      <c r="D886" s="266">
        <v>0</v>
      </c>
      <c r="E886" s="266">
        <v>0</v>
      </c>
      <c r="F886" s="266">
        <v>0</v>
      </c>
      <c r="G886" s="263" t="s">
        <v>9</v>
      </c>
      <c r="H886" s="266">
        <v>0</v>
      </c>
      <c r="I886" s="95"/>
      <c r="J886" s="95"/>
      <c r="K886" s="95"/>
      <c r="L886" s="95"/>
    </row>
    <row r="887" spans="2:12" x14ac:dyDescent="0.15">
      <c r="B887" s="263" t="s">
        <v>777</v>
      </c>
      <c r="C887" s="263" t="s">
        <v>9</v>
      </c>
      <c r="D887" s="266">
        <v>0</v>
      </c>
      <c r="E887" s="266">
        <v>0</v>
      </c>
      <c r="F887" s="266">
        <v>0</v>
      </c>
      <c r="G887" s="263" t="s">
        <v>9</v>
      </c>
      <c r="H887" s="266">
        <v>0</v>
      </c>
      <c r="I887" s="95"/>
      <c r="J887" s="95"/>
      <c r="K887" s="95"/>
      <c r="L887" s="95"/>
    </row>
    <row r="888" spans="2:12" x14ac:dyDescent="0.15">
      <c r="B888" s="263" t="s">
        <v>877</v>
      </c>
      <c r="C888" s="263" t="s">
        <v>9</v>
      </c>
      <c r="D888" s="266">
        <v>2800</v>
      </c>
      <c r="E888" s="266">
        <v>0</v>
      </c>
      <c r="F888" s="266">
        <v>0</v>
      </c>
      <c r="G888" s="263" t="s">
        <v>9</v>
      </c>
      <c r="H888" s="266">
        <v>2800</v>
      </c>
      <c r="I888" s="95"/>
      <c r="J888" s="95"/>
      <c r="K888" s="95"/>
      <c r="L888" s="95"/>
    </row>
    <row r="889" spans="2:12" x14ac:dyDescent="0.15">
      <c r="B889" s="263" t="s">
        <v>778</v>
      </c>
      <c r="C889" s="263" t="s">
        <v>9</v>
      </c>
      <c r="D889" s="266">
        <v>0</v>
      </c>
      <c r="E889" s="266">
        <v>0</v>
      </c>
      <c r="F889" s="266">
        <v>2800</v>
      </c>
      <c r="G889" s="263" t="s">
        <v>9</v>
      </c>
      <c r="H889" s="266">
        <v>2800</v>
      </c>
      <c r="I889" s="95"/>
      <c r="J889" s="95"/>
      <c r="K889" s="95"/>
      <c r="L889" s="95"/>
    </row>
    <row r="890" spans="2:12" x14ac:dyDescent="0.15">
      <c r="B890" s="263" t="s">
        <v>983</v>
      </c>
      <c r="C890" s="263" t="s">
        <v>9</v>
      </c>
      <c r="D890" s="266">
        <v>0</v>
      </c>
      <c r="E890" s="266">
        <v>0</v>
      </c>
      <c r="F890" s="266">
        <v>0</v>
      </c>
      <c r="G890" s="263" t="s">
        <v>9</v>
      </c>
      <c r="H890" s="266">
        <v>0</v>
      </c>
      <c r="I890" s="95"/>
      <c r="J890" s="95"/>
      <c r="K890" s="95"/>
      <c r="L890" s="95"/>
    </row>
    <row r="891" spans="2:12" x14ac:dyDescent="0.15">
      <c r="B891" s="263" t="s">
        <v>1112</v>
      </c>
      <c r="C891" s="263" t="s">
        <v>9</v>
      </c>
      <c r="D891" s="266">
        <v>0</v>
      </c>
      <c r="E891" s="266">
        <v>0</v>
      </c>
      <c r="F891" s="266">
        <v>2800</v>
      </c>
      <c r="G891" s="263" t="s">
        <v>9</v>
      </c>
      <c r="H891" s="266">
        <v>2800</v>
      </c>
      <c r="I891" s="95"/>
      <c r="J891" s="95"/>
      <c r="K891" s="95"/>
      <c r="L891" s="95"/>
    </row>
    <row r="892" spans="2:12" x14ac:dyDescent="0.15">
      <c r="B892" s="263" t="s">
        <v>779</v>
      </c>
      <c r="C892" s="263" t="s">
        <v>9</v>
      </c>
      <c r="D892" s="266">
        <v>700</v>
      </c>
      <c r="E892" s="266">
        <v>0</v>
      </c>
      <c r="F892" s="266">
        <v>0</v>
      </c>
      <c r="G892" s="263" t="s">
        <v>9</v>
      </c>
      <c r="H892" s="266">
        <v>700</v>
      </c>
      <c r="I892" s="95"/>
      <c r="J892" s="95"/>
      <c r="K892" s="95"/>
      <c r="L892" s="95"/>
    </row>
    <row r="893" spans="2:12" x14ac:dyDescent="0.15">
      <c r="B893" s="263" t="s">
        <v>780</v>
      </c>
      <c r="C893" s="263" t="s">
        <v>9</v>
      </c>
      <c r="D893" s="266">
        <v>0</v>
      </c>
      <c r="E893" s="266">
        <v>0</v>
      </c>
      <c r="F893" s="266">
        <v>0</v>
      </c>
      <c r="G893" s="263" t="s">
        <v>9</v>
      </c>
      <c r="H893" s="266">
        <v>0</v>
      </c>
      <c r="I893" s="95"/>
      <c r="J893" s="95"/>
      <c r="K893" s="95"/>
      <c r="L893" s="95"/>
    </row>
    <row r="894" spans="2:12" x14ac:dyDescent="0.15">
      <c r="B894" s="263" t="s">
        <v>1508</v>
      </c>
      <c r="C894" s="263" t="s">
        <v>9</v>
      </c>
      <c r="D894" s="266">
        <v>0</v>
      </c>
      <c r="E894" s="266">
        <v>0</v>
      </c>
      <c r="F894" s="266">
        <v>0</v>
      </c>
      <c r="G894" s="263" t="s">
        <v>9</v>
      </c>
      <c r="H894" s="266">
        <v>0</v>
      </c>
      <c r="I894" s="95"/>
      <c r="J894" s="95"/>
      <c r="K894" s="95"/>
      <c r="L894" s="95"/>
    </row>
    <row r="895" spans="2:12" x14ac:dyDescent="0.15">
      <c r="B895" s="263" t="s">
        <v>1509</v>
      </c>
      <c r="C895" s="263" t="s">
        <v>9</v>
      </c>
      <c r="D895" s="266">
        <v>0</v>
      </c>
      <c r="E895" s="266">
        <v>0</v>
      </c>
      <c r="F895" s="266">
        <v>0</v>
      </c>
      <c r="G895" s="263" t="s">
        <v>9</v>
      </c>
      <c r="H895" s="266">
        <v>0</v>
      </c>
      <c r="I895" s="95"/>
      <c r="J895" s="95"/>
      <c r="K895" s="95"/>
      <c r="L895" s="95"/>
    </row>
    <row r="896" spans="2:12" x14ac:dyDescent="0.15">
      <c r="B896" s="263" t="s">
        <v>781</v>
      </c>
      <c r="C896" s="263" t="s">
        <v>9</v>
      </c>
      <c r="D896" s="266">
        <v>0</v>
      </c>
      <c r="E896" s="266">
        <v>0</v>
      </c>
      <c r="F896" s="266">
        <v>0</v>
      </c>
      <c r="G896" s="263" t="s">
        <v>9</v>
      </c>
      <c r="H896" s="266">
        <v>0</v>
      </c>
      <c r="I896" s="95"/>
      <c r="J896" s="95"/>
      <c r="K896" s="95"/>
      <c r="L896" s="95"/>
    </row>
    <row r="897" spans="2:12" x14ac:dyDescent="0.15">
      <c r="B897" s="263" t="s">
        <v>782</v>
      </c>
      <c r="C897" s="263" t="s">
        <v>9</v>
      </c>
      <c r="D897" s="266">
        <v>210</v>
      </c>
      <c r="E897" s="266">
        <v>0</v>
      </c>
      <c r="F897" s="266">
        <v>315</v>
      </c>
      <c r="G897" s="263" t="s">
        <v>9</v>
      </c>
      <c r="H897" s="266">
        <v>525</v>
      </c>
      <c r="I897" s="95"/>
      <c r="J897" s="95"/>
      <c r="K897" s="95"/>
      <c r="L897" s="95"/>
    </row>
    <row r="898" spans="2:12" x14ac:dyDescent="0.15">
      <c r="B898" s="263" t="s">
        <v>1510</v>
      </c>
      <c r="C898" s="263" t="s">
        <v>9</v>
      </c>
      <c r="D898" s="266">
        <v>0</v>
      </c>
      <c r="E898" s="266">
        <v>0</v>
      </c>
      <c r="F898" s="266">
        <v>0</v>
      </c>
      <c r="G898" s="263" t="s">
        <v>9</v>
      </c>
      <c r="H898" s="266">
        <v>0</v>
      </c>
      <c r="I898" s="95"/>
      <c r="J898" s="95"/>
      <c r="K898" s="95"/>
      <c r="L898" s="95"/>
    </row>
    <row r="899" spans="2:12" x14ac:dyDescent="0.15">
      <c r="B899" s="263" t="s">
        <v>1511</v>
      </c>
      <c r="C899" s="263" t="s">
        <v>9</v>
      </c>
      <c r="D899" s="266">
        <v>0</v>
      </c>
      <c r="E899" s="266">
        <v>0</v>
      </c>
      <c r="F899" s="266">
        <v>0</v>
      </c>
      <c r="G899" s="263" t="s">
        <v>9</v>
      </c>
      <c r="H899" s="266">
        <v>0</v>
      </c>
      <c r="I899" s="95"/>
      <c r="J899" s="95"/>
      <c r="K899" s="95"/>
      <c r="L899" s="95"/>
    </row>
    <row r="900" spans="2:12" x14ac:dyDescent="0.15">
      <c r="B900" s="263" t="s">
        <v>1512</v>
      </c>
      <c r="C900" s="263" t="s">
        <v>9</v>
      </c>
      <c r="D900" s="266">
        <v>0</v>
      </c>
      <c r="E900" s="266">
        <v>0</v>
      </c>
      <c r="F900" s="266">
        <v>0</v>
      </c>
      <c r="G900" s="263" t="s">
        <v>9</v>
      </c>
      <c r="H900" s="266">
        <v>0</v>
      </c>
      <c r="I900" s="95"/>
      <c r="J900" s="95"/>
      <c r="K900" s="95"/>
      <c r="L900" s="95"/>
    </row>
    <row r="901" spans="2:12" x14ac:dyDescent="0.15">
      <c r="B901" s="263" t="s">
        <v>783</v>
      </c>
      <c r="C901" s="263" t="s">
        <v>9</v>
      </c>
      <c r="D901" s="266">
        <v>0</v>
      </c>
      <c r="E901" s="266">
        <v>0</v>
      </c>
      <c r="F901" s="266">
        <v>0</v>
      </c>
      <c r="G901" s="263" t="s">
        <v>9</v>
      </c>
      <c r="H901" s="266">
        <v>0</v>
      </c>
      <c r="I901" s="95"/>
      <c r="J901" s="95"/>
      <c r="K901" s="95"/>
      <c r="L901" s="95"/>
    </row>
    <row r="902" spans="2:12" x14ac:dyDescent="0.15">
      <c r="B902" s="263" t="s">
        <v>1513</v>
      </c>
      <c r="C902" s="263" t="s">
        <v>9</v>
      </c>
      <c r="D902" s="266">
        <v>0</v>
      </c>
      <c r="E902" s="266">
        <v>0</v>
      </c>
      <c r="F902" s="266">
        <v>0</v>
      </c>
      <c r="G902" s="263" t="s">
        <v>9</v>
      </c>
      <c r="H902" s="266">
        <v>0</v>
      </c>
      <c r="I902" s="95"/>
      <c r="J902" s="95"/>
      <c r="K902" s="95"/>
      <c r="L902" s="95"/>
    </row>
    <row r="903" spans="2:12" x14ac:dyDescent="0.15">
      <c r="B903" s="263" t="s">
        <v>784</v>
      </c>
      <c r="C903" s="263" t="s">
        <v>9</v>
      </c>
      <c r="D903" s="266">
        <v>0</v>
      </c>
      <c r="E903" s="266">
        <v>0</v>
      </c>
      <c r="F903" s="266">
        <v>0</v>
      </c>
      <c r="G903" s="263" t="s">
        <v>9</v>
      </c>
      <c r="H903" s="266">
        <v>0</v>
      </c>
      <c r="I903" s="95"/>
      <c r="J903" s="95"/>
      <c r="K903" s="95"/>
      <c r="L903" s="95"/>
    </row>
    <row r="904" spans="2:12" x14ac:dyDescent="0.15">
      <c r="B904" s="263" t="s">
        <v>785</v>
      </c>
      <c r="C904" s="263" t="s">
        <v>9</v>
      </c>
      <c r="D904" s="266">
        <v>0</v>
      </c>
      <c r="E904" s="266">
        <v>0</v>
      </c>
      <c r="F904" s="266">
        <v>0</v>
      </c>
      <c r="G904" s="263" t="s">
        <v>9</v>
      </c>
      <c r="H904" s="266">
        <v>0</v>
      </c>
      <c r="I904" s="95"/>
      <c r="J904" s="95"/>
      <c r="K904" s="95"/>
      <c r="L904" s="95"/>
    </row>
    <row r="905" spans="2:12" x14ac:dyDescent="0.15">
      <c r="B905" s="263" t="s">
        <v>1119</v>
      </c>
      <c r="C905" s="263" t="s">
        <v>9</v>
      </c>
      <c r="D905" s="266">
        <v>0</v>
      </c>
      <c r="E905" s="266">
        <v>0</v>
      </c>
      <c r="F905" s="266">
        <v>0</v>
      </c>
      <c r="G905" s="263" t="s">
        <v>9</v>
      </c>
      <c r="H905" s="266">
        <v>0</v>
      </c>
      <c r="I905" s="95"/>
      <c r="J905" s="95"/>
      <c r="K905" s="95"/>
      <c r="L905" s="95"/>
    </row>
    <row r="906" spans="2:12" x14ac:dyDescent="0.15">
      <c r="B906" s="263" t="s">
        <v>786</v>
      </c>
      <c r="C906" s="263" t="s">
        <v>9</v>
      </c>
      <c r="D906" s="266">
        <v>2009</v>
      </c>
      <c r="E906" s="266">
        <v>0</v>
      </c>
      <c r="F906" s="266">
        <v>0</v>
      </c>
      <c r="G906" s="263" t="s">
        <v>9</v>
      </c>
      <c r="H906" s="266">
        <v>2009</v>
      </c>
      <c r="I906" s="95"/>
      <c r="J906" s="95"/>
      <c r="K906" s="95"/>
      <c r="L906" s="95"/>
    </row>
    <row r="907" spans="2:12" x14ac:dyDescent="0.15">
      <c r="B907" s="263" t="s">
        <v>787</v>
      </c>
      <c r="C907" s="263" t="s">
        <v>9</v>
      </c>
      <c r="D907" s="266">
        <v>0</v>
      </c>
      <c r="E907" s="266">
        <v>0</v>
      </c>
      <c r="F907" s="266">
        <v>0</v>
      </c>
      <c r="G907" s="263" t="s">
        <v>9</v>
      </c>
      <c r="H907" s="266">
        <v>0</v>
      </c>
      <c r="I907" s="95"/>
      <c r="J907" s="95"/>
      <c r="K907" s="95"/>
      <c r="L907" s="95"/>
    </row>
    <row r="908" spans="2:12" x14ac:dyDescent="0.15">
      <c r="B908" s="263" t="s">
        <v>788</v>
      </c>
      <c r="C908" s="263" t="s">
        <v>9</v>
      </c>
      <c r="D908" s="266">
        <v>0</v>
      </c>
      <c r="E908" s="266">
        <v>0</v>
      </c>
      <c r="F908" s="266">
        <v>0</v>
      </c>
      <c r="G908" s="263" t="s">
        <v>9</v>
      </c>
      <c r="H908" s="266">
        <v>0</v>
      </c>
      <c r="I908" s="95"/>
      <c r="J908" s="95"/>
      <c r="K908" s="95"/>
      <c r="L908" s="95"/>
    </row>
    <row r="909" spans="2:12" x14ac:dyDescent="0.15">
      <c r="B909" s="263" t="s">
        <v>981</v>
      </c>
      <c r="C909" s="263" t="s">
        <v>9</v>
      </c>
      <c r="D909" s="266">
        <v>0</v>
      </c>
      <c r="E909" s="266">
        <v>0</v>
      </c>
      <c r="F909" s="266">
        <v>0</v>
      </c>
      <c r="G909" s="263" t="s">
        <v>9</v>
      </c>
      <c r="H909" s="266">
        <v>0</v>
      </c>
      <c r="I909" s="95"/>
      <c r="J909" s="95"/>
      <c r="K909" s="95"/>
      <c r="L909" s="95"/>
    </row>
    <row r="910" spans="2:12" x14ac:dyDescent="0.15">
      <c r="B910" s="263" t="s">
        <v>789</v>
      </c>
      <c r="C910" s="263" t="s">
        <v>9</v>
      </c>
      <c r="D910" s="266">
        <v>0</v>
      </c>
      <c r="E910" s="266">
        <v>0</v>
      </c>
      <c r="F910" s="266">
        <v>0</v>
      </c>
      <c r="G910" s="263" t="s">
        <v>9</v>
      </c>
      <c r="H910" s="266">
        <v>0</v>
      </c>
      <c r="I910" s="95"/>
      <c r="J910" s="95"/>
      <c r="K910" s="95"/>
      <c r="L910" s="95"/>
    </row>
    <row r="911" spans="2:12" x14ac:dyDescent="0.15">
      <c r="B911" s="263" t="s">
        <v>1514</v>
      </c>
      <c r="C911" s="263" t="s">
        <v>9</v>
      </c>
      <c r="D911" s="266">
        <v>0</v>
      </c>
      <c r="E911" s="266">
        <v>0</v>
      </c>
      <c r="F911" s="266">
        <v>0</v>
      </c>
      <c r="G911" s="263" t="s">
        <v>9</v>
      </c>
      <c r="H911" s="266">
        <v>0</v>
      </c>
      <c r="I911" s="95"/>
      <c r="J911" s="95"/>
      <c r="K911" s="95"/>
      <c r="L911" s="95"/>
    </row>
    <row r="912" spans="2:12" x14ac:dyDescent="0.15">
      <c r="B912" s="263" t="s">
        <v>860</v>
      </c>
      <c r="C912" s="263" t="s">
        <v>9</v>
      </c>
      <c r="D912" s="266">
        <v>0</v>
      </c>
      <c r="E912" s="266">
        <v>0</v>
      </c>
      <c r="F912" s="266">
        <v>0</v>
      </c>
      <c r="G912" s="263" t="s">
        <v>9</v>
      </c>
      <c r="H912" s="266">
        <v>0</v>
      </c>
      <c r="I912" s="95"/>
      <c r="J912" s="95"/>
      <c r="K912" s="95"/>
      <c r="L912" s="95"/>
    </row>
    <row r="913" spans="2:12" x14ac:dyDescent="0.15">
      <c r="B913" s="263" t="s">
        <v>791</v>
      </c>
      <c r="C913" s="263" t="s">
        <v>9</v>
      </c>
      <c r="D913" s="266">
        <v>0</v>
      </c>
      <c r="E913" s="266">
        <v>0</v>
      </c>
      <c r="F913" s="266">
        <v>0</v>
      </c>
      <c r="G913" s="263" t="s">
        <v>9</v>
      </c>
      <c r="H913" s="266">
        <v>0</v>
      </c>
      <c r="I913" s="95"/>
      <c r="J913" s="95"/>
      <c r="K913" s="95"/>
      <c r="L913" s="95"/>
    </row>
    <row r="914" spans="2:12" x14ac:dyDescent="0.15">
      <c r="B914" s="263" t="s">
        <v>1515</v>
      </c>
      <c r="C914" s="263" t="s">
        <v>9</v>
      </c>
      <c r="D914" s="266">
        <v>0</v>
      </c>
      <c r="E914" s="266">
        <v>0</v>
      </c>
      <c r="F914" s="266">
        <v>0</v>
      </c>
      <c r="G914" s="263" t="s">
        <v>9</v>
      </c>
      <c r="H914" s="266">
        <v>0</v>
      </c>
      <c r="I914" s="95"/>
      <c r="J914" s="95"/>
      <c r="K914" s="95"/>
      <c r="L914" s="95"/>
    </row>
    <row r="915" spans="2:12" x14ac:dyDescent="0.15">
      <c r="B915" s="263" t="s">
        <v>1516</v>
      </c>
      <c r="C915" s="263" t="s">
        <v>9</v>
      </c>
      <c r="D915" s="266">
        <v>0</v>
      </c>
      <c r="E915" s="266">
        <v>0</v>
      </c>
      <c r="F915" s="266">
        <v>0</v>
      </c>
      <c r="G915" s="263" t="s">
        <v>9</v>
      </c>
      <c r="H915" s="266">
        <v>0</v>
      </c>
      <c r="I915" s="95"/>
      <c r="J915" s="95"/>
      <c r="K915" s="95"/>
      <c r="L915" s="95"/>
    </row>
    <row r="916" spans="2:12" x14ac:dyDescent="0.15">
      <c r="B916" s="263" t="s">
        <v>790</v>
      </c>
      <c r="C916" s="263" t="s">
        <v>9</v>
      </c>
      <c r="D916" s="266">
        <v>0</v>
      </c>
      <c r="E916" s="266">
        <v>0</v>
      </c>
      <c r="F916" s="266">
        <v>0</v>
      </c>
      <c r="G916" s="263" t="s">
        <v>9</v>
      </c>
      <c r="H916" s="266">
        <v>0</v>
      </c>
      <c r="I916" s="95"/>
      <c r="J916" s="95"/>
      <c r="K916" s="95"/>
      <c r="L916" s="95"/>
    </row>
    <row r="917" spans="2:12" x14ac:dyDescent="0.15">
      <c r="B917" s="263" t="s">
        <v>792</v>
      </c>
      <c r="C917" s="263" t="s">
        <v>9</v>
      </c>
      <c r="D917" s="266">
        <v>0</v>
      </c>
      <c r="E917" s="266">
        <v>0</v>
      </c>
      <c r="F917" s="266">
        <v>0</v>
      </c>
      <c r="G917" s="263" t="s">
        <v>9</v>
      </c>
      <c r="H917" s="266">
        <v>0</v>
      </c>
      <c r="I917" s="95"/>
      <c r="J917" s="95"/>
      <c r="K917" s="95"/>
      <c r="L917" s="95"/>
    </row>
    <row r="918" spans="2:12" x14ac:dyDescent="0.15">
      <c r="B918" s="263" t="s">
        <v>1037</v>
      </c>
      <c r="C918" s="263" t="s">
        <v>9</v>
      </c>
      <c r="D918" s="266">
        <v>700</v>
      </c>
      <c r="E918" s="266">
        <v>0</v>
      </c>
      <c r="F918" s="266">
        <v>0</v>
      </c>
      <c r="G918" s="263" t="s">
        <v>9</v>
      </c>
      <c r="H918" s="266">
        <v>700</v>
      </c>
      <c r="I918" s="95"/>
      <c r="J918" s="95"/>
      <c r="K918" s="95"/>
      <c r="L918" s="95"/>
    </row>
    <row r="919" spans="2:12" x14ac:dyDescent="0.15">
      <c r="B919" s="263" t="s">
        <v>793</v>
      </c>
      <c r="C919" s="263" t="s">
        <v>9</v>
      </c>
      <c r="D919" s="266">
        <v>0</v>
      </c>
      <c r="E919" s="266">
        <v>0</v>
      </c>
      <c r="F919" s="266">
        <v>0</v>
      </c>
      <c r="G919" s="263" t="s">
        <v>9</v>
      </c>
      <c r="H919" s="266">
        <v>0</v>
      </c>
      <c r="I919" s="95"/>
      <c r="J919" s="95"/>
      <c r="K919" s="95"/>
      <c r="L919" s="95"/>
    </row>
    <row r="920" spans="2:12" x14ac:dyDescent="0.15">
      <c r="B920" s="263" t="s">
        <v>1517</v>
      </c>
      <c r="C920" s="263" t="s">
        <v>9</v>
      </c>
      <c r="D920" s="266">
        <v>0</v>
      </c>
      <c r="E920" s="266">
        <v>0</v>
      </c>
      <c r="F920" s="266">
        <v>0</v>
      </c>
      <c r="G920" s="263" t="s">
        <v>9</v>
      </c>
      <c r="H920" s="266">
        <v>0</v>
      </c>
      <c r="I920" s="95"/>
      <c r="J920" s="95"/>
      <c r="K920" s="95"/>
      <c r="L920" s="95"/>
    </row>
    <row r="921" spans="2:12" x14ac:dyDescent="0.15">
      <c r="B921" s="263" t="s">
        <v>794</v>
      </c>
      <c r="C921" s="263" t="s">
        <v>9</v>
      </c>
      <c r="D921" s="266">
        <v>0</v>
      </c>
      <c r="E921" s="266">
        <v>0</v>
      </c>
      <c r="F921" s="266">
        <v>0</v>
      </c>
      <c r="G921" s="263" t="s">
        <v>9</v>
      </c>
      <c r="H921" s="266">
        <v>0</v>
      </c>
      <c r="I921" s="95"/>
      <c r="J921" s="95"/>
      <c r="K921" s="95"/>
      <c r="L921" s="95"/>
    </row>
    <row r="922" spans="2:12" x14ac:dyDescent="0.15">
      <c r="B922" s="263" t="s">
        <v>795</v>
      </c>
      <c r="C922" s="263" t="s">
        <v>9</v>
      </c>
      <c r="D922" s="266">
        <v>0</v>
      </c>
      <c r="E922" s="266">
        <v>0</v>
      </c>
      <c r="F922" s="266">
        <v>0</v>
      </c>
      <c r="G922" s="263" t="s">
        <v>9</v>
      </c>
      <c r="H922" s="266">
        <v>0</v>
      </c>
      <c r="I922" s="95"/>
      <c r="J922" s="95"/>
      <c r="K922" s="95"/>
      <c r="L922" s="95"/>
    </row>
    <row r="923" spans="2:12" x14ac:dyDescent="0.15">
      <c r="B923" s="263" t="s">
        <v>872</v>
      </c>
      <c r="C923" s="263" t="s">
        <v>9</v>
      </c>
      <c r="D923" s="266">
        <v>0</v>
      </c>
      <c r="E923" s="266">
        <v>0</v>
      </c>
      <c r="F923" s="266">
        <v>0</v>
      </c>
      <c r="G923" s="263" t="s">
        <v>9</v>
      </c>
      <c r="H923" s="266">
        <v>0</v>
      </c>
      <c r="I923" s="95"/>
      <c r="J923" s="95"/>
      <c r="K923" s="95"/>
      <c r="L923" s="95"/>
    </row>
    <row r="924" spans="2:12" x14ac:dyDescent="0.15">
      <c r="B924" s="263" t="s">
        <v>878</v>
      </c>
      <c r="C924" s="263" t="s">
        <v>9</v>
      </c>
      <c r="D924" s="266">
        <v>0</v>
      </c>
      <c r="E924" s="266">
        <v>0</v>
      </c>
      <c r="F924" s="266">
        <v>0</v>
      </c>
      <c r="G924" s="263" t="s">
        <v>9</v>
      </c>
      <c r="H924" s="266">
        <v>0</v>
      </c>
      <c r="I924" s="95"/>
      <c r="J924" s="95"/>
      <c r="K924" s="95"/>
      <c r="L924" s="95"/>
    </row>
    <row r="925" spans="2:12" x14ac:dyDescent="0.15">
      <c r="B925" s="263" t="s">
        <v>796</v>
      </c>
      <c r="C925" s="263" t="s">
        <v>9</v>
      </c>
      <c r="D925" s="266">
        <v>0</v>
      </c>
      <c r="E925" s="266">
        <v>0</v>
      </c>
      <c r="F925" s="266">
        <v>0</v>
      </c>
      <c r="G925" s="263" t="s">
        <v>9</v>
      </c>
      <c r="H925" s="266">
        <v>0</v>
      </c>
      <c r="I925" s="95"/>
      <c r="J925" s="95"/>
      <c r="K925" s="95"/>
      <c r="L925" s="95"/>
    </row>
    <row r="926" spans="2:12" x14ac:dyDescent="0.15">
      <c r="B926" s="263" t="s">
        <v>1518</v>
      </c>
      <c r="C926" s="263" t="s">
        <v>9</v>
      </c>
      <c r="D926" s="266">
        <v>0</v>
      </c>
      <c r="E926" s="266">
        <v>0</v>
      </c>
      <c r="F926" s="266">
        <v>0</v>
      </c>
      <c r="G926" s="263" t="s">
        <v>9</v>
      </c>
      <c r="H926" s="266">
        <v>0</v>
      </c>
      <c r="I926" s="95"/>
      <c r="J926" s="95"/>
      <c r="K926" s="95"/>
      <c r="L926" s="95"/>
    </row>
    <row r="927" spans="2:12" x14ac:dyDescent="0.15">
      <c r="B927" s="263" t="s">
        <v>1031</v>
      </c>
      <c r="C927" s="263" t="s">
        <v>9</v>
      </c>
      <c r="D927" s="266">
        <v>0</v>
      </c>
      <c r="E927" s="266">
        <v>0</v>
      </c>
      <c r="F927" s="266">
        <v>0</v>
      </c>
      <c r="G927" s="263" t="s">
        <v>9</v>
      </c>
      <c r="H927" s="266">
        <v>0</v>
      </c>
      <c r="I927" s="95"/>
      <c r="J927" s="95"/>
      <c r="K927" s="95"/>
      <c r="L927" s="95"/>
    </row>
    <row r="928" spans="2:12" x14ac:dyDescent="0.15">
      <c r="B928" s="263" t="s">
        <v>797</v>
      </c>
      <c r="C928" s="263" t="s">
        <v>9</v>
      </c>
      <c r="D928" s="266">
        <v>0</v>
      </c>
      <c r="E928" s="266">
        <v>0</v>
      </c>
      <c r="F928" s="266">
        <v>0</v>
      </c>
      <c r="G928" s="263" t="s">
        <v>9</v>
      </c>
      <c r="H928" s="266">
        <v>0</v>
      </c>
      <c r="I928" s="95"/>
      <c r="J928" s="95"/>
      <c r="K928" s="95"/>
      <c r="L928" s="95"/>
    </row>
    <row r="929" spans="2:12" x14ac:dyDescent="0.15">
      <c r="B929" s="263" t="s">
        <v>798</v>
      </c>
      <c r="C929" s="263" t="s">
        <v>9</v>
      </c>
      <c r="D929" s="266">
        <v>0</v>
      </c>
      <c r="E929" s="266">
        <v>0</v>
      </c>
      <c r="F929" s="266">
        <v>0</v>
      </c>
      <c r="G929" s="263" t="s">
        <v>9</v>
      </c>
      <c r="H929" s="266">
        <v>0</v>
      </c>
      <c r="I929" s="95"/>
      <c r="J929" s="95"/>
      <c r="K929" s="95"/>
      <c r="L929" s="95"/>
    </row>
    <row r="930" spans="2:12" x14ac:dyDescent="0.15">
      <c r="B930" s="263" t="s">
        <v>1109</v>
      </c>
      <c r="C930" s="263" t="s">
        <v>9</v>
      </c>
      <c r="D930" s="266">
        <v>0</v>
      </c>
      <c r="E930" s="266">
        <v>0</v>
      </c>
      <c r="F930" s="266">
        <v>2401</v>
      </c>
      <c r="G930" s="263" t="s">
        <v>9</v>
      </c>
      <c r="H930" s="266">
        <v>2401</v>
      </c>
      <c r="I930" s="95"/>
      <c r="J930" s="95"/>
      <c r="K930" s="95"/>
      <c r="L930" s="95"/>
    </row>
    <row r="931" spans="2:12" x14ac:dyDescent="0.15">
      <c r="B931" s="263" t="s">
        <v>799</v>
      </c>
      <c r="C931" s="263" t="s">
        <v>9</v>
      </c>
      <c r="D931" s="266">
        <v>0</v>
      </c>
      <c r="E931" s="266">
        <v>0</v>
      </c>
      <c r="F931" s="266">
        <v>0</v>
      </c>
      <c r="G931" s="263" t="s">
        <v>9</v>
      </c>
      <c r="H931" s="266">
        <v>0</v>
      </c>
      <c r="I931" s="95"/>
      <c r="J931" s="95"/>
      <c r="K931" s="95"/>
      <c r="L931" s="95"/>
    </row>
    <row r="932" spans="2:12" x14ac:dyDescent="0.15">
      <c r="B932" s="263" t="s">
        <v>1519</v>
      </c>
      <c r="C932" s="263" t="s">
        <v>9</v>
      </c>
      <c r="D932" s="266">
        <v>0</v>
      </c>
      <c r="E932" s="266">
        <v>0</v>
      </c>
      <c r="F932" s="266">
        <v>0</v>
      </c>
      <c r="G932" s="263" t="s">
        <v>9</v>
      </c>
      <c r="H932" s="266">
        <v>0</v>
      </c>
      <c r="I932" s="95"/>
      <c r="J932" s="95"/>
      <c r="K932" s="95"/>
      <c r="L932" s="95"/>
    </row>
    <row r="933" spans="2:12" x14ac:dyDescent="0.15">
      <c r="B933" s="263" t="s">
        <v>939</v>
      </c>
      <c r="C933" s="263" t="s">
        <v>9</v>
      </c>
      <c r="D933" s="266">
        <v>0</v>
      </c>
      <c r="E933" s="266">
        <v>0</v>
      </c>
      <c r="F933" s="266">
        <v>0</v>
      </c>
      <c r="G933" s="263" t="s">
        <v>9</v>
      </c>
      <c r="H933" s="266">
        <v>0</v>
      </c>
      <c r="I933" s="95"/>
      <c r="J933" s="95"/>
      <c r="K933" s="95"/>
      <c r="L933" s="95"/>
    </row>
    <row r="934" spans="2:12" x14ac:dyDescent="0.15">
      <c r="B934" s="263" t="s">
        <v>1520</v>
      </c>
      <c r="C934" s="263" t="s">
        <v>9</v>
      </c>
      <c r="D934" s="266">
        <v>700</v>
      </c>
      <c r="E934" s="266">
        <v>0</v>
      </c>
      <c r="F934" s="266">
        <v>0</v>
      </c>
      <c r="G934" s="263" t="s">
        <v>9</v>
      </c>
      <c r="H934" s="266">
        <v>700</v>
      </c>
      <c r="I934" s="95"/>
      <c r="J934" s="95"/>
      <c r="K934" s="95"/>
      <c r="L934" s="95"/>
    </row>
    <row r="935" spans="2:12" x14ac:dyDescent="0.15">
      <c r="B935" s="263" t="s">
        <v>802</v>
      </c>
      <c r="C935" s="263" t="s">
        <v>9</v>
      </c>
      <c r="D935" s="266">
        <v>910</v>
      </c>
      <c r="E935" s="266">
        <v>0</v>
      </c>
      <c r="F935" s="266">
        <v>0</v>
      </c>
      <c r="G935" s="263" t="s">
        <v>9</v>
      </c>
      <c r="H935" s="266">
        <v>910</v>
      </c>
      <c r="I935" s="95"/>
      <c r="J935" s="95"/>
      <c r="K935" s="95"/>
      <c r="L935" s="95"/>
    </row>
    <row r="936" spans="2:12" x14ac:dyDescent="0.15">
      <c r="B936" s="263" t="s">
        <v>899</v>
      </c>
      <c r="C936" s="263" t="s">
        <v>9</v>
      </c>
      <c r="D936" s="266">
        <v>0</v>
      </c>
      <c r="E936" s="266">
        <v>0</v>
      </c>
      <c r="F936" s="266">
        <v>0</v>
      </c>
      <c r="G936" s="263" t="s">
        <v>9</v>
      </c>
      <c r="H936" s="266">
        <v>0</v>
      </c>
      <c r="I936" s="95"/>
      <c r="J936" s="95"/>
      <c r="K936" s="95"/>
      <c r="L936" s="95"/>
    </row>
    <row r="937" spans="2:12" x14ac:dyDescent="0.15">
      <c r="B937" s="263" t="s">
        <v>1521</v>
      </c>
      <c r="C937" s="263" t="s">
        <v>9</v>
      </c>
      <c r="D937" s="266">
        <v>0</v>
      </c>
      <c r="E937" s="266">
        <v>0</v>
      </c>
      <c r="F937" s="266">
        <v>0</v>
      </c>
      <c r="G937" s="263" t="s">
        <v>9</v>
      </c>
      <c r="H937" s="266">
        <v>0</v>
      </c>
      <c r="I937" s="95"/>
      <c r="J937" s="95"/>
      <c r="K937" s="95"/>
      <c r="L937" s="95"/>
    </row>
    <row r="938" spans="2:12" x14ac:dyDescent="0.15">
      <c r="B938" s="263" t="s">
        <v>803</v>
      </c>
      <c r="C938" s="263" t="s">
        <v>9</v>
      </c>
      <c r="D938" s="266">
        <v>0</v>
      </c>
      <c r="E938" s="266">
        <v>0</v>
      </c>
      <c r="F938" s="266">
        <v>0</v>
      </c>
      <c r="G938" s="263" t="s">
        <v>9</v>
      </c>
      <c r="H938" s="266">
        <v>0</v>
      </c>
      <c r="I938" s="95"/>
      <c r="J938" s="95"/>
      <c r="K938" s="95"/>
      <c r="L938" s="95"/>
    </row>
    <row r="939" spans="2:12" x14ac:dyDescent="0.15">
      <c r="B939" s="263" t="s">
        <v>1144</v>
      </c>
      <c r="C939" s="263" t="s">
        <v>9</v>
      </c>
      <c r="D939" s="266">
        <v>0</v>
      </c>
      <c r="E939" s="266">
        <v>0</v>
      </c>
      <c r="F939" s="266">
        <v>0</v>
      </c>
      <c r="G939" s="263" t="s">
        <v>9</v>
      </c>
      <c r="H939" s="266">
        <v>0</v>
      </c>
      <c r="I939" s="95"/>
      <c r="J939" s="95"/>
      <c r="K939" s="95"/>
      <c r="L939" s="95"/>
    </row>
    <row r="940" spans="2:12" x14ac:dyDescent="0.15">
      <c r="B940" s="263" t="s">
        <v>772</v>
      </c>
      <c r="C940" s="263" t="s">
        <v>9</v>
      </c>
      <c r="D940" s="266">
        <v>0</v>
      </c>
      <c r="E940" s="266">
        <v>0</v>
      </c>
      <c r="F940" s="266">
        <v>0</v>
      </c>
      <c r="G940" s="263" t="s">
        <v>9</v>
      </c>
      <c r="H940" s="266">
        <v>0</v>
      </c>
      <c r="I940" s="95"/>
      <c r="J940" s="95"/>
      <c r="K940" s="95"/>
      <c r="L940" s="95"/>
    </row>
    <row r="941" spans="2:12" x14ac:dyDescent="0.15">
      <c r="B941" s="263" t="s">
        <v>973</v>
      </c>
      <c r="C941" s="263" t="s">
        <v>9</v>
      </c>
      <c r="D941" s="266">
        <v>0</v>
      </c>
      <c r="E941" s="266">
        <v>0</v>
      </c>
      <c r="F941" s="266">
        <v>0</v>
      </c>
      <c r="G941" s="263" t="s">
        <v>9</v>
      </c>
      <c r="H941" s="266">
        <v>0</v>
      </c>
      <c r="I941" s="95"/>
      <c r="J941" s="95"/>
      <c r="K941" s="95"/>
      <c r="L941" s="95"/>
    </row>
    <row r="942" spans="2:12" x14ac:dyDescent="0.15">
      <c r="B942" s="263" t="s">
        <v>1522</v>
      </c>
      <c r="C942" s="263" t="s">
        <v>9</v>
      </c>
      <c r="D942" s="266">
        <v>0</v>
      </c>
      <c r="E942" s="266">
        <v>0</v>
      </c>
      <c r="F942" s="266">
        <v>0</v>
      </c>
      <c r="G942" s="263" t="s">
        <v>9</v>
      </c>
      <c r="H942" s="266">
        <v>0</v>
      </c>
      <c r="I942" s="95"/>
      <c r="J942" s="95"/>
      <c r="K942" s="95"/>
      <c r="L942" s="95"/>
    </row>
    <row r="943" spans="2:12" x14ac:dyDescent="0.15">
      <c r="B943" s="263" t="s">
        <v>1523</v>
      </c>
      <c r="C943" s="263" t="s">
        <v>9</v>
      </c>
      <c r="D943" s="266">
        <v>0</v>
      </c>
      <c r="E943" s="266">
        <v>0</v>
      </c>
      <c r="F943" s="266">
        <v>0</v>
      </c>
      <c r="G943" s="263" t="s">
        <v>9</v>
      </c>
      <c r="H943" s="266">
        <v>0</v>
      </c>
      <c r="I943" s="95"/>
      <c r="J943" s="95"/>
      <c r="K943" s="95"/>
      <c r="L943" s="95"/>
    </row>
    <row r="944" spans="2:12" x14ac:dyDescent="0.15">
      <c r="B944" s="263" t="s">
        <v>1524</v>
      </c>
      <c r="C944" s="263" t="s">
        <v>9</v>
      </c>
      <c r="D944" s="266">
        <v>0</v>
      </c>
      <c r="E944" s="266">
        <v>0</v>
      </c>
      <c r="F944" s="266">
        <v>0</v>
      </c>
      <c r="G944" s="263" t="s">
        <v>9</v>
      </c>
      <c r="H944" s="266">
        <v>0</v>
      </c>
      <c r="I944" s="95"/>
      <c r="J944" s="95"/>
      <c r="K944" s="95"/>
      <c r="L944" s="95"/>
    </row>
    <row r="945" spans="2:12" x14ac:dyDescent="0.15">
      <c r="B945" s="263" t="s">
        <v>1525</v>
      </c>
      <c r="C945" s="263" t="s">
        <v>9</v>
      </c>
      <c r="D945" s="266">
        <v>0</v>
      </c>
      <c r="E945" s="266">
        <v>0</v>
      </c>
      <c r="F945" s="266">
        <v>0</v>
      </c>
      <c r="G945" s="263" t="s">
        <v>9</v>
      </c>
      <c r="H945" s="266">
        <v>0</v>
      </c>
      <c r="I945" s="95"/>
      <c r="J945" s="95"/>
      <c r="K945" s="95"/>
      <c r="L945" s="95"/>
    </row>
    <row r="946" spans="2:12" x14ac:dyDescent="0.15">
      <c r="B946" s="263" t="s">
        <v>1526</v>
      </c>
      <c r="C946" s="263" t="s">
        <v>9</v>
      </c>
      <c r="D946" s="266">
        <v>0</v>
      </c>
      <c r="E946" s="266">
        <v>0</v>
      </c>
      <c r="F946" s="266">
        <v>0</v>
      </c>
      <c r="G946" s="263" t="s">
        <v>9</v>
      </c>
      <c r="H946" s="266">
        <v>0</v>
      </c>
      <c r="I946" s="95"/>
      <c r="J946" s="95"/>
      <c r="K946" s="95"/>
      <c r="L946" s="95"/>
    </row>
    <row r="947" spans="2:12" x14ac:dyDescent="0.15">
      <c r="B947" s="263" t="s">
        <v>1527</v>
      </c>
      <c r="C947" s="263" t="s">
        <v>9</v>
      </c>
      <c r="D947" s="266">
        <v>0</v>
      </c>
      <c r="E947" s="266">
        <v>0</v>
      </c>
      <c r="F947" s="266">
        <v>0</v>
      </c>
      <c r="G947" s="263" t="s">
        <v>9</v>
      </c>
      <c r="H947" s="266">
        <v>0</v>
      </c>
      <c r="I947" s="95"/>
      <c r="J947" s="95"/>
      <c r="K947" s="95"/>
      <c r="L947" s="95"/>
    </row>
    <row r="948" spans="2:12" x14ac:dyDescent="0.15">
      <c r="B948" s="263" t="s">
        <v>1528</v>
      </c>
      <c r="C948" s="263" t="s">
        <v>9</v>
      </c>
      <c r="D948" s="266">
        <v>0</v>
      </c>
      <c r="E948" s="266">
        <v>0</v>
      </c>
      <c r="F948" s="266">
        <v>0</v>
      </c>
      <c r="G948" s="263" t="s">
        <v>9</v>
      </c>
      <c r="H948" s="266">
        <v>0</v>
      </c>
      <c r="I948" s="95"/>
      <c r="J948" s="95"/>
      <c r="K948" s="95"/>
      <c r="L948" s="95"/>
    </row>
    <row r="949" spans="2:12" x14ac:dyDescent="0.15">
      <c r="B949" s="263" t="s">
        <v>1529</v>
      </c>
      <c r="C949" s="263" t="s">
        <v>9</v>
      </c>
      <c r="D949" s="266">
        <v>0</v>
      </c>
      <c r="E949" s="266">
        <v>0</v>
      </c>
      <c r="F949" s="266">
        <v>0</v>
      </c>
      <c r="G949" s="263" t="s">
        <v>9</v>
      </c>
      <c r="H949" s="266">
        <v>0</v>
      </c>
      <c r="I949" s="95"/>
      <c r="J949" s="95"/>
      <c r="K949" s="95"/>
      <c r="L949" s="95"/>
    </row>
    <row r="950" spans="2:12" x14ac:dyDescent="0.15">
      <c r="B950" s="263" t="s">
        <v>1530</v>
      </c>
      <c r="C950" s="263" t="s">
        <v>9</v>
      </c>
      <c r="D950" s="266">
        <v>0</v>
      </c>
      <c r="E950" s="266">
        <v>0</v>
      </c>
      <c r="F950" s="266">
        <v>0</v>
      </c>
      <c r="G950" s="263" t="s">
        <v>9</v>
      </c>
      <c r="H950" s="266">
        <v>0</v>
      </c>
      <c r="I950" s="95"/>
      <c r="J950" s="95"/>
      <c r="K950" s="95"/>
      <c r="L950" s="95"/>
    </row>
    <row r="951" spans="2:12" x14ac:dyDescent="0.15">
      <c r="B951" s="263" t="s">
        <v>804</v>
      </c>
      <c r="C951" s="263" t="s">
        <v>9</v>
      </c>
      <c r="D951" s="266">
        <v>595</v>
      </c>
      <c r="E951" s="266">
        <v>0</v>
      </c>
      <c r="F951" s="266">
        <v>0</v>
      </c>
      <c r="G951" s="263" t="s">
        <v>9</v>
      </c>
      <c r="H951" s="266">
        <v>595</v>
      </c>
      <c r="I951" s="95"/>
      <c r="J951" s="95"/>
      <c r="K951" s="95"/>
      <c r="L951" s="95"/>
    </row>
    <row r="952" spans="2:12" x14ac:dyDescent="0.15">
      <c r="B952" s="263" t="s">
        <v>1531</v>
      </c>
      <c r="C952" s="263" t="s">
        <v>9</v>
      </c>
      <c r="D952" s="266">
        <v>0</v>
      </c>
      <c r="E952" s="266">
        <v>0</v>
      </c>
      <c r="F952" s="266">
        <v>0</v>
      </c>
      <c r="G952" s="263" t="s">
        <v>9</v>
      </c>
      <c r="H952" s="266">
        <v>0</v>
      </c>
      <c r="I952" s="95"/>
      <c r="J952" s="95"/>
      <c r="K952" s="95"/>
      <c r="L952" s="95"/>
    </row>
    <row r="953" spans="2:12" x14ac:dyDescent="0.15">
      <c r="B953" s="263" t="s">
        <v>1532</v>
      </c>
      <c r="C953" s="263" t="s">
        <v>9</v>
      </c>
      <c r="D953" s="266">
        <v>0</v>
      </c>
      <c r="E953" s="266">
        <v>0</v>
      </c>
      <c r="F953" s="266">
        <v>0</v>
      </c>
      <c r="G953" s="263" t="s">
        <v>9</v>
      </c>
      <c r="H953" s="266">
        <v>0</v>
      </c>
      <c r="I953" s="95"/>
      <c r="J953" s="95"/>
      <c r="K953" s="95"/>
      <c r="L953" s="95"/>
    </row>
    <row r="954" spans="2:12" x14ac:dyDescent="0.15">
      <c r="B954" s="263" t="s">
        <v>992</v>
      </c>
      <c r="C954" s="263" t="s">
        <v>9</v>
      </c>
      <c r="D954" s="266">
        <v>0</v>
      </c>
      <c r="E954" s="266">
        <v>0</v>
      </c>
      <c r="F954" s="266">
        <v>0</v>
      </c>
      <c r="G954" s="263" t="s">
        <v>9</v>
      </c>
      <c r="H954" s="266">
        <v>0</v>
      </c>
      <c r="I954" s="95"/>
      <c r="J954" s="95"/>
      <c r="K954" s="95"/>
      <c r="L954" s="95"/>
    </row>
    <row r="955" spans="2:12" x14ac:dyDescent="0.15">
      <c r="B955" s="263" t="s">
        <v>1533</v>
      </c>
      <c r="C955" s="263" t="s">
        <v>9</v>
      </c>
      <c r="D955" s="266">
        <v>0</v>
      </c>
      <c r="E955" s="266">
        <v>0</v>
      </c>
      <c r="F955" s="266">
        <v>0</v>
      </c>
      <c r="G955" s="263" t="s">
        <v>9</v>
      </c>
      <c r="H955" s="266">
        <v>0</v>
      </c>
      <c r="I955" s="95"/>
      <c r="J955" s="95"/>
      <c r="K955" s="95"/>
      <c r="L955" s="95"/>
    </row>
    <row r="956" spans="2:12" x14ac:dyDescent="0.15">
      <c r="B956" s="263" t="s">
        <v>1534</v>
      </c>
      <c r="C956" s="263" t="s">
        <v>9</v>
      </c>
      <c r="D956" s="266">
        <v>0</v>
      </c>
      <c r="E956" s="266">
        <v>0</v>
      </c>
      <c r="F956" s="266">
        <v>0</v>
      </c>
      <c r="G956" s="263" t="s">
        <v>9</v>
      </c>
      <c r="H956" s="266">
        <v>0</v>
      </c>
      <c r="I956" s="95"/>
      <c r="J956" s="95"/>
      <c r="K956" s="95"/>
      <c r="L956" s="95"/>
    </row>
    <row r="957" spans="2:12" x14ac:dyDescent="0.15">
      <c r="B957" s="263" t="s">
        <v>805</v>
      </c>
      <c r="C957" s="263" t="s">
        <v>9</v>
      </c>
      <c r="D957" s="266">
        <v>0</v>
      </c>
      <c r="E957" s="266">
        <v>0</v>
      </c>
      <c r="F957" s="266">
        <v>0</v>
      </c>
      <c r="G957" s="263" t="s">
        <v>9</v>
      </c>
      <c r="H957" s="266">
        <v>0</v>
      </c>
      <c r="I957" s="95"/>
      <c r="J957" s="95"/>
      <c r="K957" s="95"/>
      <c r="L957" s="95"/>
    </row>
    <row r="958" spans="2:12" x14ac:dyDescent="0.15">
      <c r="B958" s="263" t="s">
        <v>806</v>
      </c>
      <c r="C958" s="263" t="s">
        <v>9</v>
      </c>
      <c r="D958" s="266">
        <v>420</v>
      </c>
      <c r="E958" s="266">
        <v>0</v>
      </c>
      <c r="F958" s="266">
        <v>0</v>
      </c>
      <c r="G958" s="263" t="s">
        <v>9</v>
      </c>
      <c r="H958" s="266">
        <v>420</v>
      </c>
      <c r="I958" s="95"/>
      <c r="J958" s="95"/>
      <c r="K958" s="95"/>
      <c r="L958" s="95"/>
    </row>
    <row r="959" spans="2:12" x14ac:dyDescent="0.15">
      <c r="B959" s="263" t="s">
        <v>1535</v>
      </c>
      <c r="C959" s="263" t="s">
        <v>9</v>
      </c>
      <c r="D959" s="266">
        <v>0</v>
      </c>
      <c r="E959" s="266">
        <v>0</v>
      </c>
      <c r="F959" s="266">
        <v>0</v>
      </c>
      <c r="G959" s="263" t="s">
        <v>9</v>
      </c>
      <c r="H959" s="266">
        <v>0</v>
      </c>
      <c r="I959" s="95"/>
      <c r="J959" s="95"/>
      <c r="K959" s="95"/>
      <c r="L959" s="95"/>
    </row>
    <row r="960" spans="2:12" x14ac:dyDescent="0.15">
      <c r="B960" s="263" t="s">
        <v>1536</v>
      </c>
      <c r="C960" s="263" t="s">
        <v>9</v>
      </c>
      <c r="D960" s="266">
        <v>0</v>
      </c>
      <c r="E960" s="266">
        <v>0</v>
      </c>
      <c r="F960" s="266">
        <v>0</v>
      </c>
      <c r="G960" s="263" t="s">
        <v>9</v>
      </c>
      <c r="H960" s="266">
        <v>0</v>
      </c>
      <c r="I960" s="95"/>
      <c r="J960" s="95"/>
      <c r="K960" s="95"/>
      <c r="L960" s="95"/>
    </row>
    <row r="961" spans="2:12" x14ac:dyDescent="0.15">
      <c r="B961" s="263" t="s">
        <v>807</v>
      </c>
      <c r="C961" s="263" t="s">
        <v>9</v>
      </c>
      <c r="D961" s="266">
        <v>0</v>
      </c>
      <c r="E961" s="266">
        <v>0</v>
      </c>
      <c r="F961" s="266">
        <v>0</v>
      </c>
      <c r="G961" s="263" t="s">
        <v>9</v>
      </c>
      <c r="H961" s="266">
        <v>0</v>
      </c>
      <c r="I961" s="95"/>
      <c r="J961" s="95"/>
      <c r="K961" s="95"/>
      <c r="L961" s="95"/>
    </row>
    <row r="962" spans="2:12" x14ac:dyDescent="0.15">
      <c r="B962" s="263" t="s">
        <v>808</v>
      </c>
      <c r="C962" s="263" t="s">
        <v>9</v>
      </c>
      <c r="D962" s="266">
        <v>0</v>
      </c>
      <c r="E962" s="266">
        <v>0</v>
      </c>
      <c r="F962" s="266">
        <v>0</v>
      </c>
      <c r="G962" s="263" t="s">
        <v>9</v>
      </c>
      <c r="H962" s="266">
        <v>0</v>
      </c>
      <c r="I962" s="95"/>
      <c r="J962" s="95"/>
      <c r="K962" s="95"/>
      <c r="L962" s="95"/>
    </row>
    <row r="963" spans="2:12" x14ac:dyDescent="0.15">
      <c r="B963" s="263" t="s">
        <v>809</v>
      </c>
      <c r="C963" s="263" t="s">
        <v>9</v>
      </c>
      <c r="D963" s="266">
        <v>1050</v>
      </c>
      <c r="E963" s="266">
        <v>0</v>
      </c>
      <c r="F963" s="266">
        <v>0</v>
      </c>
      <c r="G963" s="263" t="s">
        <v>9</v>
      </c>
      <c r="H963" s="266">
        <v>1050</v>
      </c>
      <c r="I963" s="95"/>
      <c r="J963" s="95"/>
      <c r="K963" s="95"/>
      <c r="L963" s="95"/>
    </row>
    <row r="964" spans="2:12" x14ac:dyDescent="0.15">
      <c r="B964" s="263" t="s">
        <v>810</v>
      </c>
      <c r="C964" s="263" t="s">
        <v>9</v>
      </c>
      <c r="D964" s="266">
        <v>0</v>
      </c>
      <c r="E964" s="266">
        <v>0</v>
      </c>
      <c r="F964" s="266">
        <v>0</v>
      </c>
      <c r="G964" s="263" t="s">
        <v>9</v>
      </c>
      <c r="H964" s="266">
        <v>0</v>
      </c>
      <c r="I964" s="95"/>
      <c r="J964" s="95"/>
      <c r="K964" s="95"/>
      <c r="L964" s="95"/>
    </row>
    <row r="965" spans="2:12" x14ac:dyDescent="0.15">
      <c r="B965" s="263" t="s">
        <v>1537</v>
      </c>
      <c r="C965" s="263" t="s">
        <v>9</v>
      </c>
      <c r="D965" s="266">
        <v>0</v>
      </c>
      <c r="E965" s="266">
        <v>0</v>
      </c>
      <c r="F965" s="266">
        <v>0</v>
      </c>
      <c r="G965" s="263" t="s">
        <v>9</v>
      </c>
      <c r="H965" s="266">
        <v>0</v>
      </c>
      <c r="I965" s="95"/>
      <c r="J965" s="95"/>
      <c r="K965" s="95"/>
      <c r="L965" s="95"/>
    </row>
    <row r="966" spans="2:12" x14ac:dyDescent="0.15">
      <c r="B966" s="263" t="s">
        <v>811</v>
      </c>
      <c r="C966" s="263" t="s">
        <v>9</v>
      </c>
      <c r="D966" s="266">
        <v>0</v>
      </c>
      <c r="E966" s="266">
        <v>0</v>
      </c>
      <c r="F966" s="266">
        <v>0</v>
      </c>
      <c r="G966" s="263" t="s">
        <v>9</v>
      </c>
      <c r="H966" s="266">
        <v>0</v>
      </c>
      <c r="I966" s="95"/>
      <c r="J966" s="95"/>
      <c r="K966" s="95"/>
      <c r="L966" s="95"/>
    </row>
    <row r="967" spans="2:12" x14ac:dyDescent="0.15">
      <c r="B967" s="263" t="s">
        <v>1099</v>
      </c>
      <c r="C967" s="263" t="s">
        <v>9</v>
      </c>
      <c r="D967" s="266">
        <v>140</v>
      </c>
      <c r="E967" s="266">
        <v>0</v>
      </c>
      <c r="F967" s="266">
        <v>0</v>
      </c>
      <c r="G967" s="263" t="s">
        <v>9</v>
      </c>
      <c r="H967" s="266">
        <v>140</v>
      </c>
      <c r="I967" s="95"/>
      <c r="J967" s="95"/>
      <c r="K967" s="95"/>
      <c r="L967" s="95"/>
    </row>
    <row r="968" spans="2:12" x14ac:dyDescent="0.15">
      <c r="B968" s="263" t="s">
        <v>1538</v>
      </c>
      <c r="C968" s="263" t="s">
        <v>9</v>
      </c>
      <c r="D968" s="266">
        <v>0</v>
      </c>
      <c r="E968" s="266">
        <v>0</v>
      </c>
      <c r="F968" s="266">
        <v>0</v>
      </c>
      <c r="G968" s="263" t="s">
        <v>9</v>
      </c>
      <c r="H968" s="266">
        <v>0</v>
      </c>
      <c r="I968" s="95"/>
      <c r="J968" s="95"/>
      <c r="K968" s="95"/>
      <c r="L968" s="95"/>
    </row>
    <row r="969" spans="2:12" x14ac:dyDescent="0.15">
      <c r="B969" s="263" t="s">
        <v>812</v>
      </c>
      <c r="C969" s="263" t="s">
        <v>9</v>
      </c>
      <c r="D969" s="266">
        <v>0</v>
      </c>
      <c r="E969" s="266">
        <v>0</v>
      </c>
      <c r="F969" s="266">
        <v>0</v>
      </c>
      <c r="G969" s="263" t="s">
        <v>9</v>
      </c>
      <c r="H969" s="266">
        <v>0</v>
      </c>
      <c r="I969" s="95"/>
      <c r="J969" s="95"/>
      <c r="K969" s="95"/>
      <c r="L969" s="95"/>
    </row>
    <row r="970" spans="2:12" x14ac:dyDescent="0.15">
      <c r="B970" s="263" t="s">
        <v>1539</v>
      </c>
      <c r="C970" s="263" t="s">
        <v>9</v>
      </c>
      <c r="D970" s="266">
        <v>0</v>
      </c>
      <c r="E970" s="266">
        <v>0</v>
      </c>
      <c r="F970" s="266">
        <v>0</v>
      </c>
      <c r="G970" s="263" t="s">
        <v>9</v>
      </c>
      <c r="H970" s="266">
        <v>0</v>
      </c>
      <c r="I970" s="95"/>
      <c r="J970" s="95"/>
      <c r="K970" s="95"/>
      <c r="L970" s="95"/>
    </row>
    <row r="971" spans="2:12" x14ac:dyDescent="0.15">
      <c r="B971" s="263" t="s">
        <v>813</v>
      </c>
      <c r="C971" s="263" t="s">
        <v>9</v>
      </c>
      <c r="D971" s="266">
        <v>0</v>
      </c>
      <c r="E971" s="266">
        <v>0</v>
      </c>
      <c r="F971" s="266">
        <v>0</v>
      </c>
      <c r="G971" s="263" t="s">
        <v>9</v>
      </c>
      <c r="H971" s="266">
        <v>0</v>
      </c>
      <c r="I971" s="95"/>
      <c r="J971" s="95"/>
      <c r="K971" s="95"/>
      <c r="L971" s="95"/>
    </row>
    <row r="972" spans="2:12" x14ac:dyDescent="0.15">
      <c r="B972" s="263" t="s">
        <v>1540</v>
      </c>
      <c r="C972" s="263" t="s">
        <v>9</v>
      </c>
      <c r="D972" s="266">
        <v>0</v>
      </c>
      <c r="E972" s="266">
        <v>0</v>
      </c>
      <c r="F972" s="266">
        <v>0</v>
      </c>
      <c r="G972" s="263" t="s">
        <v>9</v>
      </c>
      <c r="H972" s="266">
        <v>0</v>
      </c>
      <c r="I972" s="95"/>
      <c r="J972" s="95"/>
      <c r="K972" s="95"/>
      <c r="L972" s="95"/>
    </row>
    <row r="973" spans="2:12" x14ac:dyDescent="0.15">
      <c r="B973" s="263" t="s">
        <v>814</v>
      </c>
      <c r="C973" s="263" t="s">
        <v>9</v>
      </c>
      <c r="D973" s="266">
        <v>0</v>
      </c>
      <c r="E973" s="266">
        <v>0</v>
      </c>
      <c r="F973" s="266">
        <v>0</v>
      </c>
      <c r="G973" s="263" t="s">
        <v>9</v>
      </c>
      <c r="H973" s="266">
        <v>0</v>
      </c>
      <c r="I973" s="95"/>
      <c r="J973" s="95"/>
      <c r="K973" s="95"/>
      <c r="L973" s="95"/>
    </row>
    <row r="974" spans="2:12" x14ac:dyDescent="0.15">
      <c r="B974" s="263" t="s">
        <v>815</v>
      </c>
      <c r="C974" s="263" t="s">
        <v>9</v>
      </c>
      <c r="D974" s="266">
        <v>0</v>
      </c>
      <c r="E974" s="266">
        <v>0</v>
      </c>
      <c r="F974" s="266">
        <v>0</v>
      </c>
      <c r="G974" s="263" t="s">
        <v>9</v>
      </c>
      <c r="H974" s="266">
        <v>0</v>
      </c>
      <c r="I974" s="95"/>
      <c r="J974" s="95"/>
      <c r="K974" s="95"/>
      <c r="L974" s="95"/>
    </row>
    <row r="975" spans="2:12" x14ac:dyDescent="0.15">
      <c r="B975" s="263" t="s">
        <v>816</v>
      </c>
      <c r="C975" s="263" t="s">
        <v>9</v>
      </c>
      <c r="D975" s="266">
        <v>0</v>
      </c>
      <c r="E975" s="266">
        <v>0</v>
      </c>
      <c r="F975" s="266">
        <v>0</v>
      </c>
      <c r="G975" s="263" t="s">
        <v>9</v>
      </c>
      <c r="H975" s="266">
        <v>0</v>
      </c>
      <c r="I975" s="95"/>
      <c r="J975" s="95"/>
      <c r="K975" s="95"/>
      <c r="L975" s="95"/>
    </row>
    <row r="976" spans="2:12" x14ac:dyDescent="0.15">
      <c r="B976" s="263" t="s">
        <v>819</v>
      </c>
      <c r="C976" s="263" t="s">
        <v>9</v>
      </c>
      <c r="D976" s="266">
        <v>0</v>
      </c>
      <c r="E976" s="266">
        <v>0</v>
      </c>
      <c r="F976" s="266">
        <v>0</v>
      </c>
      <c r="G976" s="263" t="s">
        <v>9</v>
      </c>
      <c r="H976" s="266">
        <v>0</v>
      </c>
      <c r="I976" s="95"/>
      <c r="J976" s="95"/>
      <c r="K976" s="95"/>
      <c r="L976" s="95"/>
    </row>
    <row r="977" spans="2:12" x14ac:dyDescent="0.15">
      <c r="B977" s="263" t="s">
        <v>1541</v>
      </c>
      <c r="C977" s="263" t="s">
        <v>9</v>
      </c>
      <c r="D977" s="266">
        <v>0</v>
      </c>
      <c r="E977" s="266">
        <v>0</v>
      </c>
      <c r="F977" s="266">
        <v>0</v>
      </c>
      <c r="G977" s="263" t="s">
        <v>9</v>
      </c>
      <c r="H977" s="266">
        <v>0</v>
      </c>
      <c r="I977" s="95"/>
      <c r="J977" s="95"/>
      <c r="K977" s="95"/>
      <c r="L977" s="95"/>
    </row>
    <row r="978" spans="2:12" x14ac:dyDescent="0.15">
      <c r="B978" s="263" t="s">
        <v>1542</v>
      </c>
      <c r="C978" s="263" t="s">
        <v>9</v>
      </c>
      <c r="D978" s="266">
        <v>0</v>
      </c>
      <c r="E978" s="266">
        <v>0</v>
      </c>
      <c r="F978" s="266">
        <v>0</v>
      </c>
      <c r="G978" s="263" t="s">
        <v>9</v>
      </c>
      <c r="H978" s="266">
        <v>0</v>
      </c>
      <c r="I978" s="95"/>
      <c r="J978" s="95"/>
      <c r="K978" s="95"/>
      <c r="L978" s="95"/>
    </row>
    <row r="979" spans="2:12" x14ac:dyDescent="0.15">
      <c r="B979" s="263" t="s">
        <v>1543</v>
      </c>
      <c r="C979" s="263" t="s">
        <v>9</v>
      </c>
      <c r="D979" s="266">
        <v>0</v>
      </c>
      <c r="E979" s="266">
        <v>0</v>
      </c>
      <c r="F979" s="266">
        <v>0</v>
      </c>
      <c r="G979" s="263" t="s">
        <v>9</v>
      </c>
      <c r="H979" s="266">
        <v>0</v>
      </c>
      <c r="I979" s="95"/>
      <c r="J979" s="95"/>
      <c r="K979" s="95"/>
      <c r="L979" s="95"/>
    </row>
    <row r="980" spans="2:12" x14ac:dyDescent="0.15">
      <c r="B980" s="263" t="s">
        <v>857</v>
      </c>
      <c r="C980" s="263" t="s">
        <v>9</v>
      </c>
      <c r="D980" s="266">
        <v>0</v>
      </c>
      <c r="E980" s="266">
        <v>0</v>
      </c>
      <c r="F980" s="266">
        <v>0</v>
      </c>
      <c r="G980" s="263" t="s">
        <v>9</v>
      </c>
      <c r="H980" s="266">
        <v>0</v>
      </c>
      <c r="I980" s="95"/>
      <c r="J980" s="95"/>
      <c r="K980" s="95"/>
      <c r="L980" s="95"/>
    </row>
    <row r="981" spans="2:12" x14ac:dyDescent="0.15">
      <c r="B981" s="263" t="s">
        <v>820</v>
      </c>
      <c r="C981" s="263" t="s">
        <v>9</v>
      </c>
      <c r="D981" s="266">
        <v>0</v>
      </c>
      <c r="E981" s="266">
        <v>0</v>
      </c>
      <c r="F981" s="266">
        <v>0</v>
      </c>
      <c r="G981" s="263" t="s">
        <v>9</v>
      </c>
      <c r="H981" s="266">
        <v>0</v>
      </c>
      <c r="I981" s="95"/>
      <c r="J981" s="95"/>
      <c r="K981" s="95"/>
      <c r="L981" s="95"/>
    </row>
    <row r="982" spans="2:12" x14ac:dyDescent="0.15">
      <c r="B982" s="263" t="s">
        <v>1544</v>
      </c>
      <c r="C982" s="263" t="s">
        <v>9</v>
      </c>
      <c r="D982" s="266">
        <v>0</v>
      </c>
      <c r="E982" s="266">
        <v>0</v>
      </c>
      <c r="F982" s="266">
        <v>0</v>
      </c>
      <c r="G982" s="263" t="s">
        <v>9</v>
      </c>
      <c r="H982" s="266">
        <v>0</v>
      </c>
      <c r="I982" s="95"/>
      <c r="J982" s="95"/>
      <c r="K982" s="95"/>
      <c r="L982" s="95"/>
    </row>
    <row r="983" spans="2:12" x14ac:dyDescent="0.15">
      <c r="B983" s="263" t="s">
        <v>817</v>
      </c>
      <c r="C983" s="263" t="s">
        <v>9</v>
      </c>
      <c r="D983" s="266">
        <v>0</v>
      </c>
      <c r="E983" s="266">
        <v>0</v>
      </c>
      <c r="F983" s="266">
        <v>0</v>
      </c>
      <c r="G983" s="263" t="s">
        <v>9</v>
      </c>
      <c r="H983" s="266">
        <v>0</v>
      </c>
      <c r="I983" s="95"/>
      <c r="J983" s="95"/>
      <c r="K983" s="95"/>
      <c r="L983" s="95"/>
    </row>
    <row r="984" spans="2:12" x14ac:dyDescent="0.15">
      <c r="B984" s="263" t="s">
        <v>1545</v>
      </c>
      <c r="C984" s="263" t="s">
        <v>9</v>
      </c>
      <c r="D984" s="266">
        <v>0</v>
      </c>
      <c r="E984" s="266">
        <v>0</v>
      </c>
      <c r="F984" s="266">
        <v>0</v>
      </c>
      <c r="G984" s="263" t="s">
        <v>9</v>
      </c>
      <c r="H984" s="266">
        <v>0</v>
      </c>
      <c r="I984" s="95"/>
      <c r="J984" s="95"/>
      <c r="K984" s="95"/>
      <c r="L984" s="95"/>
    </row>
    <row r="985" spans="2:12" x14ac:dyDescent="0.15">
      <c r="B985" s="263" t="s">
        <v>822</v>
      </c>
      <c r="C985" s="263" t="s">
        <v>9</v>
      </c>
      <c r="D985" s="266">
        <v>0</v>
      </c>
      <c r="E985" s="266">
        <v>0</v>
      </c>
      <c r="F985" s="266">
        <v>0</v>
      </c>
      <c r="G985" s="263" t="s">
        <v>9</v>
      </c>
      <c r="H985" s="266">
        <v>0</v>
      </c>
      <c r="I985" s="95"/>
      <c r="J985" s="95"/>
      <c r="K985" s="95"/>
      <c r="L985" s="95"/>
    </row>
    <row r="986" spans="2:12" x14ac:dyDescent="0.15">
      <c r="B986" s="263" t="s">
        <v>972</v>
      </c>
      <c r="C986" s="263" t="s">
        <v>9</v>
      </c>
      <c r="D986" s="266">
        <v>0</v>
      </c>
      <c r="E986" s="266">
        <v>0</v>
      </c>
      <c r="F986" s="266">
        <v>0</v>
      </c>
      <c r="G986" s="263" t="s">
        <v>9</v>
      </c>
      <c r="H986" s="266">
        <v>0</v>
      </c>
      <c r="I986" s="95"/>
      <c r="J986" s="95"/>
      <c r="K986" s="95"/>
      <c r="L986" s="95"/>
    </row>
    <row r="987" spans="2:12" x14ac:dyDescent="0.15">
      <c r="B987" s="263" t="s">
        <v>1546</v>
      </c>
      <c r="C987" s="263" t="s">
        <v>9</v>
      </c>
      <c r="D987" s="266">
        <v>0</v>
      </c>
      <c r="E987" s="266">
        <v>0</v>
      </c>
      <c r="F987" s="266">
        <v>0</v>
      </c>
      <c r="G987" s="263" t="s">
        <v>9</v>
      </c>
      <c r="H987" s="266">
        <v>0</v>
      </c>
      <c r="I987" s="95"/>
      <c r="J987" s="95"/>
      <c r="K987" s="95"/>
      <c r="L987" s="95"/>
    </row>
    <row r="988" spans="2:12" x14ac:dyDescent="0.15">
      <c r="B988" s="263" t="s">
        <v>1547</v>
      </c>
      <c r="C988" s="263" t="s">
        <v>9</v>
      </c>
      <c r="D988" s="266">
        <v>0</v>
      </c>
      <c r="E988" s="266">
        <v>0</v>
      </c>
      <c r="F988" s="266">
        <v>0</v>
      </c>
      <c r="G988" s="263" t="s">
        <v>9</v>
      </c>
      <c r="H988" s="266">
        <v>0</v>
      </c>
      <c r="I988" s="95"/>
      <c r="J988" s="95"/>
      <c r="K988" s="95"/>
      <c r="L988" s="95"/>
    </row>
    <row r="989" spans="2:12" x14ac:dyDescent="0.15">
      <c r="B989" s="263" t="s">
        <v>824</v>
      </c>
      <c r="C989" s="263" t="s">
        <v>9</v>
      </c>
      <c r="D989" s="266">
        <v>0</v>
      </c>
      <c r="E989" s="266">
        <v>0</v>
      </c>
      <c r="F989" s="266">
        <v>0</v>
      </c>
      <c r="G989" s="263" t="s">
        <v>9</v>
      </c>
      <c r="H989" s="266">
        <v>0</v>
      </c>
      <c r="I989" s="95"/>
      <c r="J989" s="95"/>
      <c r="K989" s="95"/>
      <c r="L989" s="95"/>
    </row>
    <row r="990" spans="2:12" x14ac:dyDescent="0.15">
      <c r="B990" s="263" t="s">
        <v>825</v>
      </c>
      <c r="C990" s="263" t="s">
        <v>9</v>
      </c>
      <c r="D990" s="266">
        <v>0</v>
      </c>
      <c r="E990" s="266">
        <v>0</v>
      </c>
      <c r="F990" s="266">
        <v>0</v>
      </c>
      <c r="G990" s="263" t="s">
        <v>9</v>
      </c>
      <c r="H990" s="266">
        <v>0</v>
      </c>
      <c r="I990" s="95"/>
      <c r="J990" s="95"/>
      <c r="K990" s="95"/>
      <c r="L990" s="95"/>
    </row>
    <row r="991" spans="2:12" x14ac:dyDescent="0.15">
      <c r="B991" s="263" t="s">
        <v>827</v>
      </c>
      <c r="C991" s="263" t="s">
        <v>9</v>
      </c>
      <c r="D991" s="266">
        <v>0</v>
      </c>
      <c r="E991" s="266">
        <v>0</v>
      </c>
      <c r="F991" s="266">
        <v>0</v>
      </c>
      <c r="G991" s="263" t="s">
        <v>9</v>
      </c>
      <c r="H991" s="266">
        <v>0</v>
      </c>
      <c r="I991" s="95"/>
      <c r="J991" s="95"/>
      <c r="K991" s="95"/>
      <c r="L991" s="95"/>
    </row>
    <row r="992" spans="2:12" x14ac:dyDescent="0.15">
      <c r="B992" s="263" t="s">
        <v>828</v>
      </c>
      <c r="C992" s="263" t="s">
        <v>9</v>
      </c>
      <c r="D992" s="266">
        <v>840</v>
      </c>
      <c r="E992" s="266">
        <v>0</v>
      </c>
      <c r="F992" s="266">
        <v>0</v>
      </c>
      <c r="G992" s="263" t="s">
        <v>9</v>
      </c>
      <c r="H992" s="266">
        <v>840</v>
      </c>
      <c r="I992" s="95"/>
      <c r="J992" s="95"/>
      <c r="K992" s="95"/>
      <c r="L992" s="95"/>
    </row>
    <row r="993" spans="2:12" x14ac:dyDescent="0.15">
      <c r="B993" s="263" t="s">
        <v>800</v>
      </c>
      <c r="C993" s="263" t="s">
        <v>9</v>
      </c>
      <c r="D993" s="266">
        <v>0</v>
      </c>
      <c r="E993" s="266">
        <v>0</v>
      </c>
      <c r="F993" s="266">
        <v>0</v>
      </c>
      <c r="G993" s="263" t="s">
        <v>9</v>
      </c>
      <c r="H993" s="266">
        <v>0</v>
      </c>
      <c r="I993" s="95"/>
      <c r="J993" s="95"/>
      <c r="K993" s="95"/>
      <c r="L993" s="95"/>
    </row>
    <row r="994" spans="2:12" x14ac:dyDescent="0.15">
      <c r="B994" s="263" t="s">
        <v>818</v>
      </c>
      <c r="C994" s="263" t="s">
        <v>9</v>
      </c>
      <c r="D994" s="266">
        <v>0</v>
      </c>
      <c r="E994" s="266">
        <v>0</v>
      </c>
      <c r="F994" s="266">
        <v>0</v>
      </c>
      <c r="G994" s="263" t="s">
        <v>9</v>
      </c>
      <c r="H994" s="266">
        <v>0</v>
      </c>
      <c r="I994" s="95"/>
      <c r="J994" s="95"/>
      <c r="K994" s="95"/>
      <c r="L994" s="95"/>
    </row>
    <row r="995" spans="2:12" x14ac:dyDescent="0.15">
      <c r="B995" s="263" t="s">
        <v>1548</v>
      </c>
      <c r="C995" s="263" t="s">
        <v>9</v>
      </c>
      <c r="D995" s="266">
        <v>0</v>
      </c>
      <c r="E995" s="266">
        <v>0</v>
      </c>
      <c r="F995" s="266">
        <v>0</v>
      </c>
      <c r="G995" s="263" t="s">
        <v>9</v>
      </c>
      <c r="H995" s="266">
        <v>0</v>
      </c>
      <c r="I995" s="95"/>
      <c r="J995" s="95"/>
      <c r="K995" s="95"/>
      <c r="L995" s="95"/>
    </row>
    <row r="996" spans="2:12" x14ac:dyDescent="0.15">
      <c r="B996" s="263" t="s">
        <v>767</v>
      </c>
      <c r="C996" s="263" t="s">
        <v>9</v>
      </c>
      <c r="D996" s="266">
        <v>0</v>
      </c>
      <c r="E996" s="266">
        <v>0</v>
      </c>
      <c r="F996" s="266">
        <v>0</v>
      </c>
      <c r="G996" s="263" t="s">
        <v>9</v>
      </c>
      <c r="H996" s="266">
        <v>0</v>
      </c>
      <c r="I996" s="95"/>
      <c r="J996" s="95"/>
      <c r="K996" s="95"/>
      <c r="L996" s="95"/>
    </row>
    <row r="997" spans="2:12" x14ac:dyDescent="0.15">
      <c r="B997" s="263" t="s">
        <v>829</v>
      </c>
      <c r="C997" s="263" t="s">
        <v>9</v>
      </c>
      <c r="D997" s="266">
        <v>0</v>
      </c>
      <c r="E997" s="266">
        <v>0</v>
      </c>
      <c r="F997" s="266">
        <v>0</v>
      </c>
      <c r="G997" s="263" t="s">
        <v>9</v>
      </c>
      <c r="H997" s="266">
        <v>0</v>
      </c>
      <c r="I997" s="95"/>
      <c r="J997" s="95"/>
      <c r="K997" s="95"/>
      <c r="L997" s="95"/>
    </row>
    <row r="998" spans="2:12" x14ac:dyDescent="0.15">
      <c r="B998" s="263" t="s">
        <v>1007</v>
      </c>
      <c r="C998" s="263" t="s">
        <v>9</v>
      </c>
      <c r="D998" s="266">
        <v>0</v>
      </c>
      <c r="E998" s="266">
        <v>0</v>
      </c>
      <c r="F998" s="266">
        <v>0</v>
      </c>
      <c r="G998" s="263" t="s">
        <v>9</v>
      </c>
      <c r="H998" s="266">
        <v>0</v>
      </c>
      <c r="I998" s="95"/>
      <c r="J998" s="95"/>
      <c r="K998" s="95"/>
      <c r="L998" s="95"/>
    </row>
    <row r="999" spans="2:12" x14ac:dyDescent="0.15">
      <c r="B999" s="263" t="s">
        <v>830</v>
      </c>
      <c r="C999" s="263" t="s">
        <v>9</v>
      </c>
      <c r="D999" s="266">
        <v>0</v>
      </c>
      <c r="E999" s="266">
        <v>0</v>
      </c>
      <c r="F999" s="266">
        <v>0</v>
      </c>
      <c r="G999" s="263" t="s">
        <v>9</v>
      </c>
      <c r="H999" s="266">
        <v>0</v>
      </c>
      <c r="I999" s="95"/>
      <c r="J999" s="95"/>
      <c r="K999" s="95"/>
      <c r="L999" s="95"/>
    </row>
    <row r="1000" spans="2:12" x14ac:dyDescent="0.15">
      <c r="B1000" s="263" t="s">
        <v>831</v>
      </c>
      <c r="C1000" s="263" t="s">
        <v>9</v>
      </c>
      <c r="D1000" s="267">
        <v>-12063.77</v>
      </c>
      <c r="E1000" s="266">
        <v>0</v>
      </c>
      <c r="F1000" s="266">
        <v>0</v>
      </c>
      <c r="G1000" s="263" t="s">
        <v>9</v>
      </c>
      <c r="H1000" s="267">
        <v>-12063.77</v>
      </c>
      <c r="I1000" s="95"/>
      <c r="J1000" s="95"/>
      <c r="K1000" s="95"/>
      <c r="L1000" s="95"/>
    </row>
    <row r="1001" spans="2:12" x14ac:dyDescent="0.15">
      <c r="B1001" s="263" t="s">
        <v>832</v>
      </c>
      <c r="C1001" s="263" t="s">
        <v>9</v>
      </c>
      <c r="D1001" s="266">
        <v>0</v>
      </c>
      <c r="E1001" s="266">
        <v>0</v>
      </c>
      <c r="F1001" s="266">
        <v>0</v>
      </c>
      <c r="G1001" s="263" t="s">
        <v>9</v>
      </c>
      <c r="H1001" s="266">
        <v>0</v>
      </c>
      <c r="I1001" s="95"/>
      <c r="J1001" s="95"/>
      <c r="K1001" s="95"/>
      <c r="L1001" s="95"/>
    </row>
    <row r="1002" spans="2:12" x14ac:dyDescent="0.15">
      <c r="B1002" s="263" t="s">
        <v>826</v>
      </c>
      <c r="C1002" s="263" t="s">
        <v>9</v>
      </c>
      <c r="D1002" s="266">
        <v>0</v>
      </c>
      <c r="E1002" s="266">
        <v>0</v>
      </c>
      <c r="F1002" s="266">
        <v>0</v>
      </c>
      <c r="G1002" s="263" t="s">
        <v>9</v>
      </c>
      <c r="H1002" s="266">
        <v>0</v>
      </c>
      <c r="I1002" s="95"/>
      <c r="J1002" s="95"/>
      <c r="K1002" s="95"/>
      <c r="L1002" s="95"/>
    </row>
    <row r="1003" spans="2:12" x14ac:dyDescent="0.15">
      <c r="B1003" s="263" t="s">
        <v>833</v>
      </c>
      <c r="C1003" s="263" t="s">
        <v>9</v>
      </c>
      <c r="D1003" s="266">
        <v>0</v>
      </c>
      <c r="E1003" s="266">
        <v>0</v>
      </c>
      <c r="F1003" s="266">
        <v>0</v>
      </c>
      <c r="G1003" s="263" t="s">
        <v>9</v>
      </c>
      <c r="H1003" s="266">
        <v>0</v>
      </c>
      <c r="I1003" s="95"/>
      <c r="J1003" s="95"/>
      <c r="K1003" s="95"/>
      <c r="L1003" s="95"/>
    </row>
    <row r="1004" spans="2:12" x14ac:dyDescent="0.15">
      <c r="B1004" s="263" t="s">
        <v>834</v>
      </c>
      <c r="C1004" s="263" t="s">
        <v>9</v>
      </c>
      <c r="D1004" s="266">
        <v>0</v>
      </c>
      <c r="E1004" s="266">
        <v>0</v>
      </c>
      <c r="F1004" s="266">
        <v>0</v>
      </c>
      <c r="G1004" s="263" t="s">
        <v>9</v>
      </c>
      <c r="H1004" s="266">
        <v>0</v>
      </c>
      <c r="I1004" s="95"/>
      <c r="J1004" s="95"/>
      <c r="K1004" s="95"/>
      <c r="L1004" s="95"/>
    </row>
    <row r="1005" spans="2:12" x14ac:dyDescent="0.15">
      <c r="B1005" s="263" t="s">
        <v>835</v>
      </c>
      <c r="C1005" s="263" t="s">
        <v>9</v>
      </c>
      <c r="D1005" s="266">
        <v>0</v>
      </c>
      <c r="E1005" s="266">
        <v>0</v>
      </c>
      <c r="F1005" s="266">
        <v>0</v>
      </c>
      <c r="G1005" s="263" t="s">
        <v>9</v>
      </c>
      <c r="H1005" s="266">
        <v>0</v>
      </c>
      <c r="I1005" s="95"/>
      <c r="J1005" s="95"/>
      <c r="K1005" s="95"/>
      <c r="L1005" s="95"/>
    </row>
    <row r="1006" spans="2:12" x14ac:dyDescent="0.15">
      <c r="B1006" s="263" t="s">
        <v>1549</v>
      </c>
      <c r="C1006" s="263" t="s">
        <v>9</v>
      </c>
      <c r="D1006" s="266">
        <v>0</v>
      </c>
      <c r="E1006" s="266">
        <v>0</v>
      </c>
      <c r="F1006" s="266">
        <v>0</v>
      </c>
      <c r="G1006" s="263" t="s">
        <v>9</v>
      </c>
      <c r="H1006" s="266">
        <v>0</v>
      </c>
      <c r="I1006" s="95"/>
      <c r="J1006" s="95"/>
      <c r="K1006" s="95"/>
      <c r="L1006" s="95"/>
    </row>
    <row r="1007" spans="2:12" x14ac:dyDescent="0.15">
      <c r="B1007" s="263" t="s">
        <v>837</v>
      </c>
      <c r="C1007" s="263" t="s">
        <v>9</v>
      </c>
      <c r="D1007" s="266">
        <v>0</v>
      </c>
      <c r="E1007" s="266">
        <v>0</v>
      </c>
      <c r="F1007" s="266">
        <v>0</v>
      </c>
      <c r="G1007" s="263" t="s">
        <v>9</v>
      </c>
      <c r="H1007" s="266">
        <v>0</v>
      </c>
      <c r="I1007" s="95"/>
      <c r="J1007" s="95"/>
      <c r="K1007" s="95"/>
      <c r="L1007" s="95"/>
    </row>
    <row r="1008" spans="2:12" x14ac:dyDescent="0.15">
      <c r="B1008" s="263" t="s">
        <v>1550</v>
      </c>
      <c r="C1008" s="263" t="s">
        <v>9</v>
      </c>
      <c r="D1008" s="266">
        <v>0</v>
      </c>
      <c r="E1008" s="266">
        <v>0</v>
      </c>
      <c r="F1008" s="266">
        <v>0</v>
      </c>
      <c r="G1008" s="263" t="s">
        <v>9</v>
      </c>
      <c r="H1008" s="266">
        <v>0</v>
      </c>
      <c r="I1008" s="95"/>
      <c r="J1008" s="95"/>
      <c r="K1008" s="95"/>
      <c r="L1008" s="95"/>
    </row>
    <row r="1009" spans="2:12" x14ac:dyDescent="0.15">
      <c r="B1009" s="263" t="s">
        <v>838</v>
      </c>
      <c r="C1009" s="263" t="s">
        <v>9</v>
      </c>
      <c r="D1009" s="266">
        <v>0</v>
      </c>
      <c r="E1009" s="266">
        <v>0</v>
      </c>
      <c r="F1009" s="266">
        <v>0</v>
      </c>
      <c r="G1009" s="263" t="s">
        <v>9</v>
      </c>
      <c r="H1009" s="266">
        <v>0</v>
      </c>
      <c r="I1009" s="95"/>
      <c r="J1009" s="95"/>
      <c r="K1009" s="95"/>
      <c r="L1009" s="95"/>
    </row>
    <row r="1010" spans="2:12" x14ac:dyDescent="0.15">
      <c r="B1010" s="263" t="s">
        <v>1551</v>
      </c>
      <c r="C1010" s="263" t="s">
        <v>9</v>
      </c>
      <c r="D1010" s="266">
        <v>0</v>
      </c>
      <c r="E1010" s="266">
        <v>0</v>
      </c>
      <c r="F1010" s="266">
        <v>0</v>
      </c>
      <c r="G1010" s="263" t="s">
        <v>9</v>
      </c>
      <c r="H1010" s="266">
        <v>0</v>
      </c>
      <c r="I1010" s="95"/>
      <c r="J1010" s="95"/>
      <c r="K1010" s="95"/>
      <c r="L1010" s="95"/>
    </row>
    <row r="1011" spans="2:12" x14ac:dyDescent="0.15">
      <c r="B1011" s="263" t="s">
        <v>839</v>
      </c>
      <c r="C1011" s="263" t="s">
        <v>9</v>
      </c>
      <c r="D1011" s="266">
        <v>0</v>
      </c>
      <c r="E1011" s="266">
        <v>0</v>
      </c>
      <c r="F1011" s="266">
        <v>0</v>
      </c>
      <c r="G1011" s="263" t="s">
        <v>9</v>
      </c>
      <c r="H1011" s="266">
        <v>0</v>
      </c>
      <c r="I1011" s="95"/>
      <c r="J1011" s="95"/>
      <c r="K1011" s="95"/>
      <c r="L1011" s="95"/>
    </row>
    <row r="1012" spans="2:12" x14ac:dyDescent="0.15">
      <c r="B1012" s="263" t="s">
        <v>876</v>
      </c>
      <c r="C1012" s="263" t="s">
        <v>9</v>
      </c>
      <c r="D1012" s="266">
        <v>0</v>
      </c>
      <c r="E1012" s="266">
        <v>0</v>
      </c>
      <c r="F1012" s="266">
        <v>0</v>
      </c>
      <c r="G1012" s="263" t="s">
        <v>9</v>
      </c>
      <c r="H1012" s="266">
        <v>0</v>
      </c>
      <c r="I1012" s="95"/>
      <c r="J1012" s="95"/>
      <c r="K1012" s="95"/>
      <c r="L1012" s="95"/>
    </row>
    <row r="1013" spans="2:12" x14ac:dyDescent="0.15">
      <c r="B1013" s="263" t="s">
        <v>1552</v>
      </c>
      <c r="C1013" s="263" t="s">
        <v>9</v>
      </c>
      <c r="D1013" s="266">
        <v>0</v>
      </c>
      <c r="E1013" s="266">
        <v>0</v>
      </c>
      <c r="F1013" s="266">
        <v>0</v>
      </c>
      <c r="G1013" s="263" t="s">
        <v>9</v>
      </c>
      <c r="H1013" s="266">
        <v>0</v>
      </c>
      <c r="I1013" s="95"/>
      <c r="J1013" s="95"/>
      <c r="K1013" s="95"/>
      <c r="L1013" s="95"/>
    </row>
    <row r="1014" spans="2:12" x14ac:dyDescent="0.15">
      <c r="B1014" s="263" t="s">
        <v>841</v>
      </c>
      <c r="C1014" s="263" t="s">
        <v>9</v>
      </c>
      <c r="D1014" s="266">
        <v>0</v>
      </c>
      <c r="E1014" s="266">
        <v>0</v>
      </c>
      <c r="F1014" s="266">
        <v>0</v>
      </c>
      <c r="G1014" s="263" t="s">
        <v>9</v>
      </c>
      <c r="H1014" s="266">
        <v>0</v>
      </c>
      <c r="I1014" s="95"/>
      <c r="J1014" s="95"/>
      <c r="K1014" s="95"/>
      <c r="L1014" s="95"/>
    </row>
    <row r="1015" spans="2:12" x14ac:dyDescent="0.15">
      <c r="B1015" s="263" t="s">
        <v>1047</v>
      </c>
      <c r="C1015" s="263" t="s">
        <v>9</v>
      </c>
      <c r="D1015" s="266">
        <v>0</v>
      </c>
      <c r="E1015" s="266">
        <v>0</v>
      </c>
      <c r="F1015" s="266">
        <v>0</v>
      </c>
      <c r="G1015" s="263" t="s">
        <v>9</v>
      </c>
      <c r="H1015" s="266">
        <v>0</v>
      </c>
      <c r="I1015" s="95"/>
      <c r="J1015" s="95"/>
      <c r="K1015" s="95"/>
      <c r="L1015" s="95"/>
    </row>
    <row r="1016" spans="2:12" x14ac:dyDescent="0.15">
      <c r="B1016" s="263" t="s">
        <v>842</v>
      </c>
      <c r="C1016" s="263" t="s">
        <v>9</v>
      </c>
      <c r="D1016" s="266">
        <v>0</v>
      </c>
      <c r="E1016" s="266">
        <v>0</v>
      </c>
      <c r="F1016" s="266">
        <v>0</v>
      </c>
      <c r="G1016" s="263" t="s">
        <v>9</v>
      </c>
      <c r="H1016" s="266">
        <v>0</v>
      </c>
      <c r="I1016" s="95"/>
      <c r="J1016" s="95"/>
      <c r="K1016" s="95"/>
      <c r="L1016" s="95"/>
    </row>
    <row r="1017" spans="2:12" x14ac:dyDescent="0.15">
      <c r="B1017" s="263" t="s">
        <v>843</v>
      </c>
      <c r="C1017" s="263" t="s">
        <v>9</v>
      </c>
      <c r="D1017" s="266">
        <v>0</v>
      </c>
      <c r="E1017" s="266">
        <v>0</v>
      </c>
      <c r="F1017" s="266">
        <v>0</v>
      </c>
      <c r="G1017" s="263" t="s">
        <v>9</v>
      </c>
      <c r="H1017" s="266">
        <v>0</v>
      </c>
      <c r="I1017" s="95"/>
      <c r="J1017" s="95"/>
      <c r="K1017" s="95"/>
      <c r="L1017" s="95"/>
    </row>
    <row r="1018" spans="2:12" x14ac:dyDescent="0.15">
      <c r="B1018" s="263" t="s">
        <v>1553</v>
      </c>
      <c r="C1018" s="263" t="s">
        <v>9</v>
      </c>
      <c r="D1018" s="266">
        <v>0</v>
      </c>
      <c r="E1018" s="266">
        <v>0</v>
      </c>
      <c r="F1018" s="266">
        <v>0</v>
      </c>
      <c r="G1018" s="263" t="s">
        <v>9</v>
      </c>
      <c r="H1018" s="266">
        <v>0</v>
      </c>
      <c r="I1018" s="95"/>
      <c r="J1018" s="95"/>
      <c r="K1018" s="95"/>
      <c r="L1018" s="95"/>
    </row>
    <row r="1019" spans="2:12" x14ac:dyDescent="0.15">
      <c r="B1019" s="263" t="s">
        <v>1554</v>
      </c>
      <c r="C1019" s="263" t="s">
        <v>9</v>
      </c>
      <c r="D1019" s="266">
        <v>0</v>
      </c>
      <c r="E1019" s="266">
        <v>0</v>
      </c>
      <c r="F1019" s="266">
        <v>0</v>
      </c>
      <c r="G1019" s="263" t="s">
        <v>9</v>
      </c>
      <c r="H1019" s="266">
        <v>0</v>
      </c>
      <c r="I1019" s="95"/>
      <c r="J1019" s="95"/>
      <c r="K1019" s="95"/>
      <c r="L1019" s="95"/>
    </row>
    <row r="1020" spans="2:12" x14ac:dyDescent="0.15">
      <c r="B1020" s="263" t="s">
        <v>844</v>
      </c>
      <c r="C1020" s="263" t="s">
        <v>9</v>
      </c>
      <c r="D1020" s="266">
        <v>0</v>
      </c>
      <c r="E1020" s="266">
        <v>0</v>
      </c>
      <c r="F1020" s="266">
        <v>0</v>
      </c>
      <c r="G1020" s="263" t="s">
        <v>9</v>
      </c>
      <c r="H1020" s="266">
        <v>0</v>
      </c>
      <c r="I1020" s="95"/>
      <c r="J1020" s="95"/>
      <c r="K1020" s="95"/>
      <c r="L1020" s="95"/>
    </row>
    <row r="1021" spans="2:12" x14ac:dyDescent="0.15">
      <c r="B1021" s="263" t="s">
        <v>1555</v>
      </c>
      <c r="C1021" s="263" t="s">
        <v>9</v>
      </c>
      <c r="D1021" s="266">
        <v>0</v>
      </c>
      <c r="E1021" s="266">
        <v>0</v>
      </c>
      <c r="F1021" s="266">
        <v>0</v>
      </c>
      <c r="G1021" s="263" t="s">
        <v>9</v>
      </c>
      <c r="H1021" s="266">
        <v>0</v>
      </c>
      <c r="I1021" s="95"/>
      <c r="J1021" s="95"/>
      <c r="K1021" s="95"/>
      <c r="L1021" s="95"/>
    </row>
    <row r="1022" spans="2:12" x14ac:dyDescent="0.15">
      <c r="B1022" s="263" t="s">
        <v>845</v>
      </c>
      <c r="C1022" s="263" t="s">
        <v>9</v>
      </c>
      <c r="D1022" s="266">
        <v>0</v>
      </c>
      <c r="E1022" s="266">
        <v>0</v>
      </c>
      <c r="F1022" s="266">
        <v>0</v>
      </c>
      <c r="G1022" s="263" t="s">
        <v>9</v>
      </c>
      <c r="H1022" s="266">
        <v>0</v>
      </c>
      <c r="I1022" s="95"/>
      <c r="J1022" s="95"/>
      <c r="K1022" s="95"/>
      <c r="L1022" s="95"/>
    </row>
    <row r="1023" spans="2:12" x14ac:dyDescent="0.15">
      <c r="B1023" s="263" t="s">
        <v>846</v>
      </c>
      <c r="C1023" s="263" t="s">
        <v>9</v>
      </c>
      <c r="D1023" s="266">
        <v>0</v>
      </c>
      <c r="E1023" s="266">
        <v>0</v>
      </c>
      <c r="F1023" s="266">
        <v>0</v>
      </c>
      <c r="G1023" s="263" t="s">
        <v>9</v>
      </c>
      <c r="H1023" s="266">
        <v>0</v>
      </c>
      <c r="I1023" s="95"/>
      <c r="J1023" s="95"/>
      <c r="K1023" s="95"/>
      <c r="L1023" s="95"/>
    </row>
    <row r="1024" spans="2:12" x14ac:dyDescent="0.15">
      <c r="B1024" s="263" t="s">
        <v>1556</v>
      </c>
      <c r="C1024" s="263" t="s">
        <v>9</v>
      </c>
      <c r="D1024" s="266">
        <v>0</v>
      </c>
      <c r="E1024" s="266">
        <v>0</v>
      </c>
      <c r="F1024" s="266">
        <v>0</v>
      </c>
      <c r="G1024" s="263" t="s">
        <v>9</v>
      </c>
      <c r="H1024" s="266">
        <v>0</v>
      </c>
      <c r="I1024" s="95"/>
      <c r="J1024" s="95"/>
      <c r="K1024" s="95"/>
      <c r="L1024" s="95"/>
    </row>
    <row r="1025" spans="2:12" x14ac:dyDescent="0.15">
      <c r="B1025" s="263" t="s">
        <v>849</v>
      </c>
      <c r="C1025" s="263" t="s">
        <v>9</v>
      </c>
      <c r="D1025" s="266">
        <v>0</v>
      </c>
      <c r="E1025" s="266">
        <v>0</v>
      </c>
      <c r="F1025" s="266">
        <v>0</v>
      </c>
      <c r="G1025" s="263" t="s">
        <v>9</v>
      </c>
      <c r="H1025" s="266">
        <v>0</v>
      </c>
      <c r="I1025" s="95"/>
      <c r="J1025" s="95"/>
      <c r="K1025" s="95"/>
      <c r="L1025" s="95"/>
    </row>
    <row r="1026" spans="2:12" x14ac:dyDescent="0.15">
      <c r="B1026" s="263" t="s">
        <v>848</v>
      </c>
      <c r="C1026" s="263" t="s">
        <v>9</v>
      </c>
      <c r="D1026" s="266">
        <v>0</v>
      </c>
      <c r="E1026" s="266">
        <v>0</v>
      </c>
      <c r="F1026" s="266">
        <v>0</v>
      </c>
      <c r="G1026" s="263" t="s">
        <v>9</v>
      </c>
      <c r="H1026" s="266">
        <v>0</v>
      </c>
      <c r="I1026" s="95"/>
      <c r="J1026" s="95"/>
      <c r="K1026" s="95"/>
      <c r="L1026" s="95"/>
    </row>
    <row r="1027" spans="2:12" x14ac:dyDescent="0.15">
      <c r="B1027" s="263" t="s">
        <v>755</v>
      </c>
      <c r="C1027" s="263" t="s">
        <v>9</v>
      </c>
      <c r="D1027" s="266">
        <v>350</v>
      </c>
      <c r="E1027" s="266">
        <v>0</v>
      </c>
      <c r="F1027" s="266">
        <v>0</v>
      </c>
      <c r="G1027" s="263" t="s">
        <v>9</v>
      </c>
      <c r="H1027" s="266">
        <v>350</v>
      </c>
      <c r="I1027" s="95"/>
      <c r="J1027" s="95"/>
      <c r="K1027" s="95"/>
      <c r="L1027" s="95"/>
    </row>
    <row r="1028" spans="2:12" x14ac:dyDescent="0.15">
      <c r="B1028" s="263" t="s">
        <v>847</v>
      </c>
      <c r="C1028" s="263" t="s">
        <v>9</v>
      </c>
      <c r="D1028" s="266">
        <v>0</v>
      </c>
      <c r="E1028" s="266">
        <v>0</v>
      </c>
      <c r="F1028" s="266">
        <v>0</v>
      </c>
      <c r="G1028" s="263" t="s">
        <v>9</v>
      </c>
      <c r="H1028" s="266">
        <v>0</v>
      </c>
      <c r="I1028" s="95"/>
      <c r="J1028" s="95"/>
      <c r="K1028" s="95"/>
      <c r="L1028" s="95"/>
    </row>
    <row r="1029" spans="2:12" x14ac:dyDescent="0.15">
      <c r="B1029" s="263" t="s">
        <v>1557</v>
      </c>
      <c r="C1029" s="263" t="s">
        <v>9</v>
      </c>
      <c r="D1029" s="266">
        <v>0</v>
      </c>
      <c r="E1029" s="266">
        <v>0</v>
      </c>
      <c r="F1029" s="266">
        <v>0</v>
      </c>
      <c r="G1029" s="263" t="s">
        <v>9</v>
      </c>
      <c r="H1029" s="266">
        <v>0</v>
      </c>
      <c r="I1029" s="95"/>
      <c r="J1029" s="95"/>
      <c r="K1029" s="95"/>
      <c r="L1029" s="95"/>
    </row>
    <row r="1030" spans="2:12" x14ac:dyDescent="0.15">
      <c r="B1030" s="263" t="s">
        <v>850</v>
      </c>
      <c r="C1030" s="263" t="s">
        <v>9</v>
      </c>
      <c r="D1030" s="266">
        <v>0</v>
      </c>
      <c r="E1030" s="266">
        <v>0</v>
      </c>
      <c r="F1030" s="266">
        <v>0</v>
      </c>
      <c r="G1030" s="263" t="s">
        <v>9</v>
      </c>
      <c r="H1030" s="266">
        <v>0</v>
      </c>
      <c r="I1030" s="95"/>
      <c r="J1030" s="95"/>
      <c r="K1030" s="95"/>
      <c r="L1030" s="95"/>
    </row>
    <row r="1031" spans="2:12" x14ac:dyDescent="0.15">
      <c r="B1031" s="263" t="s">
        <v>1558</v>
      </c>
      <c r="C1031" s="263" t="s">
        <v>9</v>
      </c>
      <c r="D1031" s="266">
        <v>0</v>
      </c>
      <c r="E1031" s="266">
        <v>0</v>
      </c>
      <c r="F1031" s="266">
        <v>0</v>
      </c>
      <c r="G1031" s="263" t="s">
        <v>9</v>
      </c>
      <c r="H1031" s="266">
        <v>0</v>
      </c>
      <c r="I1031" s="95"/>
      <c r="J1031" s="95"/>
      <c r="K1031" s="95"/>
      <c r="L1031" s="95"/>
    </row>
    <row r="1032" spans="2:12" x14ac:dyDescent="0.15">
      <c r="B1032" s="263" t="s">
        <v>851</v>
      </c>
      <c r="C1032" s="263" t="s">
        <v>9</v>
      </c>
      <c r="D1032" s="266">
        <v>0</v>
      </c>
      <c r="E1032" s="266">
        <v>0</v>
      </c>
      <c r="F1032" s="266">
        <v>0</v>
      </c>
      <c r="G1032" s="263" t="s">
        <v>9</v>
      </c>
      <c r="H1032" s="266">
        <v>0</v>
      </c>
      <c r="I1032" s="95"/>
      <c r="J1032" s="95"/>
      <c r="K1032" s="95"/>
      <c r="L1032" s="95"/>
    </row>
    <row r="1033" spans="2:12" x14ac:dyDescent="0.15">
      <c r="B1033" s="263" t="s">
        <v>852</v>
      </c>
      <c r="C1033" s="263" t="s">
        <v>9</v>
      </c>
      <c r="D1033" s="266">
        <v>0</v>
      </c>
      <c r="E1033" s="266">
        <v>0</v>
      </c>
      <c r="F1033" s="266">
        <v>0</v>
      </c>
      <c r="G1033" s="263" t="s">
        <v>9</v>
      </c>
      <c r="H1033" s="266">
        <v>0</v>
      </c>
      <c r="I1033" s="95"/>
      <c r="J1033" s="95"/>
      <c r="K1033" s="95"/>
      <c r="L1033" s="95"/>
    </row>
    <row r="1034" spans="2:12" x14ac:dyDescent="0.15">
      <c r="B1034" s="263" t="s">
        <v>968</v>
      </c>
      <c r="C1034" s="263" t="s">
        <v>9</v>
      </c>
      <c r="D1034" s="266">
        <v>0</v>
      </c>
      <c r="E1034" s="266">
        <v>0</v>
      </c>
      <c r="F1034" s="266">
        <v>0</v>
      </c>
      <c r="G1034" s="263" t="s">
        <v>9</v>
      </c>
      <c r="H1034" s="266">
        <v>0</v>
      </c>
      <c r="I1034" s="95"/>
      <c r="J1034" s="95"/>
      <c r="K1034" s="95"/>
      <c r="L1034" s="95"/>
    </row>
    <row r="1035" spans="2:12" x14ac:dyDescent="0.15">
      <c r="B1035" s="263" t="s">
        <v>853</v>
      </c>
      <c r="C1035" s="263" t="s">
        <v>9</v>
      </c>
      <c r="D1035" s="266">
        <v>0</v>
      </c>
      <c r="E1035" s="266">
        <v>0</v>
      </c>
      <c r="F1035" s="266">
        <v>0</v>
      </c>
      <c r="G1035" s="263" t="s">
        <v>9</v>
      </c>
      <c r="H1035" s="266">
        <v>0</v>
      </c>
      <c r="I1035" s="95"/>
      <c r="J1035" s="95"/>
      <c r="K1035" s="95"/>
      <c r="L1035" s="95"/>
    </row>
    <row r="1036" spans="2:12" x14ac:dyDescent="0.15">
      <c r="B1036" s="263" t="s">
        <v>855</v>
      </c>
      <c r="C1036" s="263" t="s">
        <v>9</v>
      </c>
      <c r="D1036" s="266">
        <v>0</v>
      </c>
      <c r="E1036" s="266">
        <v>0</v>
      </c>
      <c r="F1036" s="266">
        <v>0</v>
      </c>
      <c r="G1036" s="263" t="s">
        <v>9</v>
      </c>
      <c r="H1036" s="266">
        <v>0</v>
      </c>
      <c r="I1036" s="95"/>
      <c r="J1036" s="95"/>
      <c r="K1036" s="95"/>
      <c r="L1036" s="95"/>
    </row>
    <row r="1037" spans="2:12" x14ac:dyDescent="0.15">
      <c r="B1037" s="263" t="s">
        <v>856</v>
      </c>
      <c r="C1037" s="263" t="s">
        <v>9</v>
      </c>
      <c r="D1037" s="266">
        <v>0</v>
      </c>
      <c r="E1037" s="266">
        <v>0</v>
      </c>
      <c r="F1037" s="266">
        <v>0</v>
      </c>
      <c r="G1037" s="263" t="s">
        <v>9</v>
      </c>
      <c r="H1037" s="266">
        <v>0</v>
      </c>
      <c r="I1037" s="95"/>
      <c r="J1037" s="95"/>
      <c r="K1037" s="95"/>
      <c r="L1037" s="95"/>
    </row>
    <row r="1038" spans="2:12" x14ac:dyDescent="0.15">
      <c r="B1038" s="263" t="s">
        <v>998</v>
      </c>
      <c r="C1038" s="263" t="s">
        <v>9</v>
      </c>
      <c r="D1038" s="266">
        <v>0</v>
      </c>
      <c r="E1038" s="266">
        <v>0</v>
      </c>
      <c r="F1038" s="266">
        <v>0</v>
      </c>
      <c r="G1038" s="263" t="s">
        <v>9</v>
      </c>
      <c r="H1038" s="266">
        <v>0</v>
      </c>
      <c r="I1038" s="95"/>
      <c r="J1038" s="95"/>
      <c r="K1038" s="95"/>
      <c r="L1038" s="95"/>
    </row>
    <row r="1039" spans="2:12" x14ac:dyDescent="0.15">
      <c r="B1039" s="263" t="s">
        <v>858</v>
      </c>
      <c r="C1039" s="263" t="s">
        <v>9</v>
      </c>
      <c r="D1039" s="266">
        <v>0</v>
      </c>
      <c r="E1039" s="266">
        <v>0</v>
      </c>
      <c r="F1039" s="266">
        <v>0</v>
      </c>
      <c r="G1039" s="263" t="s">
        <v>9</v>
      </c>
      <c r="H1039" s="266">
        <v>0</v>
      </c>
      <c r="I1039" s="95"/>
      <c r="J1039" s="95"/>
      <c r="K1039" s="95"/>
      <c r="L1039" s="95"/>
    </row>
    <row r="1040" spans="2:12" x14ac:dyDescent="0.15">
      <c r="B1040" s="263" t="s">
        <v>861</v>
      </c>
      <c r="C1040" s="263" t="s">
        <v>9</v>
      </c>
      <c r="D1040" s="266">
        <v>0</v>
      </c>
      <c r="E1040" s="266">
        <v>0</v>
      </c>
      <c r="F1040" s="266">
        <v>0</v>
      </c>
      <c r="G1040" s="263" t="s">
        <v>9</v>
      </c>
      <c r="H1040" s="266">
        <v>0</v>
      </c>
      <c r="I1040" s="95"/>
      <c r="J1040" s="95"/>
      <c r="K1040" s="95"/>
      <c r="L1040" s="95"/>
    </row>
    <row r="1041" spans="2:12" x14ac:dyDescent="0.15">
      <c r="B1041" s="263" t="s">
        <v>862</v>
      </c>
      <c r="C1041" s="263" t="s">
        <v>9</v>
      </c>
      <c r="D1041" s="266">
        <v>0</v>
      </c>
      <c r="E1041" s="266">
        <v>0</v>
      </c>
      <c r="F1041" s="266">
        <v>0</v>
      </c>
      <c r="G1041" s="263" t="s">
        <v>9</v>
      </c>
      <c r="H1041" s="266">
        <v>0</v>
      </c>
      <c r="I1041" s="95"/>
      <c r="J1041" s="95"/>
      <c r="K1041" s="95"/>
      <c r="L1041" s="95"/>
    </row>
    <row r="1042" spans="2:12" x14ac:dyDescent="0.15">
      <c r="B1042" s="263" t="s">
        <v>1559</v>
      </c>
      <c r="C1042" s="263" t="s">
        <v>9</v>
      </c>
      <c r="D1042" s="266">
        <v>0</v>
      </c>
      <c r="E1042" s="266">
        <v>0</v>
      </c>
      <c r="F1042" s="266">
        <v>0</v>
      </c>
      <c r="G1042" s="263" t="s">
        <v>9</v>
      </c>
      <c r="H1042" s="266">
        <v>0</v>
      </c>
      <c r="I1042" s="95"/>
      <c r="J1042" s="95"/>
      <c r="K1042" s="95"/>
      <c r="L1042" s="95"/>
    </row>
    <row r="1043" spans="2:12" x14ac:dyDescent="0.15">
      <c r="B1043" s="263" t="s">
        <v>863</v>
      </c>
      <c r="C1043" s="263" t="s">
        <v>9</v>
      </c>
      <c r="D1043" s="266">
        <v>0</v>
      </c>
      <c r="E1043" s="266">
        <v>0</v>
      </c>
      <c r="F1043" s="266">
        <v>0</v>
      </c>
      <c r="G1043" s="263" t="s">
        <v>9</v>
      </c>
      <c r="H1043" s="266">
        <v>0</v>
      </c>
      <c r="I1043" s="95"/>
      <c r="J1043" s="95"/>
      <c r="K1043" s="95"/>
      <c r="L1043" s="95"/>
    </row>
    <row r="1044" spans="2:12" x14ac:dyDescent="0.15">
      <c r="B1044" s="263" t="s">
        <v>1560</v>
      </c>
      <c r="C1044" s="263" t="s">
        <v>9</v>
      </c>
      <c r="D1044" s="266">
        <v>0</v>
      </c>
      <c r="E1044" s="266">
        <v>0</v>
      </c>
      <c r="F1044" s="266">
        <v>0</v>
      </c>
      <c r="G1044" s="263" t="s">
        <v>9</v>
      </c>
      <c r="H1044" s="266">
        <v>0</v>
      </c>
      <c r="I1044" s="95"/>
      <c r="J1044" s="95"/>
      <c r="K1044" s="95"/>
      <c r="L1044" s="95"/>
    </row>
    <row r="1045" spans="2:12" x14ac:dyDescent="0.15">
      <c r="B1045" s="263" t="s">
        <v>1000</v>
      </c>
      <c r="C1045" s="263" t="s">
        <v>9</v>
      </c>
      <c r="D1045" s="266">
        <v>700</v>
      </c>
      <c r="E1045" s="266">
        <v>0</v>
      </c>
      <c r="F1045" s="266">
        <v>0</v>
      </c>
      <c r="G1045" s="263" t="s">
        <v>9</v>
      </c>
      <c r="H1045" s="266">
        <v>700</v>
      </c>
      <c r="I1045" s="95"/>
      <c r="J1045" s="95"/>
      <c r="K1045" s="95"/>
      <c r="L1045" s="95"/>
    </row>
    <row r="1046" spans="2:12" x14ac:dyDescent="0.15">
      <c r="B1046" s="263" t="s">
        <v>1561</v>
      </c>
      <c r="C1046" s="263" t="s">
        <v>9</v>
      </c>
      <c r="D1046" s="266">
        <v>0</v>
      </c>
      <c r="E1046" s="266">
        <v>0</v>
      </c>
      <c r="F1046" s="266">
        <v>0</v>
      </c>
      <c r="G1046" s="263" t="s">
        <v>9</v>
      </c>
      <c r="H1046" s="266">
        <v>0</v>
      </c>
      <c r="I1046" s="95"/>
      <c r="J1046" s="95"/>
      <c r="K1046" s="95"/>
      <c r="L1046" s="95"/>
    </row>
    <row r="1047" spans="2:12" x14ac:dyDescent="0.15">
      <c r="B1047" s="263" t="s">
        <v>1562</v>
      </c>
      <c r="C1047" s="263" t="s">
        <v>9</v>
      </c>
      <c r="D1047" s="266">
        <v>0</v>
      </c>
      <c r="E1047" s="266">
        <v>0</v>
      </c>
      <c r="F1047" s="266">
        <v>0</v>
      </c>
      <c r="G1047" s="263" t="s">
        <v>9</v>
      </c>
      <c r="H1047" s="266">
        <v>0</v>
      </c>
      <c r="I1047" s="95"/>
      <c r="J1047" s="95"/>
      <c r="K1047" s="95"/>
      <c r="L1047" s="95"/>
    </row>
    <row r="1048" spans="2:12" x14ac:dyDescent="0.15">
      <c r="B1048" s="263" t="s">
        <v>864</v>
      </c>
      <c r="C1048" s="263" t="s">
        <v>9</v>
      </c>
      <c r="D1048" s="266">
        <v>0</v>
      </c>
      <c r="E1048" s="266">
        <v>0</v>
      </c>
      <c r="F1048" s="266">
        <v>0</v>
      </c>
      <c r="G1048" s="263" t="s">
        <v>9</v>
      </c>
      <c r="H1048" s="266">
        <v>0</v>
      </c>
      <c r="I1048" s="95"/>
      <c r="J1048" s="95"/>
      <c r="K1048" s="95"/>
      <c r="L1048" s="95"/>
    </row>
    <row r="1049" spans="2:12" x14ac:dyDescent="0.15">
      <c r="B1049" s="263" t="s">
        <v>866</v>
      </c>
      <c r="C1049" s="263" t="s">
        <v>9</v>
      </c>
      <c r="D1049" s="266">
        <v>0</v>
      </c>
      <c r="E1049" s="266">
        <v>0</v>
      </c>
      <c r="F1049" s="266">
        <v>0</v>
      </c>
      <c r="G1049" s="263" t="s">
        <v>9</v>
      </c>
      <c r="H1049" s="266">
        <v>0</v>
      </c>
      <c r="I1049" s="95"/>
      <c r="J1049" s="95"/>
      <c r="K1049" s="95"/>
      <c r="L1049" s="95"/>
    </row>
    <row r="1050" spans="2:12" x14ac:dyDescent="0.15">
      <c r="B1050" s="263" t="s">
        <v>868</v>
      </c>
      <c r="C1050" s="263" t="s">
        <v>9</v>
      </c>
      <c r="D1050" s="266">
        <v>0</v>
      </c>
      <c r="E1050" s="266">
        <v>0</v>
      </c>
      <c r="F1050" s="266">
        <v>0</v>
      </c>
      <c r="G1050" s="263" t="s">
        <v>9</v>
      </c>
      <c r="H1050" s="266">
        <v>0</v>
      </c>
      <c r="I1050" s="95"/>
      <c r="J1050" s="95"/>
      <c r="K1050" s="95"/>
      <c r="L1050" s="95"/>
    </row>
    <row r="1051" spans="2:12" x14ac:dyDescent="0.15">
      <c r="B1051" s="263" t="s">
        <v>1563</v>
      </c>
      <c r="C1051" s="263" t="s">
        <v>9</v>
      </c>
      <c r="D1051" s="266">
        <v>0</v>
      </c>
      <c r="E1051" s="266">
        <v>0</v>
      </c>
      <c r="F1051" s="266">
        <v>0</v>
      </c>
      <c r="G1051" s="263" t="s">
        <v>9</v>
      </c>
      <c r="H1051" s="266">
        <v>0</v>
      </c>
      <c r="I1051" s="95"/>
      <c r="J1051" s="95"/>
      <c r="K1051" s="95"/>
      <c r="L1051" s="95"/>
    </row>
    <row r="1052" spans="2:12" x14ac:dyDescent="0.15">
      <c r="B1052" s="263" t="s">
        <v>1564</v>
      </c>
      <c r="C1052" s="263" t="s">
        <v>9</v>
      </c>
      <c r="D1052" s="266">
        <v>0</v>
      </c>
      <c r="E1052" s="266">
        <v>0</v>
      </c>
      <c r="F1052" s="266">
        <v>0</v>
      </c>
      <c r="G1052" s="263" t="s">
        <v>9</v>
      </c>
      <c r="H1052" s="266">
        <v>0</v>
      </c>
      <c r="I1052" s="95"/>
      <c r="J1052" s="95"/>
      <c r="K1052" s="95"/>
      <c r="L1052" s="95"/>
    </row>
    <row r="1053" spans="2:12" x14ac:dyDescent="0.15">
      <c r="B1053" s="263" t="s">
        <v>870</v>
      </c>
      <c r="C1053" s="263" t="s">
        <v>9</v>
      </c>
      <c r="D1053" s="266">
        <v>0</v>
      </c>
      <c r="E1053" s="266">
        <v>0</v>
      </c>
      <c r="F1053" s="266">
        <v>0</v>
      </c>
      <c r="G1053" s="263" t="s">
        <v>9</v>
      </c>
      <c r="H1053" s="266">
        <v>0</v>
      </c>
      <c r="I1053" s="95"/>
      <c r="J1053" s="95"/>
      <c r="K1053" s="95"/>
      <c r="L1053" s="95"/>
    </row>
    <row r="1054" spans="2:12" x14ac:dyDescent="0.15">
      <c r="B1054" s="263" t="s">
        <v>954</v>
      </c>
      <c r="C1054" s="263" t="s">
        <v>9</v>
      </c>
      <c r="D1054" s="266">
        <v>0</v>
      </c>
      <c r="E1054" s="266">
        <v>0</v>
      </c>
      <c r="F1054" s="266">
        <v>0</v>
      </c>
      <c r="G1054" s="263" t="s">
        <v>9</v>
      </c>
      <c r="H1054" s="266">
        <v>0</v>
      </c>
      <c r="I1054" s="95"/>
      <c r="J1054" s="95"/>
      <c r="K1054" s="95"/>
      <c r="L1054" s="95"/>
    </row>
    <row r="1055" spans="2:12" x14ac:dyDescent="0.15">
      <c r="B1055" s="263" t="s">
        <v>871</v>
      </c>
      <c r="C1055" s="263" t="s">
        <v>9</v>
      </c>
      <c r="D1055" s="266">
        <v>0</v>
      </c>
      <c r="E1055" s="266">
        <v>0</v>
      </c>
      <c r="F1055" s="266">
        <v>0</v>
      </c>
      <c r="G1055" s="263" t="s">
        <v>9</v>
      </c>
      <c r="H1055" s="266">
        <v>0</v>
      </c>
      <c r="I1055" s="95"/>
      <c r="J1055" s="95"/>
      <c r="K1055" s="95"/>
      <c r="L1055" s="95"/>
    </row>
    <row r="1056" spans="2:12" x14ac:dyDescent="0.15">
      <c r="B1056" s="263" t="s">
        <v>1565</v>
      </c>
      <c r="C1056" s="263" t="s">
        <v>9</v>
      </c>
      <c r="D1056" s="266">
        <v>0</v>
      </c>
      <c r="E1056" s="266">
        <v>0</v>
      </c>
      <c r="F1056" s="266">
        <v>0</v>
      </c>
      <c r="G1056" s="263" t="s">
        <v>9</v>
      </c>
      <c r="H1056" s="266">
        <v>0</v>
      </c>
      <c r="I1056" s="95"/>
      <c r="J1056" s="95"/>
      <c r="K1056" s="95"/>
      <c r="L1056" s="95"/>
    </row>
    <row r="1057" spans="2:12" x14ac:dyDescent="0.15">
      <c r="B1057" s="263" t="s">
        <v>873</v>
      </c>
      <c r="C1057" s="263" t="s">
        <v>9</v>
      </c>
      <c r="D1057" s="266">
        <v>0</v>
      </c>
      <c r="E1057" s="266">
        <v>0</v>
      </c>
      <c r="F1057" s="266">
        <v>0</v>
      </c>
      <c r="G1057" s="263" t="s">
        <v>9</v>
      </c>
      <c r="H1057" s="266">
        <v>0</v>
      </c>
      <c r="I1057" s="95"/>
      <c r="J1057" s="95"/>
      <c r="K1057" s="95"/>
      <c r="L1057" s="95"/>
    </row>
    <row r="1058" spans="2:12" x14ac:dyDescent="0.15">
      <c r="B1058" s="263" t="s">
        <v>1566</v>
      </c>
      <c r="C1058" s="263" t="s">
        <v>9</v>
      </c>
      <c r="D1058" s="266">
        <v>0</v>
      </c>
      <c r="E1058" s="266">
        <v>0</v>
      </c>
      <c r="F1058" s="266">
        <v>0</v>
      </c>
      <c r="G1058" s="263" t="s">
        <v>9</v>
      </c>
      <c r="H1058" s="266">
        <v>0</v>
      </c>
      <c r="I1058" s="95"/>
      <c r="J1058" s="95"/>
      <c r="K1058" s="95"/>
      <c r="L1058" s="95"/>
    </row>
    <row r="1059" spans="2:12" x14ac:dyDescent="0.15">
      <c r="B1059" s="263" t="s">
        <v>1567</v>
      </c>
      <c r="C1059" s="263" t="s">
        <v>9</v>
      </c>
      <c r="D1059" s="266">
        <v>0</v>
      </c>
      <c r="E1059" s="266">
        <v>0</v>
      </c>
      <c r="F1059" s="266">
        <v>0</v>
      </c>
      <c r="G1059" s="263" t="s">
        <v>9</v>
      </c>
      <c r="H1059" s="266">
        <v>0</v>
      </c>
      <c r="I1059" s="95"/>
      <c r="J1059" s="95"/>
      <c r="K1059" s="95"/>
      <c r="L1059" s="95"/>
    </row>
    <row r="1060" spans="2:12" x14ac:dyDescent="0.15">
      <c r="B1060" s="263" t="s">
        <v>874</v>
      </c>
      <c r="C1060" s="263" t="s">
        <v>9</v>
      </c>
      <c r="D1060" s="266">
        <v>840</v>
      </c>
      <c r="E1060" s="266">
        <v>0</v>
      </c>
      <c r="F1060" s="266">
        <v>0</v>
      </c>
      <c r="G1060" s="263" t="s">
        <v>9</v>
      </c>
      <c r="H1060" s="266">
        <v>840</v>
      </c>
      <c r="I1060" s="95"/>
      <c r="J1060" s="95"/>
      <c r="K1060" s="95"/>
      <c r="L1060" s="95"/>
    </row>
    <row r="1061" spans="2:12" x14ac:dyDescent="0.15">
      <c r="B1061" s="263" t="s">
        <v>1187</v>
      </c>
      <c r="C1061" s="263" t="s">
        <v>9</v>
      </c>
      <c r="D1061" s="266">
        <v>0</v>
      </c>
      <c r="E1061" s="266">
        <v>0</v>
      </c>
      <c r="F1061" s="266">
        <v>0</v>
      </c>
      <c r="G1061" s="263" t="s">
        <v>9</v>
      </c>
      <c r="H1061" s="266">
        <v>0</v>
      </c>
      <c r="I1061" s="95"/>
      <c r="J1061" s="95"/>
      <c r="K1061" s="95"/>
      <c r="L1061" s="95"/>
    </row>
    <row r="1062" spans="2:12" x14ac:dyDescent="0.15">
      <c r="B1062" s="263" t="s">
        <v>875</v>
      </c>
      <c r="C1062" s="263" t="s">
        <v>9</v>
      </c>
      <c r="D1062" s="266">
        <v>0</v>
      </c>
      <c r="E1062" s="266">
        <v>0</v>
      </c>
      <c r="F1062" s="266">
        <v>0</v>
      </c>
      <c r="G1062" s="263" t="s">
        <v>9</v>
      </c>
      <c r="H1062" s="266">
        <v>0</v>
      </c>
      <c r="I1062" s="95"/>
      <c r="J1062" s="95"/>
      <c r="K1062" s="95"/>
      <c r="L1062" s="95"/>
    </row>
    <row r="1063" spans="2:12" x14ac:dyDescent="0.15">
      <c r="B1063" s="263" t="s">
        <v>879</v>
      </c>
      <c r="C1063" s="263" t="s">
        <v>9</v>
      </c>
      <c r="D1063" s="266">
        <v>0</v>
      </c>
      <c r="E1063" s="266">
        <v>0</v>
      </c>
      <c r="F1063" s="266">
        <v>0</v>
      </c>
      <c r="G1063" s="263" t="s">
        <v>9</v>
      </c>
      <c r="H1063" s="266">
        <v>0</v>
      </c>
      <c r="I1063" s="95"/>
      <c r="J1063" s="95"/>
      <c r="K1063" s="95"/>
      <c r="L1063" s="95"/>
    </row>
    <row r="1064" spans="2:12" x14ac:dyDescent="0.15">
      <c r="B1064" s="263" t="s">
        <v>1568</v>
      </c>
      <c r="C1064" s="263" t="s">
        <v>9</v>
      </c>
      <c r="D1064" s="266">
        <v>0</v>
      </c>
      <c r="E1064" s="266">
        <v>0</v>
      </c>
      <c r="F1064" s="266">
        <v>0</v>
      </c>
      <c r="G1064" s="263" t="s">
        <v>9</v>
      </c>
      <c r="H1064" s="266">
        <v>0</v>
      </c>
      <c r="I1064" s="95"/>
      <c r="J1064" s="95"/>
      <c r="K1064" s="95"/>
      <c r="L1064" s="95"/>
    </row>
    <row r="1065" spans="2:12" x14ac:dyDescent="0.15">
      <c r="B1065" s="263" t="s">
        <v>1569</v>
      </c>
      <c r="C1065" s="263" t="s">
        <v>9</v>
      </c>
      <c r="D1065" s="266">
        <v>0</v>
      </c>
      <c r="E1065" s="266">
        <v>0</v>
      </c>
      <c r="F1065" s="266">
        <v>0</v>
      </c>
      <c r="G1065" s="263" t="s">
        <v>9</v>
      </c>
      <c r="H1065" s="266">
        <v>0</v>
      </c>
      <c r="I1065" s="95"/>
      <c r="J1065" s="95"/>
      <c r="K1065" s="95"/>
      <c r="L1065" s="95"/>
    </row>
    <row r="1066" spans="2:12" x14ac:dyDescent="0.15">
      <c r="B1066" s="263" t="s">
        <v>881</v>
      </c>
      <c r="C1066" s="263" t="s">
        <v>9</v>
      </c>
      <c r="D1066" s="266">
        <v>0</v>
      </c>
      <c r="E1066" s="266">
        <v>0</v>
      </c>
      <c r="F1066" s="266">
        <v>0</v>
      </c>
      <c r="G1066" s="263" t="s">
        <v>9</v>
      </c>
      <c r="H1066" s="266">
        <v>0</v>
      </c>
      <c r="I1066" s="95"/>
      <c r="J1066" s="95"/>
      <c r="K1066" s="95"/>
      <c r="L1066" s="95"/>
    </row>
    <row r="1067" spans="2:12" x14ac:dyDescent="0.15">
      <c r="B1067" s="263" t="s">
        <v>1570</v>
      </c>
      <c r="C1067" s="263" t="s">
        <v>9</v>
      </c>
      <c r="D1067" s="266">
        <v>0</v>
      </c>
      <c r="E1067" s="266">
        <v>0</v>
      </c>
      <c r="F1067" s="266">
        <v>0</v>
      </c>
      <c r="G1067" s="263" t="s">
        <v>9</v>
      </c>
      <c r="H1067" s="266">
        <v>0</v>
      </c>
      <c r="I1067" s="95"/>
      <c r="J1067" s="95"/>
      <c r="K1067" s="95"/>
      <c r="L1067" s="95"/>
    </row>
    <row r="1068" spans="2:12" x14ac:dyDescent="0.15">
      <c r="B1068" s="263" t="s">
        <v>882</v>
      </c>
      <c r="C1068" s="263" t="s">
        <v>9</v>
      </c>
      <c r="D1068" s="266">
        <v>0</v>
      </c>
      <c r="E1068" s="266">
        <v>0</v>
      </c>
      <c r="F1068" s="266">
        <v>0</v>
      </c>
      <c r="G1068" s="263" t="s">
        <v>9</v>
      </c>
      <c r="H1068" s="266">
        <v>0</v>
      </c>
      <c r="I1068" s="95"/>
      <c r="J1068" s="95"/>
      <c r="K1068" s="95"/>
      <c r="L1068" s="95"/>
    </row>
    <row r="1069" spans="2:12" x14ac:dyDescent="0.15">
      <c r="B1069" s="263" t="s">
        <v>883</v>
      </c>
      <c r="C1069" s="263" t="s">
        <v>9</v>
      </c>
      <c r="D1069" s="266">
        <v>0</v>
      </c>
      <c r="E1069" s="266">
        <v>0</v>
      </c>
      <c r="F1069" s="266">
        <v>0</v>
      </c>
      <c r="G1069" s="263" t="s">
        <v>9</v>
      </c>
      <c r="H1069" s="266">
        <v>0</v>
      </c>
      <c r="I1069" s="95"/>
      <c r="J1069" s="95"/>
      <c r="K1069" s="95"/>
      <c r="L1069" s="95"/>
    </row>
    <row r="1070" spans="2:12" x14ac:dyDescent="0.15">
      <c r="B1070" s="263" t="s">
        <v>885</v>
      </c>
      <c r="C1070" s="263" t="s">
        <v>9</v>
      </c>
      <c r="D1070" s="266">
        <v>0</v>
      </c>
      <c r="E1070" s="266">
        <v>0</v>
      </c>
      <c r="F1070" s="266">
        <v>0</v>
      </c>
      <c r="G1070" s="263" t="s">
        <v>9</v>
      </c>
      <c r="H1070" s="266">
        <v>0</v>
      </c>
      <c r="I1070" s="95"/>
      <c r="J1070" s="95"/>
      <c r="K1070" s="95"/>
      <c r="L1070" s="95"/>
    </row>
    <row r="1071" spans="2:12" x14ac:dyDescent="0.15">
      <c r="B1071" s="263" t="s">
        <v>886</v>
      </c>
      <c r="C1071" s="263" t="s">
        <v>9</v>
      </c>
      <c r="D1071" s="266">
        <v>0</v>
      </c>
      <c r="E1071" s="266">
        <v>0</v>
      </c>
      <c r="F1071" s="266">
        <v>0</v>
      </c>
      <c r="G1071" s="263" t="s">
        <v>9</v>
      </c>
      <c r="H1071" s="266">
        <v>0</v>
      </c>
      <c r="I1071" s="95"/>
      <c r="J1071" s="95"/>
      <c r="K1071" s="95"/>
      <c r="L1071" s="95"/>
    </row>
    <row r="1072" spans="2:12" x14ac:dyDescent="0.15">
      <c r="B1072" s="263" t="s">
        <v>887</v>
      </c>
      <c r="C1072" s="263" t="s">
        <v>9</v>
      </c>
      <c r="D1072" s="266">
        <v>0</v>
      </c>
      <c r="E1072" s="266">
        <v>0</v>
      </c>
      <c r="F1072" s="266">
        <v>0</v>
      </c>
      <c r="G1072" s="263" t="s">
        <v>9</v>
      </c>
      <c r="H1072" s="266">
        <v>0</v>
      </c>
      <c r="I1072" s="95"/>
      <c r="J1072" s="95"/>
      <c r="K1072" s="95"/>
      <c r="L1072" s="95"/>
    </row>
    <row r="1073" spans="2:12" x14ac:dyDescent="0.15">
      <c r="B1073" s="263" t="s">
        <v>888</v>
      </c>
      <c r="C1073" s="263" t="s">
        <v>9</v>
      </c>
      <c r="D1073" s="266">
        <v>0</v>
      </c>
      <c r="E1073" s="266">
        <v>0</v>
      </c>
      <c r="F1073" s="266">
        <v>0</v>
      </c>
      <c r="G1073" s="263" t="s">
        <v>9</v>
      </c>
      <c r="H1073" s="266">
        <v>0</v>
      </c>
      <c r="I1073" s="95"/>
      <c r="J1073" s="95"/>
      <c r="K1073" s="95"/>
      <c r="L1073" s="95"/>
    </row>
    <row r="1074" spans="2:12" x14ac:dyDescent="0.15">
      <c r="B1074" s="263" t="s">
        <v>889</v>
      </c>
      <c r="C1074" s="263" t="s">
        <v>9</v>
      </c>
      <c r="D1074" s="266">
        <v>0</v>
      </c>
      <c r="E1074" s="266">
        <v>0</v>
      </c>
      <c r="F1074" s="266">
        <v>0</v>
      </c>
      <c r="G1074" s="263" t="s">
        <v>9</v>
      </c>
      <c r="H1074" s="266">
        <v>0</v>
      </c>
      <c r="I1074" s="95"/>
      <c r="J1074" s="95"/>
      <c r="K1074" s="95"/>
      <c r="L1074" s="95"/>
    </row>
    <row r="1075" spans="2:12" x14ac:dyDescent="0.15">
      <c r="B1075" s="263" t="s">
        <v>891</v>
      </c>
      <c r="C1075" s="263" t="s">
        <v>9</v>
      </c>
      <c r="D1075" s="266">
        <v>0</v>
      </c>
      <c r="E1075" s="266">
        <v>0</v>
      </c>
      <c r="F1075" s="266">
        <v>0</v>
      </c>
      <c r="G1075" s="263" t="s">
        <v>9</v>
      </c>
      <c r="H1075" s="266">
        <v>0</v>
      </c>
      <c r="I1075" s="95"/>
      <c r="J1075" s="95"/>
      <c r="K1075" s="95"/>
      <c r="L1075" s="95"/>
    </row>
    <row r="1076" spans="2:12" x14ac:dyDescent="0.15">
      <c r="B1076" s="263" t="s">
        <v>892</v>
      </c>
      <c r="C1076" s="263" t="s">
        <v>9</v>
      </c>
      <c r="D1076" s="266">
        <v>0</v>
      </c>
      <c r="E1076" s="266">
        <v>0</v>
      </c>
      <c r="F1076" s="266">
        <v>0</v>
      </c>
      <c r="G1076" s="263" t="s">
        <v>9</v>
      </c>
      <c r="H1076" s="266">
        <v>0</v>
      </c>
      <c r="I1076" s="95"/>
      <c r="J1076" s="95"/>
      <c r="K1076" s="95"/>
      <c r="L1076" s="95"/>
    </row>
    <row r="1077" spans="2:12" x14ac:dyDescent="0.15">
      <c r="B1077" s="263" t="s">
        <v>1571</v>
      </c>
      <c r="C1077" s="263" t="s">
        <v>9</v>
      </c>
      <c r="D1077" s="266">
        <v>0</v>
      </c>
      <c r="E1077" s="266">
        <v>0</v>
      </c>
      <c r="F1077" s="266">
        <v>0</v>
      </c>
      <c r="G1077" s="263" t="s">
        <v>9</v>
      </c>
      <c r="H1077" s="266">
        <v>0</v>
      </c>
      <c r="I1077" s="95"/>
      <c r="J1077" s="95"/>
      <c r="K1077" s="95"/>
      <c r="L1077" s="95"/>
    </row>
    <row r="1078" spans="2:12" x14ac:dyDescent="0.15">
      <c r="B1078" s="263" t="s">
        <v>893</v>
      </c>
      <c r="C1078" s="263" t="s">
        <v>9</v>
      </c>
      <c r="D1078" s="266">
        <v>0</v>
      </c>
      <c r="E1078" s="266">
        <v>0</v>
      </c>
      <c r="F1078" s="266">
        <v>0</v>
      </c>
      <c r="G1078" s="263" t="s">
        <v>9</v>
      </c>
      <c r="H1078" s="266">
        <v>0</v>
      </c>
      <c r="I1078" s="95"/>
      <c r="J1078" s="95"/>
      <c r="K1078" s="95"/>
      <c r="L1078" s="95"/>
    </row>
    <row r="1079" spans="2:12" x14ac:dyDescent="0.15">
      <c r="B1079" s="263" t="s">
        <v>894</v>
      </c>
      <c r="C1079" s="263" t="s">
        <v>9</v>
      </c>
      <c r="D1079" s="266">
        <v>0</v>
      </c>
      <c r="E1079" s="266">
        <v>0</v>
      </c>
      <c r="F1079" s="266">
        <v>0</v>
      </c>
      <c r="G1079" s="263" t="s">
        <v>9</v>
      </c>
      <c r="H1079" s="266">
        <v>0</v>
      </c>
      <c r="I1079" s="95"/>
      <c r="J1079" s="95"/>
      <c r="K1079" s="95"/>
      <c r="L1079" s="95"/>
    </row>
    <row r="1080" spans="2:12" x14ac:dyDescent="0.15">
      <c r="B1080" s="263" t="s">
        <v>1572</v>
      </c>
      <c r="C1080" s="263" t="s">
        <v>9</v>
      </c>
      <c r="D1080" s="266">
        <v>0</v>
      </c>
      <c r="E1080" s="266">
        <v>0</v>
      </c>
      <c r="F1080" s="266">
        <v>0</v>
      </c>
      <c r="G1080" s="263" t="s">
        <v>9</v>
      </c>
      <c r="H1080" s="266">
        <v>0</v>
      </c>
      <c r="I1080" s="95"/>
      <c r="J1080" s="95"/>
      <c r="K1080" s="95"/>
      <c r="L1080" s="95"/>
    </row>
    <row r="1081" spans="2:12" x14ac:dyDescent="0.15">
      <c r="B1081" s="263" t="s">
        <v>1573</v>
      </c>
      <c r="C1081" s="263" t="s">
        <v>9</v>
      </c>
      <c r="D1081" s="266">
        <v>0</v>
      </c>
      <c r="E1081" s="266">
        <v>0</v>
      </c>
      <c r="F1081" s="266">
        <v>0</v>
      </c>
      <c r="G1081" s="263" t="s">
        <v>9</v>
      </c>
      <c r="H1081" s="266">
        <v>0</v>
      </c>
      <c r="I1081" s="95"/>
      <c r="J1081" s="95"/>
      <c r="K1081" s="95"/>
      <c r="L1081" s="95"/>
    </row>
    <row r="1082" spans="2:12" x14ac:dyDescent="0.15">
      <c r="B1082" s="263" t="s">
        <v>1574</v>
      </c>
      <c r="C1082" s="263" t="s">
        <v>9</v>
      </c>
      <c r="D1082" s="266">
        <v>0</v>
      </c>
      <c r="E1082" s="266">
        <v>0</v>
      </c>
      <c r="F1082" s="266">
        <v>0</v>
      </c>
      <c r="G1082" s="263" t="s">
        <v>9</v>
      </c>
      <c r="H1082" s="266">
        <v>0</v>
      </c>
      <c r="I1082" s="95"/>
      <c r="J1082" s="95"/>
      <c r="K1082" s="95"/>
      <c r="L1082" s="95"/>
    </row>
    <row r="1083" spans="2:12" x14ac:dyDescent="0.15">
      <c r="B1083" s="263" t="s">
        <v>897</v>
      </c>
      <c r="C1083" s="263" t="s">
        <v>9</v>
      </c>
      <c r="D1083" s="266">
        <v>0</v>
      </c>
      <c r="E1083" s="266">
        <v>0</v>
      </c>
      <c r="F1083" s="266">
        <v>0</v>
      </c>
      <c r="G1083" s="263" t="s">
        <v>9</v>
      </c>
      <c r="H1083" s="266">
        <v>0</v>
      </c>
      <c r="I1083" s="95"/>
      <c r="J1083" s="95"/>
      <c r="K1083" s="95"/>
      <c r="L1083" s="95"/>
    </row>
    <row r="1084" spans="2:12" x14ac:dyDescent="0.15">
      <c r="B1084" s="263" t="s">
        <v>895</v>
      </c>
      <c r="C1084" s="263" t="s">
        <v>9</v>
      </c>
      <c r="D1084" s="266">
        <v>0</v>
      </c>
      <c r="E1084" s="266">
        <v>0</v>
      </c>
      <c r="F1084" s="266">
        <v>0</v>
      </c>
      <c r="G1084" s="263" t="s">
        <v>9</v>
      </c>
      <c r="H1084" s="266">
        <v>0</v>
      </c>
      <c r="I1084" s="95"/>
      <c r="J1084" s="95"/>
      <c r="K1084" s="95"/>
      <c r="L1084" s="95"/>
    </row>
    <row r="1085" spans="2:12" x14ac:dyDescent="0.15">
      <c r="B1085" s="263" t="s">
        <v>1575</v>
      </c>
      <c r="C1085" s="263" t="s">
        <v>9</v>
      </c>
      <c r="D1085" s="266">
        <v>0</v>
      </c>
      <c r="E1085" s="266">
        <v>0</v>
      </c>
      <c r="F1085" s="266">
        <v>0</v>
      </c>
      <c r="G1085" s="263" t="s">
        <v>9</v>
      </c>
      <c r="H1085" s="266">
        <v>0</v>
      </c>
      <c r="I1085" s="95"/>
      <c r="J1085" s="95"/>
      <c r="K1085" s="95"/>
      <c r="L1085" s="95"/>
    </row>
    <row r="1086" spans="2:12" x14ac:dyDescent="0.15">
      <c r="B1086" s="263" t="s">
        <v>901</v>
      </c>
      <c r="C1086" s="263" t="s">
        <v>9</v>
      </c>
      <c r="D1086" s="266">
        <v>0</v>
      </c>
      <c r="E1086" s="266">
        <v>0</v>
      </c>
      <c r="F1086" s="266">
        <v>0</v>
      </c>
      <c r="G1086" s="263" t="s">
        <v>9</v>
      </c>
      <c r="H1086" s="266">
        <v>0</v>
      </c>
      <c r="I1086" s="95"/>
      <c r="J1086" s="95"/>
      <c r="K1086" s="95"/>
      <c r="L1086" s="95"/>
    </row>
    <row r="1087" spans="2:12" x14ac:dyDescent="0.15">
      <c r="B1087" s="263" t="s">
        <v>902</v>
      </c>
      <c r="C1087" s="263" t="s">
        <v>9</v>
      </c>
      <c r="D1087" s="266">
        <v>0</v>
      </c>
      <c r="E1087" s="266">
        <v>0</v>
      </c>
      <c r="F1087" s="266">
        <v>0</v>
      </c>
      <c r="G1087" s="263" t="s">
        <v>9</v>
      </c>
      <c r="H1087" s="266">
        <v>0</v>
      </c>
      <c r="I1087" s="95"/>
      <c r="J1087" s="95"/>
      <c r="K1087" s="95"/>
      <c r="L1087" s="95"/>
    </row>
    <row r="1088" spans="2:12" x14ac:dyDescent="0.15">
      <c r="B1088" s="263" t="s">
        <v>1576</v>
      </c>
      <c r="C1088" s="263" t="s">
        <v>9</v>
      </c>
      <c r="D1088" s="266">
        <v>0</v>
      </c>
      <c r="E1088" s="266">
        <v>0</v>
      </c>
      <c r="F1088" s="266">
        <v>0</v>
      </c>
      <c r="G1088" s="263" t="s">
        <v>9</v>
      </c>
      <c r="H1088" s="266">
        <v>0</v>
      </c>
      <c r="I1088" s="95"/>
      <c r="J1088" s="95"/>
      <c r="K1088" s="95"/>
      <c r="L1088" s="95"/>
    </row>
    <row r="1089" spans="2:12" x14ac:dyDescent="0.15">
      <c r="B1089" s="263" t="s">
        <v>1577</v>
      </c>
      <c r="C1089" s="263" t="s">
        <v>9</v>
      </c>
      <c r="D1089" s="266">
        <v>0</v>
      </c>
      <c r="E1089" s="266">
        <v>0</v>
      </c>
      <c r="F1089" s="266">
        <v>0</v>
      </c>
      <c r="G1089" s="263" t="s">
        <v>9</v>
      </c>
      <c r="H1089" s="266">
        <v>0</v>
      </c>
      <c r="I1089" s="95"/>
      <c r="J1089" s="95"/>
      <c r="K1089" s="95"/>
      <c r="L1089" s="95"/>
    </row>
    <row r="1090" spans="2:12" x14ac:dyDescent="0.15">
      <c r="B1090" s="263" t="s">
        <v>1040</v>
      </c>
      <c r="C1090" s="263" t="s">
        <v>9</v>
      </c>
      <c r="D1090" s="266">
        <v>0</v>
      </c>
      <c r="E1090" s="266">
        <v>0</v>
      </c>
      <c r="F1090" s="266">
        <v>0</v>
      </c>
      <c r="G1090" s="263" t="s">
        <v>9</v>
      </c>
      <c r="H1090" s="266">
        <v>0</v>
      </c>
      <c r="I1090" s="95"/>
      <c r="J1090" s="95"/>
      <c r="K1090" s="95"/>
      <c r="L1090" s="95"/>
    </row>
    <row r="1091" spans="2:12" x14ac:dyDescent="0.15">
      <c r="B1091" s="263" t="s">
        <v>999</v>
      </c>
      <c r="C1091" s="263" t="s">
        <v>9</v>
      </c>
      <c r="D1091" s="266">
        <v>0</v>
      </c>
      <c r="E1091" s="266">
        <v>0</v>
      </c>
      <c r="F1091" s="266">
        <v>0</v>
      </c>
      <c r="G1091" s="263" t="s">
        <v>9</v>
      </c>
      <c r="H1091" s="266">
        <v>0</v>
      </c>
      <c r="I1091" s="95"/>
      <c r="J1091" s="95"/>
      <c r="K1091" s="95"/>
      <c r="L1091" s="95"/>
    </row>
    <row r="1092" spans="2:12" x14ac:dyDescent="0.15">
      <c r="B1092" s="263" t="s">
        <v>904</v>
      </c>
      <c r="C1092" s="263" t="s">
        <v>9</v>
      </c>
      <c r="D1092" s="266">
        <v>0</v>
      </c>
      <c r="E1092" s="266">
        <v>0</v>
      </c>
      <c r="F1092" s="266">
        <v>0</v>
      </c>
      <c r="G1092" s="263" t="s">
        <v>9</v>
      </c>
      <c r="H1092" s="266">
        <v>0</v>
      </c>
      <c r="I1092" s="95"/>
      <c r="J1092" s="95"/>
      <c r="K1092" s="95"/>
      <c r="L1092" s="95"/>
    </row>
    <row r="1093" spans="2:12" x14ac:dyDescent="0.15">
      <c r="B1093" s="263" t="s">
        <v>1578</v>
      </c>
      <c r="C1093" s="263" t="s">
        <v>9</v>
      </c>
      <c r="D1093" s="266">
        <v>0</v>
      </c>
      <c r="E1093" s="266">
        <v>0</v>
      </c>
      <c r="F1093" s="266">
        <v>0</v>
      </c>
      <c r="G1093" s="263" t="s">
        <v>9</v>
      </c>
      <c r="H1093" s="266">
        <v>0</v>
      </c>
      <c r="I1093" s="95"/>
      <c r="J1093" s="95"/>
      <c r="K1093" s="95"/>
      <c r="L1093" s="95"/>
    </row>
    <row r="1094" spans="2:12" x14ac:dyDescent="0.15">
      <c r="B1094" s="263" t="s">
        <v>979</v>
      </c>
      <c r="C1094" s="263" t="s">
        <v>9</v>
      </c>
      <c r="D1094" s="266">
        <v>1400</v>
      </c>
      <c r="E1094" s="266">
        <v>0</v>
      </c>
      <c r="F1094" s="266">
        <v>0</v>
      </c>
      <c r="G1094" s="263" t="s">
        <v>9</v>
      </c>
      <c r="H1094" s="266">
        <v>1400</v>
      </c>
      <c r="I1094" s="95"/>
      <c r="J1094" s="95"/>
      <c r="K1094" s="95"/>
      <c r="L1094" s="95"/>
    </row>
    <row r="1095" spans="2:12" x14ac:dyDescent="0.15">
      <c r="B1095" s="263" t="s">
        <v>1579</v>
      </c>
      <c r="C1095" s="263" t="s">
        <v>9</v>
      </c>
      <c r="D1095" s="266">
        <v>0</v>
      </c>
      <c r="E1095" s="266">
        <v>0</v>
      </c>
      <c r="F1095" s="266">
        <v>0</v>
      </c>
      <c r="G1095" s="263" t="s">
        <v>9</v>
      </c>
      <c r="H1095" s="266">
        <v>0</v>
      </c>
      <c r="I1095" s="95"/>
      <c r="J1095" s="95"/>
      <c r="K1095" s="95"/>
      <c r="L1095" s="95"/>
    </row>
    <row r="1096" spans="2:12" x14ac:dyDescent="0.15">
      <c r="B1096" s="263" t="s">
        <v>905</v>
      </c>
      <c r="C1096" s="263" t="s">
        <v>9</v>
      </c>
      <c r="D1096" s="266">
        <v>0</v>
      </c>
      <c r="E1096" s="266">
        <v>0</v>
      </c>
      <c r="F1096" s="266">
        <v>0</v>
      </c>
      <c r="G1096" s="263" t="s">
        <v>9</v>
      </c>
      <c r="H1096" s="266">
        <v>0</v>
      </c>
      <c r="I1096" s="95"/>
      <c r="J1096" s="95"/>
      <c r="K1096" s="95"/>
      <c r="L1096" s="95"/>
    </row>
    <row r="1097" spans="2:12" x14ac:dyDescent="0.15">
      <c r="B1097" s="263" t="s">
        <v>906</v>
      </c>
      <c r="C1097" s="263" t="s">
        <v>9</v>
      </c>
      <c r="D1097" s="266">
        <v>0</v>
      </c>
      <c r="E1097" s="266">
        <v>0</v>
      </c>
      <c r="F1097" s="266">
        <v>0</v>
      </c>
      <c r="G1097" s="263" t="s">
        <v>9</v>
      </c>
      <c r="H1097" s="266">
        <v>0</v>
      </c>
      <c r="I1097" s="95"/>
      <c r="J1097" s="95"/>
      <c r="K1097" s="95"/>
      <c r="L1097" s="95"/>
    </row>
    <row r="1098" spans="2:12" x14ac:dyDescent="0.15">
      <c r="B1098" s="263" t="s">
        <v>1580</v>
      </c>
      <c r="C1098" s="263" t="s">
        <v>9</v>
      </c>
      <c r="D1098" s="266">
        <v>0</v>
      </c>
      <c r="E1098" s="266">
        <v>0</v>
      </c>
      <c r="F1098" s="266">
        <v>0</v>
      </c>
      <c r="G1098" s="263" t="s">
        <v>9</v>
      </c>
      <c r="H1098" s="266">
        <v>0</v>
      </c>
      <c r="I1098" s="95"/>
      <c r="J1098" s="95"/>
      <c r="K1098" s="95"/>
      <c r="L1098" s="95"/>
    </row>
    <row r="1099" spans="2:12" x14ac:dyDescent="0.15">
      <c r="B1099" s="263" t="s">
        <v>907</v>
      </c>
      <c r="C1099" s="263" t="s">
        <v>9</v>
      </c>
      <c r="D1099" s="266">
        <v>0</v>
      </c>
      <c r="E1099" s="266">
        <v>0</v>
      </c>
      <c r="F1099" s="266">
        <v>0</v>
      </c>
      <c r="G1099" s="263" t="s">
        <v>9</v>
      </c>
      <c r="H1099" s="266">
        <v>0</v>
      </c>
      <c r="I1099" s="95"/>
      <c r="J1099" s="95"/>
      <c r="K1099" s="95"/>
      <c r="L1099" s="95"/>
    </row>
    <row r="1100" spans="2:12" x14ac:dyDescent="0.15">
      <c r="B1100" s="263" t="s">
        <v>908</v>
      </c>
      <c r="C1100" s="263" t="s">
        <v>9</v>
      </c>
      <c r="D1100" s="266">
        <v>0</v>
      </c>
      <c r="E1100" s="266">
        <v>0</v>
      </c>
      <c r="F1100" s="266">
        <v>0</v>
      </c>
      <c r="G1100" s="263" t="s">
        <v>9</v>
      </c>
      <c r="H1100" s="266">
        <v>0</v>
      </c>
      <c r="I1100" s="95"/>
      <c r="J1100" s="95"/>
      <c r="K1100" s="95"/>
      <c r="L1100" s="95"/>
    </row>
    <row r="1101" spans="2:12" x14ac:dyDescent="0.15">
      <c r="B1101" s="263" t="s">
        <v>909</v>
      </c>
      <c r="C1101" s="263" t="s">
        <v>9</v>
      </c>
      <c r="D1101" s="266">
        <v>0</v>
      </c>
      <c r="E1101" s="266">
        <v>0</v>
      </c>
      <c r="F1101" s="266">
        <v>0</v>
      </c>
      <c r="G1101" s="263" t="s">
        <v>9</v>
      </c>
      <c r="H1101" s="266">
        <v>0</v>
      </c>
      <c r="I1101" s="95"/>
      <c r="J1101" s="95"/>
      <c r="K1101" s="95"/>
      <c r="L1101" s="95"/>
    </row>
    <row r="1102" spans="2:12" x14ac:dyDescent="0.15">
      <c r="B1102" s="263" t="s">
        <v>910</v>
      </c>
      <c r="C1102" s="263" t="s">
        <v>9</v>
      </c>
      <c r="D1102" s="266">
        <v>0</v>
      </c>
      <c r="E1102" s="266">
        <v>0</v>
      </c>
      <c r="F1102" s="266">
        <v>0</v>
      </c>
      <c r="G1102" s="263" t="s">
        <v>9</v>
      </c>
      <c r="H1102" s="266">
        <v>0</v>
      </c>
      <c r="I1102" s="95"/>
      <c r="J1102" s="95"/>
      <c r="K1102" s="95"/>
      <c r="L1102" s="95"/>
    </row>
    <row r="1103" spans="2:12" x14ac:dyDescent="0.15">
      <c r="B1103" s="263" t="s">
        <v>911</v>
      </c>
      <c r="C1103" s="263" t="s">
        <v>9</v>
      </c>
      <c r="D1103" s="266">
        <v>0</v>
      </c>
      <c r="E1103" s="266">
        <v>0</v>
      </c>
      <c r="F1103" s="266">
        <v>0</v>
      </c>
      <c r="G1103" s="263" t="s">
        <v>9</v>
      </c>
      <c r="H1103" s="266">
        <v>0</v>
      </c>
      <c r="I1103" s="95"/>
      <c r="J1103" s="95"/>
      <c r="K1103" s="95"/>
      <c r="L1103" s="95"/>
    </row>
    <row r="1104" spans="2:12" x14ac:dyDescent="0.15">
      <c r="B1104" s="263" t="s">
        <v>912</v>
      </c>
      <c r="C1104" s="263" t="s">
        <v>9</v>
      </c>
      <c r="D1104" s="266">
        <v>0</v>
      </c>
      <c r="E1104" s="266">
        <v>0</v>
      </c>
      <c r="F1104" s="266">
        <v>0</v>
      </c>
      <c r="G1104" s="263" t="s">
        <v>9</v>
      </c>
      <c r="H1104" s="266">
        <v>0</v>
      </c>
      <c r="I1104" s="95"/>
      <c r="J1104" s="95"/>
      <c r="K1104" s="95"/>
      <c r="L1104" s="95"/>
    </row>
    <row r="1105" spans="2:12" x14ac:dyDescent="0.15">
      <c r="B1105" s="263" t="s">
        <v>913</v>
      </c>
      <c r="C1105" s="263" t="s">
        <v>9</v>
      </c>
      <c r="D1105" s="266">
        <v>0</v>
      </c>
      <c r="E1105" s="266">
        <v>0</v>
      </c>
      <c r="F1105" s="266">
        <v>0</v>
      </c>
      <c r="G1105" s="263" t="s">
        <v>9</v>
      </c>
      <c r="H1105" s="266">
        <v>0</v>
      </c>
      <c r="I1105" s="95"/>
      <c r="J1105" s="95"/>
      <c r="K1105" s="95"/>
      <c r="L1105" s="95"/>
    </row>
    <row r="1106" spans="2:12" x14ac:dyDescent="0.15">
      <c r="B1106" s="263" t="s">
        <v>914</v>
      </c>
      <c r="C1106" s="263" t="s">
        <v>9</v>
      </c>
      <c r="D1106" s="266">
        <v>0</v>
      </c>
      <c r="E1106" s="266">
        <v>0</v>
      </c>
      <c r="F1106" s="266">
        <v>0</v>
      </c>
      <c r="G1106" s="263" t="s">
        <v>9</v>
      </c>
      <c r="H1106" s="266">
        <v>0</v>
      </c>
      <c r="I1106" s="95"/>
      <c r="J1106" s="95"/>
      <c r="K1106" s="95"/>
      <c r="L1106" s="95"/>
    </row>
    <row r="1107" spans="2:12" x14ac:dyDescent="0.15">
      <c r="B1107" s="263" t="s">
        <v>915</v>
      </c>
      <c r="C1107" s="263" t="s">
        <v>9</v>
      </c>
      <c r="D1107" s="266">
        <v>0</v>
      </c>
      <c r="E1107" s="266">
        <v>0</v>
      </c>
      <c r="F1107" s="266">
        <v>0</v>
      </c>
      <c r="G1107" s="263" t="s">
        <v>9</v>
      </c>
      <c r="H1107" s="266">
        <v>0</v>
      </c>
      <c r="I1107" s="95"/>
      <c r="J1107" s="95"/>
      <c r="K1107" s="95"/>
      <c r="L1107" s="95"/>
    </row>
    <row r="1108" spans="2:12" x14ac:dyDescent="0.15">
      <c r="B1108" s="263" t="s">
        <v>916</v>
      </c>
      <c r="C1108" s="263" t="s">
        <v>9</v>
      </c>
      <c r="D1108" s="266">
        <v>0</v>
      </c>
      <c r="E1108" s="266">
        <v>0</v>
      </c>
      <c r="F1108" s="266">
        <v>0</v>
      </c>
      <c r="G1108" s="263" t="s">
        <v>9</v>
      </c>
      <c r="H1108" s="266">
        <v>0</v>
      </c>
      <c r="I1108" s="95"/>
      <c r="J1108" s="95"/>
      <c r="K1108" s="95"/>
      <c r="L1108" s="95"/>
    </row>
    <row r="1109" spans="2:12" x14ac:dyDescent="0.15">
      <c r="B1109" s="263" t="s">
        <v>917</v>
      </c>
      <c r="C1109" s="263" t="s">
        <v>9</v>
      </c>
      <c r="D1109" s="266">
        <v>0</v>
      </c>
      <c r="E1109" s="266">
        <v>0</v>
      </c>
      <c r="F1109" s="266">
        <v>0</v>
      </c>
      <c r="G1109" s="263" t="s">
        <v>9</v>
      </c>
      <c r="H1109" s="266">
        <v>0</v>
      </c>
      <c r="I1109" s="95"/>
      <c r="J1109" s="95"/>
      <c r="K1109" s="95"/>
      <c r="L1109" s="95"/>
    </row>
    <row r="1110" spans="2:12" x14ac:dyDescent="0.15">
      <c r="B1110" s="263" t="s">
        <v>919</v>
      </c>
      <c r="C1110" s="263" t="s">
        <v>9</v>
      </c>
      <c r="D1110" s="266">
        <v>0</v>
      </c>
      <c r="E1110" s="266">
        <v>0</v>
      </c>
      <c r="F1110" s="266">
        <v>0</v>
      </c>
      <c r="G1110" s="263" t="s">
        <v>9</v>
      </c>
      <c r="H1110" s="266">
        <v>0</v>
      </c>
      <c r="I1110" s="95"/>
      <c r="J1110" s="95"/>
      <c r="K1110" s="95"/>
      <c r="L1110" s="95"/>
    </row>
    <row r="1111" spans="2:12" x14ac:dyDescent="0.15">
      <c r="B1111" s="263" t="s">
        <v>1581</v>
      </c>
      <c r="C1111" s="263" t="s">
        <v>9</v>
      </c>
      <c r="D1111" s="266">
        <v>0</v>
      </c>
      <c r="E1111" s="266">
        <v>0</v>
      </c>
      <c r="F1111" s="266">
        <v>0</v>
      </c>
      <c r="G1111" s="263" t="s">
        <v>9</v>
      </c>
      <c r="H1111" s="266">
        <v>0</v>
      </c>
      <c r="I1111" s="95"/>
      <c r="J1111" s="95"/>
      <c r="K1111" s="95"/>
      <c r="L1111" s="95"/>
    </row>
    <row r="1112" spans="2:12" x14ac:dyDescent="0.15">
      <c r="B1112" s="263" t="s">
        <v>920</v>
      </c>
      <c r="C1112" s="263" t="s">
        <v>9</v>
      </c>
      <c r="D1112" s="266">
        <v>0</v>
      </c>
      <c r="E1112" s="266">
        <v>0</v>
      </c>
      <c r="F1112" s="266">
        <v>0</v>
      </c>
      <c r="G1112" s="263" t="s">
        <v>9</v>
      </c>
      <c r="H1112" s="266">
        <v>0</v>
      </c>
      <c r="I1112" s="95"/>
      <c r="J1112" s="95"/>
      <c r="K1112" s="95"/>
      <c r="L1112" s="95"/>
    </row>
    <row r="1113" spans="2:12" x14ac:dyDescent="0.15">
      <c r="B1113" s="263" t="s">
        <v>921</v>
      </c>
      <c r="C1113" s="263" t="s">
        <v>9</v>
      </c>
      <c r="D1113" s="266">
        <v>0</v>
      </c>
      <c r="E1113" s="266">
        <v>0</v>
      </c>
      <c r="F1113" s="266">
        <v>0</v>
      </c>
      <c r="G1113" s="263" t="s">
        <v>9</v>
      </c>
      <c r="H1113" s="266">
        <v>0</v>
      </c>
      <c r="I1113" s="95"/>
      <c r="J1113" s="95"/>
      <c r="K1113" s="95"/>
      <c r="L1113" s="95"/>
    </row>
    <row r="1114" spans="2:12" x14ac:dyDescent="0.15">
      <c r="B1114" s="263" t="s">
        <v>922</v>
      </c>
      <c r="C1114" s="263" t="s">
        <v>9</v>
      </c>
      <c r="D1114" s="266">
        <v>0</v>
      </c>
      <c r="E1114" s="266">
        <v>0</v>
      </c>
      <c r="F1114" s="266">
        <v>0</v>
      </c>
      <c r="G1114" s="263" t="s">
        <v>9</v>
      </c>
      <c r="H1114" s="266">
        <v>0</v>
      </c>
      <c r="I1114" s="95"/>
      <c r="J1114" s="95"/>
      <c r="K1114" s="95"/>
      <c r="L1114" s="95"/>
    </row>
    <row r="1115" spans="2:12" x14ac:dyDescent="0.15">
      <c r="B1115" s="263" t="s">
        <v>923</v>
      </c>
      <c r="C1115" s="263" t="s">
        <v>9</v>
      </c>
      <c r="D1115" s="266">
        <v>0</v>
      </c>
      <c r="E1115" s="266">
        <v>0</v>
      </c>
      <c r="F1115" s="266">
        <v>0</v>
      </c>
      <c r="G1115" s="263" t="s">
        <v>9</v>
      </c>
      <c r="H1115" s="266">
        <v>0</v>
      </c>
      <c r="I1115" s="95"/>
      <c r="J1115" s="95"/>
      <c r="K1115" s="95"/>
      <c r="L1115" s="95"/>
    </row>
    <row r="1116" spans="2:12" x14ac:dyDescent="0.15">
      <c r="B1116" s="263" t="s">
        <v>859</v>
      </c>
      <c r="C1116" s="263" t="s">
        <v>9</v>
      </c>
      <c r="D1116" s="266">
        <v>0</v>
      </c>
      <c r="E1116" s="266">
        <v>0</v>
      </c>
      <c r="F1116" s="266">
        <v>0</v>
      </c>
      <c r="G1116" s="263" t="s">
        <v>9</v>
      </c>
      <c r="H1116" s="266">
        <v>0</v>
      </c>
      <c r="I1116" s="95"/>
      <c r="J1116" s="95"/>
      <c r="K1116" s="95"/>
      <c r="L1116" s="95"/>
    </row>
    <row r="1117" spans="2:12" x14ac:dyDescent="0.15">
      <c r="B1117" s="263" t="s">
        <v>924</v>
      </c>
      <c r="C1117" s="263" t="s">
        <v>9</v>
      </c>
      <c r="D1117" s="266">
        <v>700</v>
      </c>
      <c r="E1117" s="266">
        <v>0</v>
      </c>
      <c r="F1117" s="266">
        <v>0</v>
      </c>
      <c r="G1117" s="263" t="s">
        <v>9</v>
      </c>
      <c r="H1117" s="266">
        <v>700</v>
      </c>
      <c r="I1117" s="95"/>
      <c r="J1117" s="95"/>
      <c r="K1117" s="95"/>
      <c r="L1117" s="95"/>
    </row>
    <row r="1118" spans="2:12" x14ac:dyDescent="0.15">
      <c r="B1118" s="263" t="s">
        <v>925</v>
      </c>
      <c r="C1118" s="263" t="s">
        <v>9</v>
      </c>
      <c r="D1118" s="266">
        <v>0</v>
      </c>
      <c r="E1118" s="266">
        <v>0</v>
      </c>
      <c r="F1118" s="266">
        <v>0</v>
      </c>
      <c r="G1118" s="263" t="s">
        <v>9</v>
      </c>
      <c r="H1118" s="266">
        <v>0</v>
      </c>
      <c r="I1118" s="95"/>
      <c r="J1118" s="95"/>
      <c r="K1118" s="95"/>
      <c r="L1118" s="95"/>
    </row>
    <row r="1119" spans="2:12" x14ac:dyDescent="0.15">
      <c r="B1119" s="263" t="s">
        <v>926</v>
      </c>
      <c r="C1119" s="263" t="s">
        <v>9</v>
      </c>
      <c r="D1119" s="266">
        <v>0</v>
      </c>
      <c r="E1119" s="266">
        <v>0</v>
      </c>
      <c r="F1119" s="266">
        <v>0</v>
      </c>
      <c r="G1119" s="263" t="s">
        <v>9</v>
      </c>
      <c r="H1119" s="266">
        <v>0</v>
      </c>
      <c r="I1119" s="95"/>
      <c r="J1119" s="95"/>
      <c r="K1119" s="95"/>
      <c r="L1119" s="95"/>
    </row>
    <row r="1120" spans="2:12" x14ac:dyDescent="0.15">
      <c r="B1120" s="263" t="s">
        <v>927</v>
      </c>
      <c r="C1120" s="263" t="s">
        <v>9</v>
      </c>
      <c r="D1120" s="266">
        <v>0</v>
      </c>
      <c r="E1120" s="266">
        <v>0</v>
      </c>
      <c r="F1120" s="266">
        <v>2800</v>
      </c>
      <c r="G1120" s="263" t="s">
        <v>9</v>
      </c>
      <c r="H1120" s="266">
        <v>2800</v>
      </c>
      <c r="I1120" s="95"/>
      <c r="J1120" s="95"/>
      <c r="K1120" s="95"/>
      <c r="L1120" s="95"/>
    </row>
    <row r="1121" spans="2:12" x14ac:dyDescent="0.15">
      <c r="B1121" s="263" t="s">
        <v>890</v>
      </c>
      <c r="C1121" s="263" t="s">
        <v>9</v>
      </c>
      <c r="D1121" s="266">
        <v>0</v>
      </c>
      <c r="E1121" s="266">
        <v>0</v>
      </c>
      <c r="F1121" s="266">
        <v>0</v>
      </c>
      <c r="G1121" s="263" t="s">
        <v>9</v>
      </c>
      <c r="H1121" s="266">
        <v>0</v>
      </c>
      <c r="I1121" s="95"/>
      <c r="J1121" s="95"/>
      <c r="K1121" s="95"/>
      <c r="L1121" s="95"/>
    </row>
    <row r="1122" spans="2:12" x14ac:dyDescent="0.15">
      <c r="B1122" s="263" t="s">
        <v>928</v>
      </c>
      <c r="C1122" s="263" t="s">
        <v>9</v>
      </c>
      <c r="D1122" s="266">
        <v>0</v>
      </c>
      <c r="E1122" s="266">
        <v>0</v>
      </c>
      <c r="F1122" s="266">
        <v>0</v>
      </c>
      <c r="G1122" s="263" t="s">
        <v>9</v>
      </c>
      <c r="H1122" s="266">
        <v>0</v>
      </c>
      <c r="I1122" s="95"/>
      <c r="J1122" s="95"/>
      <c r="K1122" s="95"/>
      <c r="L1122" s="95"/>
    </row>
    <row r="1123" spans="2:12" x14ac:dyDescent="0.15">
      <c r="B1123" s="263" t="s">
        <v>930</v>
      </c>
      <c r="C1123" s="263" t="s">
        <v>9</v>
      </c>
      <c r="D1123" s="266">
        <v>0</v>
      </c>
      <c r="E1123" s="266">
        <v>0</v>
      </c>
      <c r="F1123" s="266">
        <v>0</v>
      </c>
      <c r="G1123" s="263" t="s">
        <v>9</v>
      </c>
      <c r="H1123" s="266">
        <v>0</v>
      </c>
      <c r="I1123" s="95"/>
      <c r="J1123" s="95"/>
      <c r="K1123" s="95"/>
      <c r="L1123" s="95"/>
    </row>
    <row r="1124" spans="2:12" x14ac:dyDescent="0.15">
      <c r="B1124" s="263" t="s">
        <v>931</v>
      </c>
      <c r="C1124" s="263" t="s">
        <v>9</v>
      </c>
      <c r="D1124" s="266">
        <v>0</v>
      </c>
      <c r="E1124" s="266">
        <v>0</v>
      </c>
      <c r="F1124" s="266">
        <v>0</v>
      </c>
      <c r="G1124" s="263" t="s">
        <v>9</v>
      </c>
      <c r="H1124" s="266">
        <v>0</v>
      </c>
      <c r="I1124" s="95"/>
      <c r="J1124" s="95"/>
      <c r="K1124" s="95"/>
      <c r="L1124" s="95"/>
    </row>
    <row r="1125" spans="2:12" x14ac:dyDescent="0.15">
      <c r="B1125" s="263" t="s">
        <v>932</v>
      </c>
      <c r="C1125" s="263" t="s">
        <v>9</v>
      </c>
      <c r="D1125" s="266">
        <v>0</v>
      </c>
      <c r="E1125" s="266">
        <v>0</v>
      </c>
      <c r="F1125" s="266">
        <v>0</v>
      </c>
      <c r="G1125" s="263" t="s">
        <v>9</v>
      </c>
      <c r="H1125" s="266">
        <v>0</v>
      </c>
      <c r="I1125" s="95"/>
      <c r="J1125" s="95"/>
      <c r="K1125" s="95"/>
      <c r="L1125" s="95"/>
    </row>
    <row r="1126" spans="2:12" x14ac:dyDescent="0.15">
      <c r="B1126" s="263" t="s">
        <v>933</v>
      </c>
      <c r="C1126" s="263" t="s">
        <v>9</v>
      </c>
      <c r="D1126" s="266">
        <v>0</v>
      </c>
      <c r="E1126" s="266">
        <v>0</v>
      </c>
      <c r="F1126" s="266">
        <v>0</v>
      </c>
      <c r="G1126" s="263" t="s">
        <v>9</v>
      </c>
      <c r="H1126" s="266">
        <v>0</v>
      </c>
      <c r="I1126" s="95"/>
      <c r="J1126" s="95"/>
      <c r="K1126" s="95"/>
      <c r="L1126" s="95"/>
    </row>
    <row r="1127" spans="2:12" x14ac:dyDescent="0.15">
      <c r="B1127" s="263" t="s">
        <v>934</v>
      </c>
      <c r="C1127" s="263" t="s">
        <v>9</v>
      </c>
      <c r="D1127" s="266">
        <v>0</v>
      </c>
      <c r="E1127" s="266">
        <v>0</v>
      </c>
      <c r="F1127" s="266">
        <v>0</v>
      </c>
      <c r="G1127" s="263" t="s">
        <v>9</v>
      </c>
      <c r="H1127" s="266">
        <v>0</v>
      </c>
      <c r="I1127" s="95"/>
      <c r="J1127" s="95"/>
      <c r="K1127" s="95"/>
      <c r="L1127" s="95"/>
    </row>
    <row r="1128" spans="2:12" x14ac:dyDescent="0.15">
      <c r="B1128" s="263" t="s">
        <v>935</v>
      </c>
      <c r="C1128" s="263" t="s">
        <v>9</v>
      </c>
      <c r="D1128" s="266">
        <v>0</v>
      </c>
      <c r="E1128" s="266">
        <v>0</v>
      </c>
      <c r="F1128" s="266">
        <v>0</v>
      </c>
      <c r="G1128" s="263" t="s">
        <v>9</v>
      </c>
      <c r="H1128" s="266">
        <v>0</v>
      </c>
      <c r="I1128" s="95"/>
      <c r="J1128" s="95"/>
      <c r="K1128" s="95"/>
      <c r="L1128" s="95"/>
    </row>
    <row r="1129" spans="2:12" x14ac:dyDescent="0.15">
      <c r="B1129" s="263" t="s">
        <v>936</v>
      </c>
      <c r="C1129" s="263" t="s">
        <v>9</v>
      </c>
      <c r="D1129" s="266">
        <v>0</v>
      </c>
      <c r="E1129" s="266">
        <v>0</v>
      </c>
      <c r="F1129" s="266">
        <v>0</v>
      </c>
      <c r="G1129" s="263" t="s">
        <v>9</v>
      </c>
      <c r="H1129" s="266">
        <v>0</v>
      </c>
      <c r="I1129" s="95"/>
      <c r="J1129" s="95"/>
      <c r="K1129" s="95"/>
      <c r="L1129" s="95"/>
    </row>
    <row r="1130" spans="2:12" x14ac:dyDescent="0.15">
      <c r="B1130" s="263" t="s">
        <v>937</v>
      </c>
      <c r="C1130" s="263" t="s">
        <v>9</v>
      </c>
      <c r="D1130" s="266">
        <v>0</v>
      </c>
      <c r="E1130" s="266">
        <v>0</v>
      </c>
      <c r="F1130" s="266">
        <v>0</v>
      </c>
      <c r="G1130" s="263" t="s">
        <v>9</v>
      </c>
      <c r="H1130" s="266">
        <v>0</v>
      </c>
      <c r="I1130" s="95"/>
      <c r="J1130" s="95"/>
      <c r="K1130" s="95"/>
      <c r="L1130" s="95"/>
    </row>
    <row r="1131" spans="2:12" x14ac:dyDescent="0.15">
      <c r="B1131" s="263" t="s">
        <v>938</v>
      </c>
      <c r="C1131" s="263" t="s">
        <v>9</v>
      </c>
      <c r="D1131" s="266">
        <v>0</v>
      </c>
      <c r="E1131" s="266">
        <v>0</v>
      </c>
      <c r="F1131" s="266">
        <v>0</v>
      </c>
      <c r="G1131" s="263" t="s">
        <v>9</v>
      </c>
      <c r="H1131" s="266">
        <v>0</v>
      </c>
      <c r="I1131" s="95"/>
      <c r="J1131" s="95"/>
      <c r="K1131" s="95"/>
      <c r="L1131" s="95"/>
    </row>
    <row r="1132" spans="2:12" x14ac:dyDescent="0.15">
      <c r="B1132" s="263" t="s">
        <v>940</v>
      </c>
      <c r="C1132" s="263" t="s">
        <v>9</v>
      </c>
      <c r="D1132" s="266">
        <v>0</v>
      </c>
      <c r="E1132" s="266">
        <v>0</v>
      </c>
      <c r="F1132" s="266">
        <v>0</v>
      </c>
      <c r="G1132" s="263" t="s">
        <v>9</v>
      </c>
      <c r="H1132" s="266">
        <v>0</v>
      </c>
      <c r="I1132" s="95"/>
      <c r="J1132" s="95"/>
      <c r="K1132" s="95"/>
      <c r="L1132" s="95"/>
    </row>
    <row r="1133" spans="2:12" x14ac:dyDescent="0.15">
      <c r="B1133" s="263" t="s">
        <v>941</v>
      </c>
      <c r="C1133" s="263" t="s">
        <v>9</v>
      </c>
      <c r="D1133" s="266">
        <v>0</v>
      </c>
      <c r="E1133" s="266">
        <v>0</v>
      </c>
      <c r="F1133" s="266">
        <v>0</v>
      </c>
      <c r="G1133" s="263" t="s">
        <v>9</v>
      </c>
      <c r="H1133" s="266">
        <v>0</v>
      </c>
      <c r="I1133" s="95"/>
      <c r="J1133" s="95"/>
      <c r="K1133" s="95"/>
      <c r="L1133" s="95"/>
    </row>
    <row r="1134" spans="2:12" x14ac:dyDescent="0.15">
      <c r="B1134" s="263" t="s">
        <v>942</v>
      </c>
      <c r="C1134" s="263" t="s">
        <v>9</v>
      </c>
      <c r="D1134" s="266">
        <v>0</v>
      </c>
      <c r="E1134" s="266">
        <v>0</v>
      </c>
      <c r="F1134" s="266">
        <v>0</v>
      </c>
      <c r="G1134" s="263" t="s">
        <v>9</v>
      </c>
      <c r="H1134" s="266">
        <v>0</v>
      </c>
      <c r="I1134" s="95"/>
      <c r="J1134" s="95"/>
      <c r="K1134" s="95"/>
      <c r="L1134" s="95"/>
    </row>
    <row r="1135" spans="2:12" x14ac:dyDescent="0.15">
      <c r="B1135" s="263" t="s">
        <v>943</v>
      </c>
      <c r="C1135" s="263" t="s">
        <v>9</v>
      </c>
      <c r="D1135" s="266">
        <v>0</v>
      </c>
      <c r="E1135" s="266">
        <v>0</v>
      </c>
      <c r="F1135" s="266">
        <v>0</v>
      </c>
      <c r="G1135" s="263" t="s">
        <v>9</v>
      </c>
      <c r="H1135" s="266">
        <v>0</v>
      </c>
      <c r="I1135" s="95"/>
      <c r="J1135" s="95"/>
      <c r="K1135" s="95"/>
      <c r="L1135" s="95"/>
    </row>
    <row r="1136" spans="2:12" x14ac:dyDescent="0.15">
      <c r="B1136" s="263" t="s">
        <v>945</v>
      </c>
      <c r="C1136" s="263" t="s">
        <v>9</v>
      </c>
      <c r="D1136" s="266">
        <v>0</v>
      </c>
      <c r="E1136" s="266">
        <v>0</v>
      </c>
      <c r="F1136" s="266">
        <v>0</v>
      </c>
      <c r="G1136" s="263" t="s">
        <v>9</v>
      </c>
      <c r="H1136" s="266">
        <v>0</v>
      </c>
      <c r="I1136" s="95"/>
      <c r="J1136" s="95"/>
      <c r="K1136" s="95"/>
      <c r="L1136" s="95"/>
    </row>
    <row r="1137" spans="2:12" x14ac:dyDescent="0.15">
      <c r="B1137" s="263" t="s">
        <v>944</v>
      </c>
      <c r="C1137" s="263" t="s">
        <v>9</v>
      </c>
      <c r="D1137" s="266">
        <v>0</v>
      </c>
      <c r="E1137" s="266">
        <v>0</v>
      </c>
      <c r="F1137" s="266">
        <v>0</v>
      </c>
      <c r="G1137" s="263" t="s">
        <v>9</v>
      </c>
      <c r="H1137" s="266">
        <v>0</v>
      </c>
      <c r="I1137" s="95"/>
      <c r="J1137" s="95"/>
      <c r="K1137" s="95"/>
      <c r="L1137" s="95"/>
    </row>
    <row r="1138" spans="2:12" x14ac:dyDescent="0.15">
      <c r="B1138" s="263" t="s">
        <v>946</v>
      </c>
      <c r="C1138" s="263" t="s">
        <v>9</v>
      </c>
      <c r="D1138" s="266">
        <v>0</v>
      </c>
      <c r="E1138" s="266">
        <v>0</v>
      </c>
      <c r="F1138" s="266">
        <v>0</v>
      </c>
      <c r="G1138" s="263" t="s">
        <v>9</v>
      </c>
      <c r="H1138" s="266">
        <v>0</v>
      </c>
      <c r="I1138" s="95"/>
      <c r="J1138" s="95"/>
      <c r="K1138" s="95"/>
      <c r="L1138" s="95"/>
    </row>
    <row r="1139" spans="2:12" x14ac:dyDescent="0.15">
      <c r="B1139" s="263" t="s">
        <v>948</v>
      </c>
      <c r="C1139" s="263" t="s">
        <v>9</v>
      </c>
      <c r="D1139" s="266">
        <v>1795.28</v>
      </c>
      <c r="E1139" s="266">
        <v>0</v>
      </c>
      <c r="F1139" s="266">
        <v>0</v>
      </c>
      <c r="G1139" s="263" t="s">
        <v>9</v>
      </c>
      <c r="H1139" s="266">
        <v>1795.28</v>
      </c>
      <c r="I1139" s="95"/>
      <c r="J1139" s="95"/>
      <c r="K1139" s="95"/>
      <c r="L1139" s="95"/>
    </row>
    <row r="1140" spans="2:12" x14ac:dyDescent="0.15">
      <c r="B1140" s="263" t="s">
        <v>950</v>
      </c>
      <c r="C1140" s="263" t="s">
        <v>9</v>
      </c>
      <c r="D1140" s="266">
        <v>0</v>
      </c>
      <c r="E1140" s="266">
        <v>0</v>
      </c>
      <c r="F1140" s="266">
        <v>0</v>
      </c>
      <c r="G1140" s="263" t="s">
        <v>9</v>
      </c>
      <c r="H1140" s="266">
        <v>0</v>
      </c>
      <c r="I1140" s="95"/>
      <c r="J1140" s="95"/>
      <c r="K1140" s="95"/>
      <c r="L1140" s="95"/>
    </row>
    <row r="1141" spans="2:12" x14ac:dyDescent="0.15">
      <c r="B1141" s="263" t="s">
        <v>951</v>
      </c>
      <c r="C1141" s="263" t="s">
        <v>9</v>
      </c>
      <c r="D1141" s="266">
        <v>0</v>
      </c>
      <c r="E1141" s="266">
        <v>0</v>
      </c>
      <c r="F1141" s="266">
        <v>0</v>
      </c>
      <c r="G1141" s="263" t="s">
        <v>9</v>
      </c>
      <c r="H1141" s="266">
        <v>0</v>
      </c>
      <c r="I1141" s="95"/>
      <c r="J1141" s="95"/>
      <c r="K1141" s="95"/>
      <c r="L1141" s="95"/>
    </row>
    <row r="1142" spans="2:12" x14ac:dyDescent="0.15">
      <c r="B1142" s="263" t="s">
        <v>952</v>
      </c>
      <c r="C1142" s="263" t="s">
        <v>9</v>
      </c>
      <c r="D1142" s="266">
        <v>0</v>
      </c>
      <c r="E1142" s="266">
        <v>0</v>
      </c>
      <c r="F1142" s="266">
        <v>0</v>
      </c>
      <c r="G1142" s="263" t="s">
        <v>9</v>
      </c>
      <c r="H1142" s="266">
        <v>0</v>
      </c>
      <c r="I1142" s="95"/>
      <c r="J1142" s="95"/>
      <c r="K1142" s="95"/>
      <c r="L1142" s="95"/>
    </row>
    <row r="1143" spans="2:12" x14ac:dyDescent="0.15">
      <c r="B1143" s="263" t="s">
        <v>947</v>
      </c>
      <c r="C1143" s="263" t="s">
        <v>9</v>
      </c>
      <c r="D1143" s="266">
        <v>0</v>
      </c>
      <c r="E1143" s="266">
        <v>0</v>
      </c>
      <c r="F1143" s="266">
        <v>0</v>
      </c>
      <c r="G1143" s="263" t="s">
        <v>9</v>
      </c>
      <c r="H1143" s="266">
        <v>0</v>
      </c>
      <c r="I1143" s="95"/>
      <c r="J1143" s="95"/>
      <c r="K1143" s="95"/>
      <c r="L1143" s="95"/>
    </row>
    <row r="1144" spans="2:12" x14ac:dyDescent="0.15">
      <c r="B1144" s="263" t="s">
        <v>840</v>
      </c>
      <c r="C1144" s="263" t="s">
        <v>9</v>
      </c>
      <c r="D1144" s="266">
        <v>0</v>
      </c>
      <c r="E1144" s="266">
        <v>0</v>
      </c>
      <c r="F1144" s="266">
        <v>0</v>
      </c>
      <c r="G1144" s="263" t="s">
        <v>9</v>
      </c>
      <c r="H1144" s="266">
        <v>0</v>
      </c>
      <c r="I1144" s="95"/>
      <c r="J1144" s="95"/>
      <c r="K1144" s="95"/>
      <c r="L1144" s="95"/>
    </row>
    <row r="1145" spans="2:12" x14ac:dyDescent="0.15">
      <c r="B1145" s="263" t="s">
        <v>949</v>
      </c>
      <c r="C1145" s="263" t="s">
        <v>9</v>
      </c>
      <c r="D1145" s="266">
        <v>0</v>
      </c>
      <c r="E1145" s="266">
        <v>0</v>
      </c>
      <c r="F1145" s="266">
        <v>0</v>
      </c>
      <c r="G1145" s="263" t="s">
        <v>9</v>
      </c>
      <c r="H1145" s="266">
        <v>0</v>
      </c>
      <c r="I1145" s="95"/>
      <c r="J1145" s="95"/>
      <c r="K1145" s="95"/>
      <c r="L1145" s="95"/>
    </row>
    <row r="1146" spans="2:12" x14ac:dyDescent="0.15">
      <c r="B1146" s="263" t="s">
        <v>1582</v>
      </c>
      <c r="C1146" s="263" t="s">
        <v>9</v>
      </c>
      <c r="D1146" s="266">
        <v>0</v>
      </c>
      <c r="E1146" s="266">
        <v>0</v>
      </c>
      <c r="F1146" s="266">
        <v>0</v>
      </c>
      <c r="G1146" s="263" t="s">
        <v>9</v>
      </c>
      <c r="H1146" s="266">
        <v>0</v>
      </c>
      <c r="I1146" s="95"/>
      <c r="J1146" s="95"/>
      <c r="K1146" s="95"/>
      <c r="L1146" s="95"/>
    </row>
    <row r="1147" spans="2:12" x14ac:dyDescent="0.15">
      <c r="B1147" s="263" t="s">
        <v>956</v>
      </c>
      <c r="C1147" s="263" t="s">
        <v>9</v>
      </c>
      <c r="D1147" s="266">
        <v>0</v>
      </c>
      <c r="E1147" s="266">
        <v>0</v>
      </c>
      <c r="F1147" s="266">
        <v>0</v>
      </c>
      <c r="G1147" s="263" t="s">
        <v>9</v>
      </c>
      <c r="H1147" s="266">
        <v>0</v>
      </c>
      <c r="I1147" s="95"/>
      <c r="J1147" s="95"/>
      <c r="K1147" s="95"/>
      <c r="L1147" s="95"/>
    </row>
    <row r="1148" spans="2:12" x14ac:dyDescent="0.15">
      <c r="B1148" s="263" t="s">
        <v>958</v>
      </c>
      <c r="C1148" s="263" t="s">
        <v>9</v>
      </c>
      <c r="D1148" s="266">
        <v>0</v>
      </c>
      <c r="E1148" s="266">
        <v>0</v>
      </c>
      <c r="F1148" s="266">
        <v>0</v>
      </c>
      <c r="G1148" s="263" t="s">
        <v>9</v>
      </c>
      <c r="H1148" s="266">
        <v>0</v>
      </c>
      <c r="I1148" s="95"/>
      <c r="J1148" s="95"/>
      <c r="K1148" s="95"/>
      <c r="L1148" s="95"/>
    </row>
    <row r="1149" spans="2:12" x14ac:dyDescent="0.15">
      <c r="B1149" s="263" t="s">
        <v>957</v>
      </c>
      <c r="C1149" s="263" t="s">
        <v>9</v>
      </c>
      <c r="D1149" s="266">
        <v>0</v>
      </c>
      <c r="E1149" s="266">
        <v>0</v>
      </c>
      <c r="F1149" s="266">
        <v>0</v>
      </c>
      <c r="G1149" s="263" t="s">
        <v>9</v>
      </c>
      <c r="H1149" s="266">
        <v>0</v>
      </c>
      <c r="I1149" s="95"/>
      <c r="J1149" s="95"/>
      <c r="K1149" s="95"/>
      <c r="L1149" s="95"/>
    </row>
    <row r="1150" spans="2:12" x14ac:dyDescent="0.15">
      <c r="B1150" s="263" t="s">
        <v>959</v>
      </c>
      <c r="C1150" s="263" t="s">
        <v>9</v>
      </c>
      <c r="D1150" s="266">
        <v>4583.33</v>
      </c>
      <c r="E1150" s="266">
        <v>0</v>
      </c>
      <c r="F1150" s="266">
        <v>0</v>
      </c>
      <c r="G1150" s="263" t="s">
        <v>9</v>
      </c>
      <c r="H1150" s="266">
        <v>4583.33</v>
      </c>
      <c r="I1150" s="95"/>
      <c r="J1150" s="95"/>
      <c r="K1150" s="95"/>
      <c r="L1150" s="95"/>
    </row>
    <row r="1151" spans="2:12" x14ac:dyDescent="0.15">
      <c r="B1151" s="263" t="s">
        <v>960</v>
      </c>
      <c r="C1151" s="263" t="s">
        <v>9</v>
      </c>
      <c r="D1151" s="266">
        <v>0</v>
      </c>
      <c r="E1151" s="266">
        <v>0</v>
      </c>
      <c r="F1151" s="266">
        <v>0</v>
      </c>
      <c r="G1151" s="263" t="s">
        <v>9</v>
      </c>
      <c r="H1151" s="266">
        <v>0</v>
      </c>
      <c r="I1151" s="95"/>
      <c r="J1151" s="95"/>
      <c r="K1151" s="95"/>
      <c r="L1151" s="95"/>
    </row>
    <row r="1152" spans="2:12" x14ac:dyDescent="0.15">
      <c r="B1152" s="263" t="s">
        <v>961</v>
      </c>
      <c r="C1152" s="263" t="s">
        <v>9</v>
      </c>
      <c r="D1152" s="266">
        <v>1120</v>
      </c>
      <c r="E1152" s="266">
        <v>0</v>
      </c>
      <c r="F1152" s="266">
        <v>0</v>
      </c>
      <c r="G1152" s="263" t="s">
        <v>9</v>
      </c>
      <c r="H1152" s="266">
        <v>1120</v>
      </c>
      <c r="I1152" s="95"/>
      <c r="J1152" s="95"/>
      <c r="K1152" s="95"/>
      <c r="L1152" s="95"/>
    </row>
    <row r="1153" spans="2:12" x14ac:dyDescent="0.15">
      <c r="B1153" s="263" t="s">
        <v>963</v>
      </c>
      <c r="C1153" s="263" t="s">
        <v>9</v>
      </c>
      <c r="D1153" s="266">
        <v>0</v>
      </c>
      <c r="E1153" s="266">
        <v>0</v>
      </c>
      <c r="F1153" s="266">
        <v>0</v>
      </c>
      <c r="G1153" s="263" t="s">
        <v>9</v>
      </c>
      <c r="H1153" s="266">
        <v>0</v>
      </c>
      <c r="I1153" s="95"/>
      <c r="J1153" s="95"/>
      <c r="K1153" s="95"/>
      <c r="L1153" s="95"/>
    </row>
    <row r="1154" spans="2:12" x14ac:dyDescent="0.15">
      <c r="B1154" s="263" t="s">
        <v>964</v>
      </c>
      <c r="C1154" s="263" t="s">
        <v>9</v>
      </c>
      <c r="D1154" s="266">
        <v>0</v>
      </c>
      <c r="E1154" s="266">
        <v>0</v>
      </c>
      <c r="F1154" s="266">
        <v>0</v>
      </c>
      <c r="G1154" s="263" t="s">
        <v>9</v>
      </c>
      <c r="H1154" s="266">
        <v>0</v>
      </c>
      <c r="I1154" s="95"/>
      <c r="J1154" s="95"/>
      <c r="K1154" s="95"/>
      <c r="L1154" s="95"/>
    </row>
    <row r="1155" spans="2:12" x14ac:dyDescent="0.15">
      <c r="B1155" s="263" t="s">
        <v>965</v>
      </c>
      <c r="C1155" s="263" t="s">
        <v>9</v>
      </c>
      <c r="D1155" s="266">
        <v>0</v>
      </c>
      <c r="E1155" s="266">
        <v>0</v>
      </c>
      <c r="F1155" s="266">
        <v>0</v>
      </c>
      <c r="G1155" s="263" t="s">
        <v>9</v>
      </c>
      <c r="H1155" s="266">
        <v>0</v>
      </c>
      <c r="I1155" s="95"/>
      <c r="J1155" s="95"/>
      <c r="K1155" s="95"/>
      <c r="L1155" s="95"/>
    </row>
    <row r="1156" spans="2:12" x14ac:dyDescent="0.15">
      <c r="B1156" s="263" t="s">
        <v>966</v>
      </c>
      <c r="C1156" s="263" t="s">
        <v>9</v>
      </c>
      <c r="D1156" s="266">
        <v>0</v>
      </c>
      <c r="E1156" s="266">
        <v>0</v>
      </c>
      <c r="F1156" s="266">
        <v>0</v>
      </c>
      <c r="G1156" s="263" t="s">
        <v>9</v>
      </c>
      <c r="H1156" s="266">
        <v>0</v>
      </c>
      <c r="I1156" s="95"/>
      <c r="J1156" s="95"/>
      <c r="K1156" s="95"/>
      <c r="L1156" s="95"/>
    </row>
    <row r="1157" spans="2:12" x14ac:dyDescent="0.15">
      <c r="B1157" s="263" t="s">
        <v>967</v>
      </c>
      <c r="C1157" s="263" t="s">
        <v>9</v>
      </c>
      <c r="D1157" s="266">
        <v>0</v>
      </c>
      <c r="E1157" s="266">
        <v>0</v>
      </c>
      <c r="F1157" s="266">
        <v>0</v>
      </c>
      <c r="G1157" s="263" t="s">
        <v>9</v>
      </c>
      <c r="H1157" s="266">
        <v>0</v>
      </c>
      <c r="I1157" s="95"/>
      <c r="J1157" s="95"/>
      <c r="K1157" s="95"/>
      <c r="L1157" s="95"/>
    </row>
    <row r="1158" spans="2:12" x14ac:dyDescent="0.15">
      <c r="B1158" s="263" t="s">
        <v>969</v>
      </c>
      <c r="C1158" s="263" t="s">
        <v>9</v>
      </c>
      <c r="D1158" s="266">
        <v>0</v>
      </c>
      <c r="E1158" s="266">
        <v>0</v>
      </c>
      <c r="F1158" s="266">
        <v>0</v>
      </c>
      <c r="G1158" s="263" t="s">
        <v>9</v>
      </c>
      <c r="H1158" s="266">
        <v>0</v>
      </c>
      <c r="I1158" s="95"/>
      <c r="J1158" s="95"/>
      <c r="K1158" s="95"/>
      <c r="L1158" s="95"/>
    </row>
    <row r="1159" spans="2:12" x14ac:dyDescent="0.15">
      <c r="B1159" s="263" t="s">
        <v>970</v>
      </c>
      <c r="C1159" s="263" t="s">
        <v>9</v>
      </c>
      <c r="D1159" s="266">
        <v>2100</v>
      </c>
      <c r="E1159" s="266">
        <v>0</v>
      </c>
      <c r="F1159" s="266">
        <v>0</v>
      </c>
      <c r="G1159" s="263" t="s">
        <v>9</v>
      </c>
      <c r="H1159" s="266">
        <v>2100</v>
      </c>
      <c r="I1159" s="95"/>
      <c r="J1159" s="95"/>
      <c r="K1159" s="95"/>
      <c r="L1159" s="95"/>
    </row>
    <row r="1160" spans="2:12" x14ac:dyDescent="0.15">
      <c r="B1160" s="263" t="s">
        <v>971</v>
      </c>
      <c r="C1160" s="263" t="s">
        <v>9</v>
      </c>
      <c r="D1160" s="266">
        <v>1050</v>
      </c>
      <c r="E1160" s="266">
        <v>0</v>
      </c>
      <c r="F1160" s="266">
        <v>0</v>
      </c>
      <c r="G1160" s="263" t="s">
        <v>9</v>
      </c>
      <c r="H1160" s="266">
        <v>1050</v>
      </c>
      <c r="I1160" s="95"/>
      <c r="J1160" s="95"/>
      <c r="K1160" s="95"/>
      <c r="L1160" s="95"/>
    </row>
    <row r="1161" spans="2:12" x14ac:dyDescent="0.15">
      <c r="B1161" s="263" t="s">
        <v>975</v>
      </c>
      <c r="C1161" s="263" t="s">
        <v>9</v>
      </c>
      <c r="D1161" s="266">
        <v>0</v>
      </c>
      <c r="E1161" s="266">
        <v>0</v>
      </c>
      <c r="F1161" s="266">
        <v>0</v>
      </c>
      <c r="G1161" s="263" t="s">
        <v>9</v>
      </c>
      <c r="H1161" s="266">
        <v>0</v>
      </c>
      <c r="I1161" s="95"/>
      <c r="J1161" s="95"/>
      <c r="K1161" s="95"/>
      <c r="L1161" s="95"/>
    </row>
    <row r="1162" spans="2:12" x14ac:dyDescent="0.15">
      <c r="B1162" s="263" t="s">
        <v>976</v>
      </c>
      <c r="C1162" s="263" t="s">
        <v>9</v>
      </c>
      <c r="D1162" s="266">
        <v>0</v>
      </c>
      <c r="E1162" s="266">
        <v>0</v>
      </c>
      <c r="F1162" s="266">
        <v>0</v>
      </c>
      <c r="G1162" s="263" t="s">
        <v>9</v>
      </c>
      <c r="H1162" s="266">
        <v>0</v>
      </c>
      <c r="I1162" s="95"/>
      <c r="J1162" s="95"/>
      <c r="K1162" s="95"/>
      <c r="L1162" s="95"/>
    </row>
    <row r="1163" spans="2:12" x14ac:dyDescent="0.15">
      <c r="B1163" s="263" t="s">
        <v>977</v>
      </c>
      <c r="C1163" s="263" t="s">
        <v>9</v>
      </c>
      <c r="D1163" s="266">
        <v>0</v>
      </c>
      <c r="E1163" s="266">
        <v>0</v>
      </c>
      <c r="F1163" s="266">
        <v>0</v>
      </c>
      <c r="G1163" s="263" t="s">
        <v>9</v>
      </c>
      <c r="H1163" s="266">
        <v>0</v>
      </c>
      <c r="I1163" s="95"/>
      <c r="J1163" s="95"/>
      <c r="K1163" s="95"/>
      <c r="L1163" s="95"/>
    </row>
    <row r="1164" spans="2:12" x14ac:dyDescent="0.15">
      <c r="B1164" s="263" t="s">
        <v>978</v>
      </c>
      <c r="C1164" s="263" t="s">
        <v>9</v>
      </c>
      <c r="D1164" s="266">
        <v>1050</v>
      </c>
      <c r="E1164" s="266">
        <v>0</v>
      </c>
      <c r="F1164" s="266">
        <v>0</v>
      </c>
      <c r="G1164" s="263" t="s">
        <v>9</v>
      </c>
      <c r="H1164" s="266">
        <v>1050</v>
      </c>
      <c r="I1164" s="95"/>
      <c r="J1164" s="95"/>
      <c r="K1164" s="95"/>
      <c r="L1164" s="95"/>
    </row>
    <row r="1165" spans="2:12" x14ac:dyDescent="0.15">
      <c r="B1165" s="263" t="s">
        <v>982</v>
      </c>
      <c r="C1165" s="263" t="s">
        <v>9</v>
      </c>
      <c r="D1165" s="266">
        <v>0</v>
      </c>
      <c r="E1165" s="266">
        <v>0</v>
      </c>
      <c r="F1165" s="266">
        <v>0</v>
      </c>
      <c r="G1165" s="263" t="s">
        <v>9</v>
      </c>
      <c r="H1165" s="266">
        <v>0</v>
      </c>
      <c r="I1165" s="95"/>
      <c r="J1165" s="95"/>
      <c r="K1165" s="95"/>
      <c r="L1165" s="95"/>
    </row>
    <row r="1166" spans="2:12" x14ac:dyDescent="0.15">
      <c r="B1166" s="263" t="s">
        <v>984</v>
      </c>
      <c r="C1166" s="263" t="s">
        <v>9</v>
      </c>
      <c r="D1166" s="266">
        <v>0</v>
      </c>
      <c r="E1166" s="266">
        <v>0</v>
      </c>
      <c r="F1166" s="266">
        <v>0</v>
      </c>
      <c r="G1166" s="263" t="s">
        <v>9</v>
      </c>
      <c r="H1166" s="266">
        <v>0</v>
      </c>
      <c r="I1166" s="95"/>
      <c r="J1166" s="95"/>
      <c r="K1166" s="95"/>
      <c r="L1166" s="95"/>
    </row>
    <row r="1167" spans="2:12" x14ac:dyDescent="0.15">
      <c r="B1167" s="263" t="s">
        <v>986</v>
      </c>
      <c r="C1167" s="263" t="s">
        <v>9</v>
      </c>
      <c r="D1167" s="266">
        <v>0</v>
      </c>
      <c r="E1167" s="266">
        <v>0</v>
      </c>
      <c r="F1167" s="266">
        <v>0</v>
      </c>
      <c r="G1167" s="263" t="s">
        <v>9</v>
      </c>
      <c r="H1167" s="266">
        <v>0</v>
      </c>
      <c r="I1167" s="95"/>
      <c r="J1167" s="95"/>
      <c r="K1167" s="95"/>
      <c r="L1167" s="95"/>
    </row>
    <row r="1168" spans="2:12" x14ac:dyDescent="0.15">
      <c r="B1168" s="263" t="s">
        <v>987</v>
      </c>
      <c r="C1168" s="263" t="s">
        <v>9</v>
      </c>
      <c r="D1168" s="266">
        <v>0</v>
      </c>
      <c r="E1168" s="266">
        <v>0</v>
      </c>
      <c r="F1168" s="266">
        <v>0</v>
      </c>
      <c r="G1168" s="263" t="s">
        <v>9</v>
      </c>
      <c r="H1168" s="266">
        <v>0</v>
      </c>
      <c r="I1168" s="95"/>
      <c r="J1168" s="95"/>
      <c r="K1168" s="95"/>
      <c r="L1168" s="95"/>
    </row>
    <row r="1169" spans="2:12" x14ac:dyDescent="0.15">
      <c r="B1169" s="263" t="s">
        <v>988</v>
      </c>
      <c r="C1169" s="263" t="s">
        <v>9</v>
      </c>
      <c r="D1169" s="266">
        <v>2100</v>
      </c>
      <c r="E1169" s="266">
        <v>0</v>
      </c>
      <c r="F1169" s="266">
        <v>0</v>
      </c>
      <c r="G1169" s="263" t="s">
        <v>9</v>
      </c>
      <c r="H1169" s="266">
        <v>2100</v>
      </c>
      <c r="I1169" s="95"/>
      <c r="J1169" s="95"/>
      <c r="K1169" s="95"/>
      <c r="L1169" s="95"/>
    </row>
    <row r="1170" spans="2:12" x14ac:dyDescent="0.15">
      <c r="B1170" s="263" t="s">
        <v>989</v>
      </c>
      <c r="C1170" s="263" t="s">
        <v>9</v>
      </c>
      <c r="D1170" s="266">
        <v>0</v>
      </c>
      <c r="E1170" s="266">
        <v>0</v>
      </c>
      <c r="F1170" s="266">
        <v>0</v>
      </c>
      <c r="G1170" s="263" t="s">
        <v>9</v>
      </c>
      <c r="H1170" s="266">
        <v>0</v>
      </c>
      <c r="I1170" s="95"/>
      <c r="J1170" s="95"/>
      <c r="K1170" s="95"/>
      <c r="L1170" s="95"/>
    </row>
    <row r="1171" spans="2:12" x14ac:dyDescent="0.15">
      <c r="B1171" s="263" t="s">
        <v>990</v>
      </c>
      <c r="C1171" s="263" t="s">
        <v>9</v>
      </c>
      <c r="D1171" s="266">
        <v>0</v>
      </c>
      <c r="E1171" s="266">
        <v>0</v>
      </c>
      <c r="F1171" s="266">
        <v>0</v>
      </c>
      <c r="G1171" s="263" t="s">
        <v>9</v>
      </c>
      <c r="H1171" s="266">
        <v>0</v>
      </c>
      <c r="I1171" s="95"/>
      <c r="J1171" s="95"/>
      <c r="K1171" s="95"/>
      <c r="L1171" s="95"/>
    </row>
    <row r="1172" spans="2:12" x14ac:dyDescent="0.15">
      <c r="B1172" s="263" t="s">
        <v>991</v>
      </c>
      <c r="C1172" s="263" t="s">
        <v>9</v>
      </c>
      <c r="D1172" s="266">
        <v>0</v>
      </c>
      <c r="E1172" s="266">
        <v>0</v>
      </c>
      <c r="F1172" s="266">
        <v>0</v>
      </c>
      <c r="G1172" s="263" t="s">
        <v>9</v>
      </c>
      <c r="H1172" s="266">
        <v>0</v>
      </c>
      <c r="I1172" s="95"/>
      <c r="J1172" s="95"/>
      <c r="K1172" s="95"/>
      <c r="L1172" s="95"/>
    </row>
    <row r="1173" spans="2:12" x14ac:dyDescent="0.15">
      <c r="B1173" s="263" t="s">
        <v>993</v>
      </c>
      <c r="C1173" s="263" t="s">
        <v>9</v>
      </c>
      <c r="D1173" s="266">
        <v>0</v>
      </c>
      <c r="E1173" s="266">
        <v>0</v>
      </c>
      <c r="F1173" s="266">
        <v>0</v>
      </c>
      <c r="G1173" s="263" t="s">
        <v>9</v>
      </c>
      <c r="H1173" s="266">
        <v>0</v>
      </c>
      <c r="I1173" s="95"/>
      <c r="J1173" s="95"/>
      <c r="K1173" s="95"/>
      <c r="L1173" s="95"/>
    </row>
    <row r="1174" spans="2:12" x14ac:dyDescent="0.15">
      <c r="B1174" s="263" t="s">
        <v>994</v>
      </c>
      <c r="C1174" s="263" t="s">
        <v>9</v>
      </c>
      <c r="D1174" s="266">
        <v>0</v>
      </c>
      <c r="E1174" s="266">
        <v>0</v>
      </c>
      <c r="F1174" s="266">
        <v>0</v>
      </c>
      <c r="G1174" s="263" t="s">
        <v>9</v>
      </c>
      <c r="H1174" s="266">
        <v>0</v>
      </c>
      <c r="I1174" s="95"/>
      <c r="J1174" s="95"/>
      <c r="K1174" s="95"/>
      <c r="L1174" s="95"/>
    </row>
    <row r="1175" spans="2:12" x14ac:dyDescent="0.15">
      <c r="B1175" s="263" t="s">
        <v>995</v>
      </c>
      <c r="C1175" s="263" t="s">
        <v>9</v>
      </c>
      <c r="D1175" s="266">
        <v>0</v>
      </c>
      <c r="E1175" s="266">
        <v>0</v>
      </c>
      <c r="F1175" s="266">
        <v>0</v>
      </c>
      <c r="G1175" s="263" t="s">
        <v>9</v>
      </c>
      <c r="H1175" s="266">
        <v>0</v>
      </c>
      <c r="I1175" s="95"/>
      <c r="J1175" s="95"/>
      <c r="K1175" s="95"/>
      <c r="L1175" s="95"/>
    </row>
    <row r="1176" spans="2:12" x14ac:dyDescent="0.15">
      <c r="B1176" s="263" t="s">
        <v>996</v>
      </c>
      <c r="C1176" s="263" t="s">
        <v>9</v>
      </c>
      <c r="D1176" s="266">
        <v>1400</v>
      </c>
      <c r="E1176" s="266">
        <v>0</v>
      </c>
      <c r="F1176" s="266">
        <v>0</v>
      </c>
      <c r="G1176" s="263" t="s">
        <v>9</v>
      </c>
      <c r="H1176" s="266">
        <v>1400</v>
      </c>
      <c r="I1176" s="95"/>
      <c r="J1176" s="95"/>
      <c r="K1176" s="95"/>
      <c r="L1176" s="95"/>
    </row>
    <row r="1177" spans="2:12" x14ac:dyDescent="0.15">
      <c r="B1177" s="263" t="s">
        <v>997</v>
      </c>
      <c r="C1177" s="263" t="s">
        <v>9</v>
      </c>
      <c r="D1177" s="266">
        <v>0</v>
      </c>
      <c r="E1177" s="266">
        <v>0</v>
      </c>
      <c r="F1177" s="266">
        <v>0</v>
      </c>
      <c r="G1177" s="263" t="s">
        <v>9</v>
      </c>
      <c r="H1177" s="266">
        <v>0</v>
      </c>
      <c r="I1177" s="95"/>
      <c r="J1177" s="95"/>
      <c r="K1177" s="95"/>
      <c r="L1177" s="95"/>
    </row>
    <row r="1178" spans="2:12" x14ac:dyDescent="0.15">
      <c r="B1178" s="263" t="s">
        <v>1001</v>
      </c>
      <c r="C1178" s="263" t="s">
        <v>9</v>
      </c>
      <c r="D1178" s="266">
        <v>0</v>
      </c>
      <c r="E1178" s="266">
        <v>0</v>
      </c>
      <c r="F1178" s="266">
        <v>0</v>
      </c>
      <c r="G1178" s="263" t="s">
        <v>9</v>
      </c>
      <c r="H1178" s="266">
        <v>0</v>
      </c>
      <c r="I1178" s="95"/>
      <c r="J1178" s="95"/>
      <c r="K1178" s="95"/>
      <c r="L1178" s="95"/>
    </row>
    <row r="1179" spans="2:12" x14ac:dyDescent="0.15">
      <c r="B1179" s="263" t="s">
        <v>1002</v>
      </c>
      <c r="C1179" s="263" t="s">
        <v>9</v>
      </c>
      <c r="D1179" s="267">
        <v>-1050</v>
      </c>
      <c r="E1179" s="266">
        <v>0</v>
      </c>
      <c r="F1179" s="266">
        <v>0</v>
      </c>
      <c r="G1179" s="263" t="s">
        <v>9</v>
      </c>
      <c r="H1179" s="267">
        <v>-1050</v>
      </c>
      <c r="I1179" s="95"/>
      <c r="J1179" s="95"/>
      <c r="K1179" s="95"/>
      <c r="L1179" s="95"/>
    </row>
    <row r="1180" spans="2:12" x14ac:dyDescent="0.15">
      <c r="B1180" s="263" t="s">
        <v>1003</v>
      </c>
      <c r="C1180" s="263" t="s">
        <v>9</v>
      </c>
      <c r="D1180" s="266">
        <v>0</v>
      </c>
      <c r="E1180" s="266">
        <v>0</v>
      </c>
      <c r="F1180" s="266">
        <v>0</v>
      </c>
      <c r="G1180" s="263" t="s">
        <v>9</v>
      </c>
      <c r="H1180" s="266">
        <v>0</v>
      </c>
      <c r="I1180" s="95"/>
      <c r="J1180" s="95"/>
      <c r="K1180" s="95"/>
      <c r="L1180" s="95"/>
    </row>
    <row r="1181" spans="2:12" x14ac:dyDescent="0.15">
      <c r="B1181" s="263" t="s">
        <v>1005</v>
      </c>
      <c r="C1181" s="263" t="s">
        <v>9</v>
      </c>
      <c r="D1181" s="266">
        <v>0</v>
      </c>
      <c r="E1181" s="266">
        <v>0</v>
      </c>
      <c r="F1181" s="266">
        <v>0</v>
      </c>
      <c r="G1181" s="263" t="s">
        <v>9</v>
      </c>
      <c r="H1181" s="266">
        <v>0</v>
      </c>
      <c r="I1181" s="95"/>
      <c r="J1181" s="95"/>
      <c r="K1181" s="95"/>
      <c r="L1181" s="95"/>
    </row>
    <row r="1182" spans="2:12" x14ac:dyDescent="0.15">
      <c r="B1182" s="263" t="s">
        <v>1008</v>
      </c>
      <c r="C1182" s="263" t="s">
        <v>9</v>
      </c>
      <c r="D1182" s="266">
        <v>0</v>
      </c>
      <c r="E1182" s="266">
        <v>0</v>
      </c>
      <c r="F1182" s="266">
        <v>0</v>
      </c>
      <c r="G1182" s="263" t="s">
        <v>9</v>
      </c>
      <c r="H1182" s="266">
        <v>0</v>
      </c>
      <c r="I1182" s="95"/>
      <c r="J1182" s="95"/>
      <c r="K1182" s="95"/>
      <c r="L1182" s="95"/>
    </row>
    <row r="1183" spans="2:12" x14ac:dyDescent="0.15">
      <c r="B1183" s="263" t="s">
        <v>1009</v>
      </c>
      <c r="C1183" s="263" t="s">
        <v>9</v>
      </c>
      <c r="D1183" s="266">
        <v>0</v>
      </c>
      <c r="E1183" s="266">
        <v>0</v>
      </c>
      <c r="F1183" s="266">
        <v>0</v>
      </c>
      <c r="G1183" s="263" t="s">
        <v>9</v>
      </c>
      <c r="H1183" s="266">
        <v>0</v>
      </c>
      <c r="I1183" s="95"/>
      <c r="J1183" s="95"/>
      <c r="K1183" s="95"/>
      <c r="L1183" s="95"/>
    </row>
    <row r="1184" spans="2:12" x14ac:dyDescent="0.15">
      <c r="B1184" s="263" t="s">
        <v>1010</v>
      </c>
      <c r="C1184" s="263" t="s">
        <v>9</v>
      </c>
      <c r="D1184" s="266">
        <v>0</v>
      </c>
      <c r="E1184" s="266">
        <v>0</v>
      </c>
      <c r="F1184" s="266">
        <v>0</v>
      </c>
      <c r="G1184" s="263" t="s">
        <v>9</v>
      </c>
      <c r="H1184" s="266">
        <v>0</v>
      </c>
      <c r="I1184" s="95"/>
      <c r="J1184" s="95"/>
      <c r="K1184" s="95"/>
      <c r="L1184" s="95"/>
    </row>
    <row r="1185" spans="2:12" x14ac:dyDescent="0.15">
      <c r="B1185" s="263" t="s">
        <v>1012</v>
      </c>
      <c r="C1185" s="263" t="s">
        <v>9</v>
      </c>
      <c r="D1185" s="266">
        <v>0</v>
      </c>
      <c r="E1185" s="266">
        <v>0</v>
      </c>
      <c r="F1185" s="266">
        <v>0</v>
      </c>
      <c r="G1185" s="263" t="s">
        <v>9</v>
      </c>
      <c r="H1185" s="266">
        <v>0</v>
      </c>
      <c r="I1185" s="95"/>
      <c r="J1185" s="95"/>
      <c r="K1185" s="95"/>
      <c r="L1185" s="95"/>
    </row>
    <row r="1186" spans="2:12" x14ac:dyDescent="0.15">
      <c r="B1186" s="263" t="s">
        <v>1013</v>
      </c>
      <c r="C1186" s="263" t="s">
        <v>9</v>
      </c>
      <c r="D1186" s="266">
        <v>0</v>
      </c>
      <c r="E1186" s="266">
        <v>0</v>
      </c>
      <c r="F1186" s="266">
        <v>0</v>
      </c>
      <c r="G1186" s="263" t="s">
        <v>9</v>
      </c>
      <c r="H1186" s="266">
        <v>0</v>
      </c>
      <c r="I1186" s="95"/>
      <c r="J1186" s="95"/>
      <c r="K1186" s="95"/>
      <c r="L1186" s="95"/>
    </row>
    <row r="1187" spans="2:12" x14ac:dyDescent="0.15">
      <c r="B1187" s="263" t="s">
        <v>1014</v>
      </c>
      <c r="C1187" s="263" t="s">
        <v>9</v>
      </c>
      <c r="D1187" s="266">
        <v>0</v>
      </c>
      <c r="E1187" s="266">
        <v>0</v>
      </c>
      <c r="F1187" s="266">
        <v>0</v>
      </c>
      <c r="G1187" s="263" t="s">
        <v>9</v>
      </c>
      <c r="H1187" s="266">
        <v>0</v>
      </c>
      <c r="I1187" s="95"/>
      <c r="J1187" s="95"/>
      <c r="K1187" s="95"/>
      <c r="L1187" s="95"/>
    </row>
    <row r="1188" spans="2:12" x14ac:dyDescent="0.15">
      <c r="B1188" s="263" t="s">
        <v>1015</v>
      </c>
      <c r="C1188" s="263" t="s">
        <v>9</v>
      </c>
      <c r="D1188" s="266">
        <v>2800</v>
      </c>
      <c r="E1188" s="266">
        <v>0</v>
      </c>
      <c r="F1188" s="266">
        <v>0</v>
      </c>
      <c r="G1188" s="263" t="s">
        <v>9</v>
      </c>
      <c r="H1188" s="266">
        <v>2800</v>
      </c>
      <c r="I1188" s="95"/>
      <c r="J1188" s="95"/>
      <c r="K1188" s="95"/>
      <c r="L1188" s="95"/>
    </row>
    <row r="1189" spans="2:12" x14ac:dyDescent="0.15">
      <c r="B1189" s="263" t="s">
        <v>1016</v>
      </c>
      <c r="C1189" s="263" t="s">
        <v>9</v>
      </c>
      <c r="D1189" s="266">
        <v>0</v>
      </c>
      <c r="E1189" s="266">
        <v>0</v>
      </c>
      <c r="F1189" s="266">
        <v>0</v>
      </c>
      <c r="G1189" s="263" t="s">
        <v>9</v>
      </c>
      <c r="H1189" s="266">
        <v>0</v>
      </c>
      <c r="I1189" s="95"/>
      <c r="J1189" s="95"/>
      <c r="K1189" s="95"/>
      <c r="L1189" s="95"/>
    </row>
    <row r="1190" spans="2:12" x14ac:dyDescent="0.15">
      <c r="B1190" s="263" t="s">
        <v>1017</v>
      </c>
      <c r="C1190" s="263" t="s">
        <v>9</v>
      </c>
      <c r="D1190" s="266">
        <v>0</v>
      </c>
      <c r="E1190" s="266">
        <v>0</v>
      </c>
      <c r="F1190" s="266">
        <v>0</v>
      </c>
      <c r="G1190" s="263" t="s">
        <v>9</v>
      </c>
      <c r="H1190" s="266">
        <v>0</v>
      </c>
      <c r="I1190" s="95"/>
      <c r="J1190" s="95"/>
      <c r="K1190" s="95"/>
      <c r="L1190" s="95"/>
    </row>
    <row r="1191" spans="2:12" x14ac:dyDescent="0.15">
      <c r="B1191" s="263" t="s">
        <v>1018</v>
      </c>
      <c r="C1191" s="263" t="s">
        <v>9</v>
      </c>
      <c r="D1191" s="266">
        <v>0</v>
      </c>
      <c r="E1191" s="266">
        <v>0</v>
      </c>
      <c r="F1191" s="266">
        <v>0</v>
      </c>
      <c r="G1191" s="263" t="s">
        <v>9</v>
      </c>
      <c r="H1191" s="266">
        <v>0</v>
      </c>
      <c r="I1191" s="95"/>
      <c r="J1191" s="95"/>
      <c r="K1191" s="95"/>
      <c r="L1191" s="95"/>
    </row>
    <row r="1192" spans="2:12" x14ac:dyDescent="0.15">
      <c r="B1192" s="263" t="s">
        <v>1019</v>
      </c>
      <c r="C1192" s="263" t="s">
        <v>9</v>
      </c>
      <c r="D1192" s="266">
        <v>0</v>
      </c>
      <c r="E1192" s="266">
        <v>0</v>
      </c>
      <c r="F1192" s="266">
        <v>0</v>
      </c>
      <c r="G1192" s="263" t="s">
        <v>9</v>
      </c>
      <c r="H1192" s="266">
        <v>0</v>
      </c>
      <c r="I1192" s="95"/>
      <c r="J1192" s="95"/>
      <c r="K1192" s="95"/>
      <c r="L1192" s="95"/>
    </row>
    <row r="1193" spans="2:12" x14ac:dyDescent="0.15">
      <c r="B1193" s="263" t="s">
        <v>1020</v>
      </c>
      <c r="C1193" s="263" t="s">
        <v>9</v>
      </c>
      <c r="D1193" s="266">
        <v>0</v>
      </c>
      <c r="E1193" s="266">
        <v>0</v>
      </c>
      <c r="F1193" s="266">
        <v>0</v>
      </c>
      <c r="G1193" s="263" t="s">
        <v>9</v>
      </c>
      <c r="H1193" s="266">
        <v>0</v>
      </c>
      <c r="I1193" s="95"/>
      <c r="J1193" s="95"/>
      <c r="K1193" s="95"/>
      <c r="L1193" s="95"/>
    </row>
    <row r="1194" spans="2:12" x14ac:dyDescent="0.15">
      <c r="B1194" s="263" t="s">
        <v>1021</v>
      </c>
      <c r="C1194" s="263" t="s">
        <v>9</v>
      </c>
      <c r="D1194" s="266">
        <v>0</v>
      </c>
      <c r="E1194" s="266">
        <v>0</v>
      </c>
      <c r="F1194" s="266">
        <v>0</v>
      </c>
      <c r="G1194" s="263" t="s">
        <v>9</v>
      </c>
      <c r="H1194" s="266">
        <v>0</v>
      </c>
      <c r="I1194" s="95"/>
      <c r="J1194" s="95"/>
      <c r="K1194" s="95"/>
      <c r="L1194" s="95"/>
    </row>
    <row r="1195" spans="2:12" x14ac:dyDescent="0.15">
      <c r="B1195" s="263" t="s">
        <v>1022</v>
      </c>
      <c r="C1195" s="263" t="s">
        <v>9</v>
      </c>
      <c r="D1195" s="266">
        <v>0</v>
      </c>
      <c r="E1195" s="266">
        <v>0</v>
      </c>
      <c r="F1195" s="266">
        <v>0</v>
      </c>
      <c r="G1195" s="263" t="s">
        <v>9</v>
      </c>
      <c r="H1195" s="266">
        <v>0</v>
      </c>
      <c r="I1195" s="95"/>
      <c r="J1195" s="95"/>
      <c r="K1195" s="95"/>
      <c r="L1195" s="95"/>
    </row>
    <row r="1196" spans="2:12" x14ac:dyDescent="0.15">
      <c r="B1196" s="263" t="s">
        <v>1023</v>
      </c>
      <c r="C1196" s="263" t="s">
        <v>9</v>
      </c>
      <c r="D1196" s="266">
        <v>0</v>
      </c>
      <c r="E1196" s="266">
        <v>0</v>
      </c>
      <c r="F1196" s="266">
        <v>0</v>
      </c>
      <c r="G1196" s="263" t="s">
        <v>9</v>
      </c>
      <c r="H1196" s="266">
        <v>0</v>
      </c>
      <c r="I1196" s="95"/>
      <c r="J1196" s="95"/>
      <c r="K1196" s="95"/>
      <c r="L1196" s="95"/>
    </row>
    <row r="1197" spans="2:12" x14ac:dyDescent="0.15">
      <c r="B1197" s="263" t="s">
        <v>1024</v>
      </c>
      <c r="C1197" s="263" t="s">
        <v>9</v>
      </c>
      <c r="D1197" s="266">
        <v>0</v>
      </c>
      <c r="E1197" s="266">
        <v>0</v>
      </c>
      <c r="F1197" s="266">
        <v>0</v>
      </c>
      <c r="G1197" s="263" t="s">
        <v>9</v>
      </c>
      <c r="H1197" s="266">
        <v>0</v>
      </c>
      <c r="I1197" s="95"/>
      <c r="J1197" s="95"/>
      <c r="K1197" s="95"/>
      <c r="L1197" s="95"/>
    </row>
    <row r="1198" spans="2:12" x14ac:dyDescent="0.15">
      <c r="B1198" s="263" t="s">
        <v>1025</v>
      </c>
      <c r="C1198" s="263" t="s">
        <v>9</v>
      </c>
      <c r="D1198" s="266">
        <v>560</v>
      </c>
      <c r="E1198" s="266">
        <v>0</v>
      </c>
      <c r="F1198" s="266">
        <v>0</v>
      </c>
      <c r="G1198" s="263" t="s">
        <v>9</v>
      </c>
      <c r="H1198" s="266">
        <v>560</v>
      </c>
      <c r="I1198" s="95"/>
      <c r="J1198" s="95"/>
      <c r="K1198" s="95"/>
      <c r="L1198" s="95"/>
    </row>
    <row r="1199" spans="2:12" x14ac:dyDescent="0.15">
      <c r="B1199" s="263" t="s">
        <v>1026</v>
      </c>
      <c r="C1199" s="263" t="s">
        <v>9</v>
      </c>
      <c r="D1199" s="266">
        <v>0</v>
      </c>
      <c r="E1199" s="266">
        <v>0</v>
      </c>
      <c r="F1199" s="266">
        <v>0</v>
      </c>
      <c r="G1199" s="263" t="s">
        <v>9</v>
      </c>
      <c r="H1199" s="266">
        <v>0</v>
      </c>
      <c r="I1199" s="95"/>
      <c r="J1199" s="95"/>
      <c r="K1199" s="95"/>
      <c r="L1199" s="95"/>
    </row>
    <row r="1200" spans="2:12" x14ac:dyDescent="0.15">
      <c r="B1200" s="263" t="s">
        <v>1027</v>
      </c>
      <c r="C1200" s="263" t="s">
        <v>9</v>
      </c>
      <c r="D1200" s="266">
        <v>0</v>
      </c>
      <c r="E1200" s="266">
        <v>0</v>
      </c>
      <c r="F1200" s="266">
        <v>0</v>
      </c>
      <c r="G1200" s="263" t="s">
        <v>9</v>
      </c>
      <c r="H1200" s="266">
        <v>0</v>
      </c>
      <c r="I1200" s="95"/>
      <c r="J1200" s="95"/>
      <c r="K1200" s="95"/>
      <c r="L1200" s="95"/>
    </row>
    <row r="1201" spans="2:12" x14ac:dyDescent="0.15">
      <c r="B1201" s="263" t="s">
        <v>1028</v>
      </c>
      <c r="C1201" s="263" t="s">
        <v>9</v>
      </c>
      <c r="D1201" s="266">
        <v>0</v>
      </c>
      <c r="E1201" s="266">
        <v>0</v>
      </c>
      <c r="F1201" s="266">
        <v>0</v>
      </c>
      <c r="G1201" s="263" t="s">
        <v>9</v>
      </c>
      <c r="H1201" s="266">
        <v>0</v>
      </c>
      <c r="I1201" s="95"/>
      <c r="J1201" s="95"/>
      <c r="K1201" s="95"/>
      <c r="L1201" s="95"/>
    </row>
    <row r="1202" spans="2:12" x14ac:dyDescent="0.15">
      <c r="B1202" s="263" t="s">
        <v>1029</v>
      </c>
      <c r="C1202" s="263" t="s">
        <v>9</v>
      </c>
      <c r="D1202" s="266">
        <v>0</v>
      </c>
      <c r="E1202" s="266">
        <v>0</v>
      </c>
      <c r="F1202" s="266">
        <v>0</v>
      </c>
      <c r="G1202" s="263" t="s">
        <v>9</v>
      </c>
      <c r="H1202" s="266">
        <v>0</v>
      </c>
      <c r="I1202" s="95"/>
      <c r="J1202" s="95"/>
      <c r="K1202" s="95"/>
      <c r="L1202" s="95"/>
    </row>
    <row r="1203" spans="2:12" x14ac:dyDescent="0.15">
      <c r="B1203" s="263" t="s">
        <v>1032</v>
      </c>
      <c r="C1203" s="263" t="s">
        <v>9</v>
      </c>
      <c r="D1203" s="266">
        <v>0</v>
      </c>
      <c r="E1203" s="266">
        <v>0</v>
      </c>
      <c r="F1203" s="266">
        <v>0</v>
      </c>
      <c r="G1203" s="263" t="s">
        <v>9</v>
      </c>
      <c r="H1203" s="266">
        <v>0</v>
      </c>
      <c r="I1203" s="95"/>
      <c r="J1203" s="95"/>
      <c r="K1203" s="95"/>
      <c r="L1203" s="95"/>
    </row>
    <row r="1204" spans="2:12" x14ac:dyDescent="0.15">
      <c r="B1204" s="263" t="s">
        <v>1033</v>
      </c>
      <c r="C1204" s="263" t="s">
        <v>9</v>
      </c>
      <c r="D1204" s="266">
        <v>0</v>
      </c>
      <c r="E1204" s="266">
        <v>0</v>
      </c>
      <c r="F1204" s="266">
        <v>0</v>
      </c>
      <c r="G1204" s="263" t="s">
        <v>9</v>
      </c>
      <c r="H1204" s="266">
        <v>0</v>
      </c>
      <c r="I1204" s="95"/>
      <c r="J1204" s="95"/>
      <c r="K1204" s="95"/>
      <c r="L1204" s="95"/>
    </row>
    <row r="1205" spans="2:12" x14ac:dyDescent="0.15">
      <c r="B1205" s="263" t="s">
        <v>1583</v>
      </c>
      <c r="C1205" s="263" t="s">
        <v>9</v>
      </c>
      <c r="D1205" s="266">
        <v>0</v>
      </c>
      <c r="E1205" s="266">
        <v>0</v>
      </c>
      <c r="F1205" s="266">
        <v>0</v>
      </c>
      <c r="G1205" s="263" t="s">
        <v>9</v>
      </c>
      <c r="H1205" s="266">
        <v>0</v>
      </c>
      <c r="I1205" s="95"/>
      <c r="J1205" s="95"/>
      <c r="K1205" s="95"/>
      <c r="L1205" s="95"/>
    </row>
    <row r="1206" spans="2:12" x14ac:dyDescent="0.15">
      <c r="B1206" s="263" t="s">
        <v>1035</v>
      </c>
      <c r="C1206" s="263" t="s">
        <v>9</v>
      </c>
      <c r="D1206" s="266">
        <v>0</v>
      </c>
      <c r="E1206" s="266">
        <v>0</v>
      </c>
      <c r="F1206" s="266">
        <v>0</v>
      </c>
      <c r="G1206" s="263" t="s">
        <v>9</v>
      </c>
      <c r="H1206" s="266">
        <v>0</v>
      </c>
      <c r="I1206" s="95"/>
      <c r="J1206" s="95"/>
      <c r="K1206" s="95"/>
      <c r="L1206" s="95"/>
    </row>
    <row r="1207" spans="2:12" x14ac:dyDescent="0.15">
      <c r="B1207" s="263" t="s">
        <v>1036</v>
      </c>
      <c r="C1207" s="263" t="s">
        <v>9</v>
      </c>
      <c r="D1207" s="266">
        <v>0</v>
      </c>
      <c r="E1207" s="266">
        <v>0</v>
      </c>
      <c r="F1207" s="266">
        <v>0</v>
      </c>
      <c r="G1207" s="263" t="s">
        <v>9</v>
      </c>
      <c r="H1207" s="266">
        <v>0</v>
      </c>
      <c r="I1207" s="95"/>
      <c r="J1207" s="95"/>
      <c r="K1207" s="95"/>
      <c r="L1207" s="95"/>
    </row>
    <row r="1208" spans="2:12" x14ac:dyDescent="0.15">
      <c r="B1208" s="263" t="s">
        <v>1038</v>
      </c>
      <c r="C1208" s="263" t="s">
        <v>9</v>
      </c>
      <c r="D1208" s="266">
        <v>0</v>
      </c>
      <c r="E1208" s="266">
        <v>0</v>
      </c>
      <c r="F1208" s="266">
        <v>0</v>
      </c>
      <c r="G1208" s="263" t="s">
        <v>9</v>
      </c>
      <c r="H1208" s="266">
        <v>0</v>
      </c>
      <c r="I1208" s="95"/>
      <c r="J1208" s="95"/>
      <c r="K1208" s="95"/>
      <c r="L1208" s="95"/>
    </row>
    <row r="1209" spans="2:12" x14ac:dyDescent="0.15">
      <c r="B1209" s="263" t="s">
        <v>1039</v>
      </c>
      <c r="C1209" s="263" t="s">
        <v>9</v>
      </c>
      <c r="D1209" s="266">
        <v>0</v>
      </c>
      <c r="E1209" s="266">
        <v>0</v>
      </c>
      <c r="F1209" s="266">
        <v>0</v>
      </c>
      <c r="G1209" s="263" t="s">
        <v>9</v>
      </c>
      <c r="H1209" s="266">
        <v>0</v>
      </c>
      <c r="I1209" s="95"/>
      <c r="J1209" s="95"/>
      <c r="K1209" s="95"/>
      <c r="L1209" s="95"/>
    </row>
    <row r="1210" spans="2:12" x14ac:dyDescent="0.15">
      <c r="B1210" s="263" t="s">
        <v>1041</v>
      </c>
      <c r="C1210" s="263" t="s">
        <v>9</v>
      </c>
      <c r="D1210" s="266">
        <v>0</v>
      </c>
      <c r="E1210" s="266">
        <v>0</v>
      </c>
      <c r="F1210" s="266">
        <v>0</v>
      </c>
      <c r="G1210" s="263" t="s">
        <v>9</v>
      </c>
      <c r="H1210" s="266">
        <v>0</v>
      </c>
      <c r="I1210" s="95"/>
      <c r="J1210" s="95"/>
      <c r="K1210" s="95"/>
      <c r="L1210" s="95"/>
    </row>
    <row r="1211" spans="2:12" x14ac:dyDescent="0.15">
      <c r="B1211" s="263" t="s">
        <v>1042</v>
      </c>
      <c r="C1211" s="263" t="s">
        <v>9</v>
      </c>
      <c r="D1211" s="266">
        <v>0</v>
      </c>
      <c r="E1211" s="266">
        <v>0</v>
      </c>
      <c r="F1211" s="266">
        <v>0</v>
      </c>
      <c r="G1211" s="263" t="s">
        <v>9</v>
      </c>
      <c r="H1211" s="266">
        <v>0</v>
      </c>
      <c r="I1211" s="95"/>
      <c r="J1211" s="95"/>
      <c r="K1211" s="95"/>
      <c r="L1211" s="95"/>
    </row>
    <row r="1212" spans="2:12" x14ac:dyDescent="0.15">
      <c r="B1212" s="263" t="s">
        <v>1043</v>
      </c>
      <c r="C1212" s="263" t="s">
        <v>9</v>
      </c>
      <c r="D1212" s="266">
        <v>0</v>
      </c>
      <c r="E1212" s="266">
        <v>0</v>
      </c>
      <c r="F1212" s="266">
        <v>0</v>
      </c>
      <c r="G1212" s="263" t="s">
        <v>9</v>
      </c>
      <c r="H1212" s="266">
        <v>0</v>
      </c>
      <c r="I1212" s="95"/>
      <c r="J1212" s="95"/>
      <c r="K1212" s="95"/>
      <c r="L1212" s="95"/>
    </row>
    <row r="1213" spans="2:12" x14ac:dyDescent="0.15">
      <c r="B1213" s="263" t="s">
        <v>1044</v>
      </c>
      <c r="C1213" s="263" t="s">
        <v>9</v>
      </c>
      <c r="D1213" s="266">
        <v>2800</v>
      </c>
      <c r="E1213" s="266">
        <v>0</v>
      </c>
      <c r="F1213" s="266">
        <v>0</v>
      </c>
      <c r="G1213" s="263" t="s">
        <v>9</v>
      </c>
      <c r="H1213" s="266">
        <v>2800</v>
      </c>
      <c r="I1213" s="95"/>
      <c r="J1213" s="95"/>
      <c r="K1213" s="95"/>
      <c r="L1213" s="95"/>
    </row>
    <row r="1214" spans="2:12" x14ac:dyDescent="0.15">
      <c r="B1214" s="263" t="s">
        <v>1045</v>
      </c>
      <c r="C1214" s="263" t="s">
        <v>9</v>
      </c>
      <c r="D1214" s="266">
        <v>0</v>
      </c>
      <c r="E1214" s="266">
        <v>0</v>
      </c>
      <c r="F1214" s="266">
        <v>0</v>
      </c>
      <c r="G1214" s="263" t="s">
        <v>9</v>
      </c>
      <c r="H1214" s="266">
        <v>0</v>
      </c>
      <c r="I1214" s="95"/>
      <c r="J1214" s="95"/>
      <c r="K1214" s="95"/>
      <c r="L1214" s="95"/>
    </row>
    <row r="1215" spans="2:12" x14ac:dyDescent="0.15">
      <c r="B1215" s="263" t="s">
        <v>1048</v>
      </c>
      <c r="C1215" s="263" t="s">
        <v>9</v>
      </c>
      <c r="D1215" s="266">
        <v>0</v>
      </c>
      <c r="E1215" s="266">
        <v>0</v>
      </c>
      <c r="F1215" s="266">
        <v>0</v>
      </c>
      <c r="G1215" s="263" t="s">
        <v>9</v>
      </c>
      <c r="H1215" s="266">
        <v>0</v>
      </c>
      <c r="I1215" s="95"/>
      <c r="J1215" s="95"/>
      <c r="K1215" s="95"/>
      <c r="L1215" s="95"/>
    </row>
    <row r="1216" spans="2:12" x14ac:dyDescent="0.15">
      <c r="B1216" s="263" t="s">
        <v>1049</v>
      </c>
      <c r="C1216" s="263" t="s">
        <v>9</v>
      </c>
      <c r="D1216" s="266">
        <v>0</v>
      </c>
      <c r="E1216" s="266">
        <v>0</v>
      </c>
      <c r="F1216" s="266">
        <v>0</v>
      </c>
      <c r="G1216" s="263" t="s">
        <v>9</v>
      </c>
      <c r="H1216" s="266">
        <v>0</v>
      </c>
      <c r="I1216" s="95"/>
      <c r="J1216" s="95"/>
      <c r="K1216" s="95"/>
      <c r="L1216" s="95"/>
    </row>
    <row r="1217" spans="2:12" x14ac:dyDescent="0.15">
      <c r="B1217" s="263" t="s">
        <v>1051</v>
      </c>
      <c r="C1217" s="263" t="s">
        <v>9</v>
      </c>
      <c r="D1217" s="266">
        <v>0</v>
      </c>
      <c r="E1217" s="266">
        <v>0</v>
      </c>
      <c r="F1217" s="266">
        <v>0</v>
      </c>
      <c r="G1217" s="263" t="s">
        <v>9</v>
      </c>
      <c r="H1217" s="266">
        <v>0</v>
      </c>
      <c r="I1217" s="95"/>
      <c r="J1217" s="95"/>
      <c r="K1217" s="95"/>
      <c r="L1217" s="95"/>
    </row>
    <row r="1218" spans="2:12" x14ac:dyDescent="0.15">
      <c r="B1218" s="263" t="s">
        <v>1052</v>
      </c>
      <c r="C1218" s="263" t="s">
        <v>9</v>
      </c>
      <c r="D1218" s="266">
        <v>0</v>
      </c>
      <c r="E1218" s="266">
        <v>0</v>
      </c>
      <c r="F1218" s="266">
        <v>0</v>
      </c>
      <c r="G1218" s="263" t="s">
        <v>9</v>
      </c>
      <c r="H1218" s="266">
        <v>0</v>
      </c>
      <c r="I1218" s="95"/>
      <c r="J1218" s="95"/>
      <c r="K1218" s="95"/>
      <c r="L1218" s="95"/>
    </row>
    <row r="1219" spans="2:12" x14ac:dyDescent="0.15">
      <c r="B1219" s="263" t="s">
        <v>1053</v>
      </c>
      <c r="C1219" s="263" t="s">
        <v>9</v>
      </c>
      <c r="D1219" s="266">
        <v>0</v>
      </c>
      <c r="E1219" s="266">
        <v>0</v>
      </c>
      <c r="F1219" s="266">
        <v>0</v>
      </c>
      <c r="G1219" s="263" t="s">
        <v>9</v>
      </c>
      <c r="H1219" s="266">
        <v>0</v>
      </c>
      <c r="I1219" s="95"/>
      <c r="J1219" s="95"/>
      <c r="K1219" s="95"/>
      <c r="L1219" s="95"/>
    </row>
    <row r="1220" spans="2:12" x14ac:dyDescent="0.15">
      <c r="B1220" s="263" t="s">
        <v>1054</v>
      </c>
      <c r="C1220" s="263" t="s">
        <v>9</v>
      </c>
      <c r="D1220" s="266">
        <v>0</v>
      </c>
      <c r="E1220" s="266">
        <v>0</v>
      </c>
      <c r="F1220" s="266">
        <v>0</v>
      </c>
      <c r="G1220" s="263" t="s">
        <v>9</v>
      </c>
      <c r="H1220" s="266">
        <v>0</v>
      </c>
      <c r="I1220" s="95"/>
      <c r="J1220" s="95"/>
      <c r="K1220" s="95"/>
      <c r="L1220" s="95"/>
    </row>
    <row r="1221" spans="2:12" x14ac:dyDescent="0.15">
      <c r="B1221" s="263" t="s">
        <v>1055</v>
      </c>
      <c r="C1221" s="263" t="s">
        <v>9</v>
      </c>
      <c r="D1221" s="266">
        <v>0</v>
      </c>
      <c r="E1221" s="266">
        <v>0</v>
      </c>
      <c r="F1221" s="266">
        <v>0</v>
      </c>
      <c r="G1221" s="263" t="s">
        <v>9</v>
      </c>
      <c r="H1221" s="266">
        <v>0</v>
      </c>
      <c r="I1221" s="95"/>
      <c r="J1221" s="95"/>
      <c r="K1221" s="95"/>
      <c r="L1221" s="95"/>
    </row>
    <row r="1222" spans="2:12" x14ac:dyDescent="0.15">
      <c r="B1222" s="263" t="s">
        <v>1056</v>
      </c>
      <c r="C1222" s="263" t="s">
        <v>9</v>
      </c>
      <c r="D1222" s="266">
        <v>0</v>
      </c>
      <c r="E1222" s="266">
        <v>0</v>
      </c>
      <c r="F1222" s="266">
        <v>0</v>
      </c>
      <c r="G1222" s="263" t="s">
        <v>9</v>
      </c>
      <c r="H1222" s="266">
        <v>0</v>
      </c>
      <c r="I1222" s="95"/>
      <c r="J1222" s="95"/>
      <c r="K1222" s="95"/>
      <c r="L1222" s="95"/>
    </row>
    <row r="1223" spans="2:12" x14ac:dyDescent="0.15">
      <c r="B1223" s="263" t="s">
        <v>1057</v>
      </c>
      <c r="C1223" s="263" t="s">
        <v>9</v>
      </c>
      <c r="D1223" s="266">
        <v>0</v>
      </c>
      <c r="E1223" s="266">
        <v>0</v>
      </c>
      <c r="F1223" s="266">
        <v>0</v>
      </c>
      <c r="G1223" s="263" t="s">
        <v>9</v>
      </c>
      <c r="H1223" s="266">
        <v>0</v>
      </c>
      <c r="I1223" s="95"/>
      <c r="J1223" s="95"/>
      <c r="K1223" s="95"/>
      <c r="L1223" s="95"/>
    </row>
    <row r="1224" spans="2:12" x14ac:dyDescent="0.15">
      <c r="B1224" s="263" t="s">
        <v>1058</v>
      </c>
      <c r="C1224" s="263" t="s">
        <v>9</v>
      </c>
      <c r="D1224" s="266">
        <v>2800</v>
      </c>
      <c r="E1224" s="266">
        <v>0</v>
      </c>
      <c r="F1224" s="266">
        <v>0</v>
      </c>
      <c r="G1224" s="263" t="s">
        <v>9</v>
      </c>
      <c r="H1224" s="266">
        <v>2800</v>
      </c>
      <c r="I1224" s="95"/>
      <c r="J1224" s="95"/>
      <c r="K1224" s="95"/>
      <c r="L1224" s="95"/>
    </row>
    <row r="1225" spans="2:12" x14ac:dyDescent="0.15">
      <c r="B1225" s="263" t="s">
        <v>1059</v>
      </c>
      <c r="C1225" s="263" t="s">
        <v>9</v>
      </c>
      <c r="D1225" s="266">
        <v>0</v>
      </c>
      <c r="E1225" s="266">
        <v>0</v>
      </c>
      <c r="F1225" s="266">
        <v>0</v>
      </c>
      <c r="G1225" s="263" t="s">
        <v>9</v>
      </c>
      <c r="H1225" s="266">
        <v>0</v>
      </c>
      <c r="I1225" s="95"/>
      <c r="J1225" s="95"/>
      <c r="K1225" s="95"/>
      <c r="L1225" s="95"/>
    </row>
    <row r="1226" spans="2:12" x14ac:dyDescent="0.15">
      <c r="B1226" s="263" t="s">
        <v>1060</v>
      </c>
      <c r="C1226" s="263" t="s">
        <v>9</v>
      </c>
      <c r="D1226" s="266">
        <v>0</v>
      </c>
      <c r="E1226" s="266">
        <v>0</v>
      </c>
      <c r="F1226" s="266">
        <v>0</v>
      </c>
      <c r="G1226" s="263" t="s">
        <v>9</v>
      </c>
      <c r="H1226" s="266">
        <v>0</v>
      </c>
      <c r="I1226" s="95"/>
      <c r="J1226" s="95"/>
      <c r="K1226" s="95"/>
      <c r="L1226" s="95"/>
    </row>
    <row r="1227" spans="2:12" x14ac:dyDescent="0.15">
      <c r="B1227" s="263" t="s">
        <v>1061</v>
      </c>
      <c r="C1227" s="263" t="s">
        <v>9</v>
      </c>
      <c r="D1227" s="266">
        <v>0</v>
      </c>
      <c r="E1227" s="266">
        <v>0</v>
      </c>
      <c r="F1227" s="266">
        <v>0</v>
      </c>
      <c r="G1227" s="263" t="s">
        <v>9</v>
      </c>
      <c r="H1227" s="266">
        <v>0</v>
      </c>
      <c r="I1227" s="95"/>
      <c r="J1227" s="95"/>
      <c r="K1227" s="95"/>
      <c r="L1227" s="95"/>
    </row>
    <row r="1228" spans="2:12" x14ac:dyDescent="0.15">
      <c r="B1228" s="263" t="s">
        <v>1062</v>
      </c>
      <c r="C1228" s="263" t="s">
        <v>9</v>
      </c>
      <c r="D1228" s="266">
        <v>2100</v>
      </c>
      <c r="E1228" s="266">
        <v>0</v>
      </c>
      <c r="F1228" s="266">
        <v>0</v>
      </c>
      <c r="G1228" s="263" t="s">
        <v>9</v>
      </c>
      <c r="H1228" s="266">
        <v>2100</v>
      </c>
      <c r="I1228" s="95"/>
      <c r="J1228" s="95"/>
      <c r="K1228" s="95"/>
      <c r="L1228" s="95"/>
    </row>
    <row r="1229" spans="2:12" x14ac:dyDescent="0.15">
      <c r="B1229" s="263" t="s">
        <v>1063</v>
      </c>
      <c r="C1229" s="263" t="s">
        <v>9</v>
      </c>
      <c r="D1229" s="266">
        <v>0</v>
      </c>
      <c r="E1229" s="266">
        <v>0</v>
      </c>
      <c r="F1229" s="266">
        <v>0</v>
      </c>
      <c r="G1229" s="263" t="s">
        <v>9</v>
      </c>
      <c r="H1229" s="266">
        <v>0</v>
      </c>
      <c r="I1229" s="95"/>
      <c r="J1229" s="95"/>
      <c r="K1229" s="95"/>
      <c r="L1229" s="95"/>
    </row>
    <row r="1230" spans="2:12" x14ac:dyDescent="0.15">
      <c r="B1230" s="263" t="s">
        <v>1064</v>
      </c>
      <c r="C1230" s="263" t="s">
        <v>9</v>
      </c>
      <c r="D1230" s="266">
        <v>0</v>
      </c>
      <c r="E1230" s="266">
        <v>0</v>
      </c>
      <c r="F1230" s="266">
        <v>0</v>
      </c>
      <c r="G1230" s="263" t="s">
        <v>9</v>
      </c>
      <c r="H1230" s="266">
        <v>0</v>
      </c>
      <c r="I1230" s="95"/>
      <c r="J1230" s="95"/>
      <c r="K1230" s="95"/>
      <c r="L1230" s="95"/>
    </row>
    <row r="1231" spans="2:12" x14ac:dyDescent="0.15">
      <c r="B1231" s="263" t="s">
        <v>1065</v>
      </c>
      <c r="C1231" s="263" t="s">
        <v>9</v>
      </c>
      <c r="D1231" s="266">
        <v>0</v>
      </c>
      <c r="E1231" s="266">
        <v>0</v>
      </c>
      <c r="F1231" s="266">
        <v>0</v>
      </c>
      <c r="G1231" s="263" t="s">
        <v>9</v>
      </c>
      <c r="H1231" s="266">
        <v>0</v>
      </c>
      <c r="I1231" s="95"/>
      <c r="J1231" s="95"/>
      <c r="K1231" s="95"/>
      <c r="L1231" s="95"/>
    </row>
    <row r="1232" spans="2:12" x14ac:dyDescent="0.15">
      <c r="B1232" s="263" t="s">
        <v>1066</v>
      </c>
      <c r="C1232" s="263" t="s">
        <v>9</v>
      </c>
      <c r="D1232" s="266">
        <v>1470</v>
      </c>
      <c r="E1232" s="266">
        <v>0</v>
      </c>
      <c r="F1232" s="266">
        <v>0</v>
      </c>
      <c r="G1232" s="263" t="s">
        <v>9</v>
      </c>
      <c r="H1232" s="266">
        <v>1470</v>
      </c>
      <c r="I1232" s="95"/>
      <c r="J1232" s="95"/>
      <c r="K1232" s="95"/>
      <c r="L1232" s="95"/>
    </row>
    <row r="1233" spans="2:12" x14ac:dyDescent="0.15">
      <c r="B1233" s="263" t="s">
        <v>1584</v>
      </c>
      <c r="C1233" s="263" t="s">
        <v>9</v>
      </c>
      <c r="D1233" s="266">
        <v>0</v>
      </c>
      <c r="E1233" s="266">
        <v>0</v>
      </c>
      <c r="F1233" s="266">
        <v>0</v>
      </c>
      <c r="G1233" s="263" t="s">
        <v>9</v>
      </c>
      <c r="H1233" s="266">
        <v>0</v>
      </c>
      <c r="I1233" s="95"/>
      <c r="J1233" s="95"/>
      <c r="K1233" s="95"/>
      <c r="L1233" s="95"/>
    </row>
    <row r="1234" spans="2:12" x14ac:dyDescent="0.15">
      <c r="B1234" s="263" t="s">
        <v>1068</v>
      </c>
      <c r="C1234" s="263" t="s">
        <v>9</v>
      </c>
      <c r="D1234" s="266">
        <v>0</v>
      </c>
      <c r="E1234" s="266">
        <v>0</v>
      </c>
      <c r="F1234" s="266">
        <v>0</v>
      </c>
      <c r="G1234" s="263" t="s">
        <v>9</v>
      </c>
      <c r="H1234" s="266">
        <v>0</v>
      </c>
      <c r="I1234" s="95"/>
      <c r="J1234" s="95"/>
      <c r="K1234" s="95"/>
      <c r="L1234" s="95"/>
    </row>
    <row r="1235" spans="2:12" x14ac:dyDescent="0.15">
      <c r="B1235" s="263" t="s">
        <v>1069</v>
      </c>
      <c r="C1235" s="263" t="s">
        <v>9</v>
      </c>
      <c r="D1235" s="266">
        <v>0</v>
      </c>
      <c r="E1235" s="266">
        <v>0</v>
      </c>
      <c r="F1235" s="266">
        <v>0</v>
      </c>
      <c r="G1235" s="263" t="s">
        <v>9</v>
      </c>
      <c r="H1235" s="266">
        <v>0</v>
      </c>
      <c r="I1235" s="95"/>
      <c r="J1235" s="95"/>
      <c r="K1235" s="95"/>
      <c r="L1235" s="95"/>
    </row>
    <row r="1236" spans="2:12" x14ac:dyDescent="0.15">
      <c r="B1236" s="263" t="s">
        <v>1071</v>
      </c>
      <c r="C1236" s="263" t="s">
        <v>9</v>
      </c>
      <c r="D1236" s="266">
        <v>0</v>
      </c>
      <c r="E1236" s="266">
        <v>0</v>
      </c>
      <c r="F1236" s="266">
        <v>0</v>
      </c>
      <c r="G1236" s="263" t="s">
        <v>9</v>
      </c>
      <c r="H1236" s="266">
        <v>0</v>
      </c>
      <c r="I1236" s="95"/>
      <c r="J1236" s="95"/>
      <c r="K1236" s="95"/>
      <c r="L1236" s="95"/>
    </row>
    <row r="1237" spans="2:12" x14ac:dyDescent="0.15">
      <c r="B1237" s="263" t="s">
        <v>1585</v>
      </c>
      <c r="C1237" s="263" t="s">
        <v>9</v>
      </c>
      <c r="D1237" s="266">
        <v>0</v>
      </c>
      <c r="E1237" s="266">
        <v>0</v>
      </c>
      <c r="F1237" s="266">
        <v>0</v>
      </c>
      <c r="G1237" s="263" t="s">
        <v>9</v>
      </c>
      <c r="H1237" s="266">
        <v>0</v>
      </c>
      <c r="I1237" s="95"/>
      <c r="J1237" s="95"/>
      <c r="K1237" s="95"/>
      <c r="L1237" s="95"/>
    </row>
    <row r="1238" spans="2:12" x14ac:dyDescent="0.15">
      <c r="B1238" s="263" t="s">
        <v>1073</v>
      </c>
      <c r="C1238" s="263" t="s">
        <v>9</v>
      </c>
      <c r="D1238" s="266">
        <v>0</v>
      </c>
      <c r="E1238" s="266">
        <v>0</v>
      </c>
      <c r="F1238" s="266">
        <v>0</v>
      </c>
      <c r="G1238" s="263" t="s">
        <v>9</v>
      </c>
      <c r="H1238" s="266">
        <v>0</v>
      </c>
      <c r="I1238" s="95"/>
      <c r="J1238" s="95"/>
      <c r="K1238" s="95"/>
      <c r="L1238" s="95"/>
    </row>
    <row r="1239" spans="2:12" x14ac:dyDescent="0.15">
      <c r="B1239" s="263" t="s">
        <v>1075</v>
      </c>
      <c r="C1239" s="263" t="s">
        <v>9</v>
      </c>
      <c r="D1239" s="266">
        <v>0</v>
      </c>
      <c r="E1239" s="266">
        <v>0</v>
      </c>
      <c r="F1239" s="266">
        <v>0</v>
      </c>
      <c r="G1239" s="263" t="s">
        <v>9</v>
      </c>
      <c r="H1239" s="266">
        <v>0</v>
      </c>
      <c r="I1239" s="95"/>
      <c r="J1239" s="95"/>
      <c r="K1239" s="95"/>
      <c r="L1239" s="95"/>
    </row>
    <row r="1240" spans="2:12" x14ac:dyDescent="0.15">
      <c r="B1240" s="263" t="s">
        <v>1076</v>
      </c>
      <c r="C1240" s="263" t="s">
        <v>9</v>
      </c>
      <c r="D1240" s="266">
        <v>0</v>
      </c>
      <c r="E1240" s="266">
        <v>0</v>
      </c>
      <c r="F1240" s="266">
        <v>0</v>
      </c>
      <c r="G1240" s="263" t="s">
        <v>9</v>
      </c>
      <c r="H1240" s="266">
        <v>0</v>
      </c>
      <c r="I1240" s="95"/>
      <c r="J1240" s="95"/>
      <c r="K1240" s="95"/>
      <c r="L1240" s="95"/>
    </row>
    <row r="1241" spans="2:12" x14ac:dyDescent="0.15">
      <c r="B1241" s="263" t="s">
        <v>1077</v>
      </c>
      <c r="C1241" s="263" t="s">
        <v>9</v>
      </c>
      <c r="D1241" s="266">
        <v>0</v>
      </c>
      <c r="E1241" s="266">
        <v>0</v>
      </c>
      <c r="F1241" s="266">
        <v>0</v>
      </c>
      <c r="G1241" s="263" t="s">
        <v>9</v>
      </c>
      <c r="H1241" s="266">
        <v>0</v>
      </c>
      <c r="I1241" s="95"/>
      <c r="J1241" s="95"/>
      <c r="K1241" s="95"/>
      <c r="L1241" s="95"/>
    </row>
    <row r="1242" spans="2:12" x14ac:dyDescent="0.15">
      <c r="B1242" s="263" t="s">
        <v>1078</v>
      </c>
      <c r="C1242" s="263" t="s">
        <v>9</v>
      </c>
      <c r="D1242" s="266">
        <v>0</v>
      </c>
      <c r="E1242" s="266">
        <v>0</v>
      </c>
      <c r="F1242" s="266">
        <v>0</v>
      </c>
      <c r="G1242" s="263" t="s">
        <v>9</v>
      </c>
      <c r="H1242" s="266">
        <v>0</v>
      </c>
      <c r="I1242" s="95"/>
      <c r="J1242" s="95"/>
      <c r="K1242" s="95"/>
      <c r="L1242" s="95"/>
    </row>
    <row r="1243" spans="2:12" x14ac:dyDescent="0.15">
      <c r="B1243" s="263" t="s">
        <v>1586</v>
      </c>
      <c r="C1243" s="263" t="s">
        <v>9</v>
      </c>
      <c r="D1243" s="266">
        <v>0</v>
      </c>
      <c r="E1243" s="266">
        <v>0</v>
      </c>
      <c r="F1243" s="266">
        <v>0</v>
      </c>
      <c r="G1243" s="263" t="s">
        <v>9</v>
      </c>
      <c r="H1243" s="266">
        <v>0</v>
      </c>
      <c r="I1243" s="95"/>
      <c r="J1243" s="95"/>
      <c r="K1243" s="95"/>
      <c r="L1243" s="95"/>
    </row>
    <row r="1244" spans="2:12" x14ac:dyDescent="0.15">
      <c r="B1244" s="263" t="s">
        <v>1080</v>
      </c>
      <c r="C1244" s="263" t="s">
        <v>9</v>
      </c>
      <c r="D1244" s="266">
        <v>0</v>
      </c>
      <c r="E1244" s="266">
        <v>0</v>
      </c>
      <c r="F1244" s="266">
        <v>0</v>
      </c>
      <c r="G1244" s="263" t="s">
        <v>9</v>
      </c>
      <c r="H1244" s="266">
        <v>0</v>
      </c>
      <c r="I1244" s="95"/>
      <c r="J1244" s="95"/>
      <c r="K1244" s="95"/>
      <c r="L1244" s="95"/>
    </row>
    <row r="1245" spans="2:12" x14ac:dyDescent="0.15">
      <c r="B1245" s="263" t="s">
        <v>799</v>
      </c>
      <c r="C1245" s="263" t="s">
        <v>9</v>
      </c>
      <c r="D1245" s="266">
        <v>0</v>
      </c>
      <c r="E1245" s="266">
        <v>0</v>
      </c>
      <c r="F1245" s="266">
        <v>0</v>
      </c>
      <c r="G1245" s="263" t="s">
        <v>9</v>
      </c>
      <c r="H1245" s="266">
        <v>0</v>
      </c>
      <c r="I1245" s="95"/>
      <c r="J1245" s="95"/>
      <c r="K1245" s="95"/>
      <c r="L1245" s="95"/>
    </row>
    <row r="1246" spans="2:12" x14ac:dyDescent="0.15">
      <c r="B1246" s="263" t="s">
        <v>1081</v>
      </c>
      <c r="C1246" s="263" t="s">
        <v>9</v>
      </c>
      <c r="D1246" s="266">
        <v>0</v>
      </c>
      <c r="E1246" s="266">
        <v>0</v>
      </c>
      <c r="F1246" s="266">
        <v>0</v>
      </c>
      <c r="G1246" s="263" t="s">
        <v>9</v>
      </c>
      <c r="H1246" s="266">
        <v>0</v>
      </c>
      <c r="I1246" s="95"/>
      <c r="J1246" s="95"/>
      <c r="K1246" s="95"/>
      <c r="L1246" s="95"/>
    </row>
    <row r="1247" spans="2:12" x14ac:dyDescent="0.15">
      <c r="B1247" s="263" t="s">
        <v>1082</v>
      </c>
      <c r="C1247" s="263" t="s">
        <v>9</v>
      </c>
      <c r="D1247" s="266">
        <v>0</v>
      </c>
      <c r="E1247" s="266">
        <v>0</v>
      </c>
      <c r="F1247" s="266">
        <v>0</v>
      </c>
      <c r="G1247" s="263" t="s">
        <v>9</v>
      </c>
      <c r="H1247" s="266">
        <v>0</v>
      </c>
      <c r="I1247" s="95"/>
      <c r="J1247" s="95"/>
      <c r="K1247" s="95"/>
      <c r="L1247" s="95"/>
    </row>
    <row r="1248" spans="2:12" x14ac:dyDescent="0.15">
      <c r="B1248" s="263" t="s">
        <v>1083</v>
      </c>
      <c r="C1248" s="263" t="s">
        <v>9</v>
      </c>
      <c r="D1248" s="266">
        <v>0</v>
      </c>
      <c r="E1248" s="266">
        <v>0</v>
      </c>
      <c r="F1248" s="266">
        <v>0</v>
      </c>
      <c r="G1248" s="263" t="s">
        <v>9</v>
      </c>
      <c r="H1248" s="266">
        <v>0</v>
      </c>
      <c r="I1248" s="95"/>
      <c r="J1248" s="95"/>
      <c r="K1248" s="95"/>
      <c r="L1248" s="95"/>
    </row>
    <row r="1249" spans="2:12" x14ac:dyDescent="0.15">
      <c r="B1249" s="263" t="s">
        <v>1084</v>
      </c>
      <c r="C1249" s="263" t="s">
        <v>9</v>
      </c>
      <c r="D1249" s="266">
        <v>0</v>
      </c>
      <c r="E1249" s="266">
        <v>0</v>
      </c>
      <c r="F1249" s="266">
        <v>0</v>
      </c>
      <c r="G1249" s="263" t="s">
        <v>9</v>
      </c>
      <c r="H1249" s="266">
        <v>0</v>
      </c>
      <c r="I1249" s="95"/>
      <c r="J1249" s="95"/>
      <c r="K1249" s="95"/>
      <c r="L1249" s="95"/>
    </row>
    <row r="1250" spans="2:12" x14ac:dyDescent="0.15">
      <c r="B1250" s="263" t="s">
        <v>1085</v>
      </c>
      <c r="C1250" s="263" t="s">
        <v>9</v>
      </c>
      <c r="D1250" s="266">
        <v>0</v>
      </c>
      <c r="E1250" s="266">
        <v>0</v>
      </c>
      <c r="F1250" s="266">
        <v>0</v>
      </c>
      <c r="G1250" s="263" t="s">
        <v>9</v>
      </c>
      <c r="H1250" s="266">
        <v>0</v>
      </c>
      <c r="I1250" s="95"/>
      <c r="J1250" s="95"/>
      <c r="K1250" s="95"/>
      <c r="L1250" s="95"/>
    </row>
    <row r="1251" spans="2:12" x14ac:dyDescent="0.15">
      <c r="B1251" s="263" t="s">
        <v>1086</v>
      </c>
      <c r="C1251" s="263" t="s">
        <v>9</v>
      </c>
      <c r="D1251" s="266">
        <v>0</v>
      </c>
      <c r="E1251" s="266">
        <v>0</v>
      </c>
      <c r="F1251" s="266">
        <v>0</v>
      </c>
      <c r="G1251" s="263" t="s">
        <v>9</v>
      </c>
      <c r="H1251" s="266">
        <v>0</v>
      </c>
      <c r="I1251" s="95"/>
      <c r="J1251" s="95"/>
      <c r="K1251" s="95"/>
      <c r="L1251" s="95"/>
    </row>
    <row r="1252" spans="2:12" x14ac:dyDescent="0.15">
      <c r="B1252" s="263" t="s">
        <v>1087</v>
      </c>
      <c r="C1252" s="263" t="s">
        <v>9</v>
      </c>
      <c r="D1252" s="266">
        <v>0</v>
      </c>
      <c r="E1252" s="266">
        <v>0</v>
      </c>
      <c r="F1252" s="266">
        <v>0</v>
      </c>
      <c r="G1252" s="263" t="s">
        <v>9</v>
      </c>
      <c r="H1252" s="266">
        <v>0</v>
      </c>
      <c r="I1252" s="95"/>
      <c r="J1252" s="95"/>
      <c r="K1252" s="95"/>
      <c r="L1252" s="95"/>
    </row>
    <row r="1253" spans="2:12" x14ac:dyDescent="0.15">
      <c r="B1253" s="263" t="s">
        <v>1088</v>
      </c>
      <c r="C1253" s="263" t="s">
        <v>9</v>
      </c>
      <c r="D1253" s="266">
        <v>0</v>
      </c>
      <c r="E1253" s="266">
        <v>0</v>
      </c>
      <c r="F1253" s="266">
        <v>0</v>
      </c>
      <c r="G1253" s="263" t="s">
        <v>9</v>
      </c>
      <c r="H1253" s="266">
        <v>0</v>
      </c>
      <c r="I1253" s="95"/>
      <c r="J1253" s="95"/>
      <c r="K1253" s="95"/>
      <c r="L1253" s="95"/>
    </row>
    <row r="1254" spans="2:12" x14ac:dyDescent="0.15">
      <c r="B1254" s="263" t="s">
        <v>1089</v>
      </c>
      <c r="C1254" s="263" t="s">
        <v>9</v>
      </c>
      <c r="D1254" s="266">
        <v>0</v>
      </c>
      <c r="E1254" s="266">
        <v>0</v>
      </c>
      <c r="F1254" s="266">
        <v>0</v>
      </c>
      <c r="G1254" s="263" t="s">
        <v>9</v>
      </c>
      <c r="H1254" s="266">
        <v>0</v>
      </c>
      <c r="I1254" s="95"/>
      <c r="J1254" s="95"/>
      <c r="K1254" s="95"/>
      <c r="L1254" s="95"/>
    </row>
    <row r="1255" spans="2:12" x14ac:dyDescent="0.15">
      <c r="B1255" s="263" t="s">
        <v>1090</v>
      </c>
      <c r="C1255" s="263" t="s">
        <v>9</v>
      </c>
      <c r="D1255" s="266">
        <v>0</v>
      </c>
      <c r="E1255" s="266">
        <v>0</v>
      </c>
      <c r="F1255" s="266">
        <v>0</v>
      </c>
      <c r="G1255" s="263" t="s">
        <v>9</v>
      </c>
      <c r="H1255" s="266">
        <v>0</v>
      </c>
      <c r="I1255" s="95"/>
      <c r="J1255" s="95"/>
      <c r="K1255" s="95"/>
      <c r="L1255" s="95"/>
    </row>
    <row r="1256" spans="2:12" x14ac:dyDescent="0.15">
      <c r="B1256" s="263" t="s">
        <v>1091</v>
      </c>
      <c r="C1256" s="263" t="s">
        <v>9</v>
      </c>
      <c r="D1256" s="266">
        <v>0</v>
      </c>
      <c r="E1256" s="266">
        <v>0</v>
      </c>
      <c r="F1256" s="266">
        <v>0</v>
      </c>
      <c r="G1256" s="263" t="s">
        <v>9</v>
      </c>
      <c r="H1256" s="266">
        <v>0</v>
      </c>
      <c r="I1256" s="95"/>
      <c r="J1256" s="95"/>
      <c r="K1256" s="95"/>
      <c r="L1256" s="95"/>
    </row>
    <row r="1257" spans="2:12" x14ac:dyDescent="0.15">
      <c r="B1257" s="263" t="s">
        <v>1093</v>
      </c>
      <c r="C1257" s="263" t="s">
        <v>9</v>
      </c>
      <c r="D1257" s="266">
        <v>0</v>
      </c>
      <c r="E1257" s="266">
        <v>0</v>
      </c>
      <c r="F1257" s="266">
        <v>0</v>
      </c>
      <c r="G1257" s="263" t="s">
        <v>9</v>
      </c>
      <c r="H1257" s="266">
        <v>0</v>
      </c>
      <c r="I1257" s="95"/>
      <c r="J1257" s="95"/>
      <c r="K1257" s="95"/>
      <c r="L1257" s="95"/>
    </row>
    <row r="1258" spans="2:12" x14ac:dyDescent="0.15">
      <c r="B1258" s="263" t="s">
        <v>1094</v>
      </c>
      <c r="C1258" s="263" t="s">
        <v>9</v>
      </c>
      <c r="D1258" s="266">
        <v>0</v>
      </c>
      <c r="E1258" s="266">
        <v>0</v>
      </c>
      <c r="F1258" s="266">
        <v>0</v>
      </c>
      <c r="G1258" s="263" t="s">
        <v>9</v>
      </c>
      <c r="H1258" s="266">
        <v>0</v>
      </c>
      <c r="I1258" s="95"/>
      <c r="J1258" s="95"/>
      <c r="K1258" s="95"/>
      <c r="L1258" s="95"/>
    </row>
    <row r="1259" spans="2:12" x14ac:dyDescent="0.15">
      <c r="B1259" s="263" t="s">
        <v>1097</v>
      </c>
      <c r="C1259" s="263" t="s">
        <v>9</v>
      </c>
      <c r="D1259" s="266">
        <v>2800</v>
      </c>
      <c r="E1259" s="266">
        <v>0</v>
      </c>
      <c r="F1259" s="266">
        <v>0</v>
      </c>
      <c r="G1259" s="263" t="s">
        <v>9</v>
      </c>
      <c r="H1259" s="266">
        <v>2800</v>
      </c>
      <c r="I1259" s="95"/>
      <c r="J1259" s="95"/>
      <c r="K1259" s="95"/>
      <c r="L1259" s="95"/>
    </row>
    <row r="1260" spans="2:12" x14ac:dyDescent="0.15">
      <c r="B1260" s="263" t="s">
        <v>1098</v>
      </c>
      <c r="C1260" s="263" t="s">
        <v>9</v>
      </c>
      <c r="D1260" s="266">
        <v>2450</v>
      </c>
      <c r="E1260" s="266">
        <v>0</v>
      </c>
      <c r="F1260" s="266">
        <v>0</v>
      </c>
      <c r="G1260" s="263" t="s">
        <v>9</v>
      </c>
      <c r="H1260" s="266">
        <v>2450</v>
      </c>
      <c r="I1260" s="95"/>
      <c r="J1260" s="95"/>
      <c r="K1260" s="95"/>
      <c r="L1260" s="95"/>
    </row>
    <row r="1261" spans="2:12" x14ac:dyDescent="0.15">
      <c r="B1261" s="263" t="s">
        <v>1100</v>
      </c>
      <c r="C1261" s="263" t="s">
        <v>9</v>
      </c>
      <c r="D1261" s="266">
        <v>560</v>
      </c>
      <c r="E1261" s="266">
        <v>0</v>
      </c>
      <c r="F1261" s="266">
        <v>0</v>
      </c>
      <c r="G1261" s="263" t="s">
        <v>9</v>
      </c>
      <c r="H1261" s="266">
        <v>560</v>
      </c>
      <c r="I1261" s="95"/>
      <c r="J1261" s="95"/>
      <c r="K1261" s="95"/>
      <c r="L1261" s="95"/>
    </row>
    <row r="1262" spans="2:12" x14ac:dyDescent="0.15">
      <c r="B1262" s="263" t="s">
        <v>1101</v>
      </c>
      <c r="C1262" s="263" t="s">
        <v>9</v>
      </c>
      <c r="D1262" s="266">
        <v>2800</v>
      </c>
      <c r="E1262" s="266">
        <v>0</v>
      </c>
      <c r="F1262" s="266">
        <v>0</v>
      </c>
      <c r="G1262" s="263" t="s">
        <v>9</v>
      </c>
      <c r="H1262" s="266">
        <v>2800</v>
      </c>
      <c r="I1262" s="95"/>
      <c r="J1262" s="95"/>
      <c r="K1262" s="95"/>
      <c r="L1262" s="95"/>
    </row>
    <row r="1263" spans="2:12" x14ac:dyDescent="0.15">
      <c r="B1263" s="263" t="s">
        <v>1102</v>
      </c>
      <c r="C1263" s="263" t="s">
        <v>9</v>
      </c>
      <c r="D1263" s="266">
        <v>1400</v>
      </c>
      <c r="E1263" s="266">
        <v>0</v>
      </c>
      <c r="F1263" s="266">
        <v>0</v>
      </c>
      <c r="G1263" s="263" t="s">
        <v>9</v>
      </c>
      <c r="H1263" s="266">
        <v>1400</v>
      </c>
      <c r="I1263" s="95"/>
      <c r="J1263" s="95"/>
      <c r="K1263" s="95"/>
      <c r="L1263" s="95"/>
    </row>
    <row r="1264" spans="2:12" x14ac:dyDescent="0.15">
      <c r="B1264" s="263" t="s">
        <v>1103</v>
      </c>
      <c r="C1264" s="263" t="s">
        <v>9</v>
      </c>
      <c r="D1264" s="266">
        <v>1120</v>
      </c>
      <c r="E1264" s="266">
        <v>0</v>
      </c>
      <c r="F1264" s="266">
        <v>0</v>
      </c>
      <c r="G1264" s="263" t="s">
        <v>9</v>
      </c>
      <c r="H1264" s="266">
        <v>1120</v>
      </c>
      <c r="I1264" s="95"/>
      <c r="J1264" s="95"/>
      <c r="K1264" s="95"/>
      <c r="L1264" s="95"/>
    </row>
    <row r="1265" spans="2:12" x14ac:dyDescent="0.15">
      <c r="B1265" s="263" t="s">
        <v>1104</v>
      </c>
      <c r="C1265" s="263" t="s">
        <v>9</v>
      </c>
      <c r="D1265" s="266">
        <v>2800</v>
      </c>
      <c r="E1265" s="266">
        <v>0</v>
      </c>
      <c r="F1265" s="266">
        <v>0</v>
      </c>
      <c r="G1265" s="263" t="s">
        <v>9</v>
      </c>
      <c r="H1265" s="266">
        <v>2800</v>
      </c>
      <c r="I1265" s="95"/>
      <c r="J1265" s="95"/>
      <c r="K1265" s="95"/>
      <c r="L1265" s="95"/>
    </row>
    <row r="1266" spans="2:12" x14ac:dyDescent="0.15">
      <c r="B1266" s="263" t="s">
        <v>1105</v>
      </c>
      <c r="C1266" s="263" t="s">
        <v>9</v>
      </c>
      <c r="D1266" s="266">
        <v>2800</v>
      </c>
      <c r="E1266" s="266">
        <v>0</v>
      </c>
      <c r="F1266" s="266">
        <v>0</v>
      </c>
      <c r="G1266" s="263" t="s">
        <v>9</v>
      </c>
      <c r="H1266" s="266">
        <v>2800</v>
      </c>
      <c r="I1266" s="95"/>
      <c r="J1266" s="95"/>
      <c r="K1266" s="95"/>
      <c r="L1266" s="95"/>
    </row>
    <row r="1267" spans="2:12" x14ac:dyDescent="0.15">
      <c r="B1267" s="263" t="s">
        <v>1106</v>
      </c>
      <c r="C1267" s="263" t="s">
        <v>9</v>
      </c>
      <c r="D1267" s="266">
        <v>2388.9499999999998</v>
      </c>
      <c r="E1267" s="266">
        <v>0</v>
      </c>
      <c r="F1267" s="266">
        <v>0</v>
      </c>
      <c r="G1267" s="263" t="s">
        <v>9</v>
      </c>
      <c r="H1267" s="266">
        <v>2388.9499999999998</v>
      </c>
      <c r="I1267" s="95"/>
      <c r="J1267" s="95"/>
      <c r="K1267" s="95"/>
      <c r="L1267" s="95"/>
    </row>
    <row r="1268" spans="2:12" x14ac:dyDescent="0.15">
      <c r="B1268" s="263" t="s">
        <v>1107</v>
      </c>
      <c r="C1268" s="263" t="s">
        <v>9</v>
      </c>
      <c r="D1268" s="266">
        <v>1400</v>
      </c>
      <c r="E1268" s="266">
        <v>0</v>
      </c>
      <c r="F1268" s="266">
        <v>0</v>
      </c>
      <c r="G1268" s="263" t="s">
        <v>9</v>
      </c>
      <c r="H1268" s="266">
        <v>1400</v>
      </c>
      <c r="I1268" s="95"/>
      <c r="J1268" s="95"/>
      <c r="K1268" s="95"/>
      <c r="L1268" s="95"/>
    </row>
    <row r="1269" spans="2:12" x14ac:dyDescent="0.15">
      <c r="B1269" s="263" t="s">
        <v>1108</v>
      </c>
      <c r="C1269" s="263" t="s">
        <v>9</v>
      </c>
      <c r="D1269" s="266">
        <v>420</v>
      </c>
      <c r="E1269" s="266">
        <v>0</v>
      </c>
      <c r="F1269" s="266">
        <v>0</v>
      </c>
      <c r="G1269" s="263" t="s">
        <v>9</v>
      </c>
      <c r="H1269" s="266">
        <v>420</v>
      </c>
      <c r="I1269" s="95"/>
      <c r="J1269" s="95"/>
      <c r="K1269" s="95"/>
      <c r="L1269" s="95"/>
    </row>
    <row r="1270" spans="2:12" x14ac:dyDescent="0.15">
      <c r="B1270" s="263" t="s">
        <v>1110</v>
      </c>
      <c r="C1270" s="263" t="s">
        <v>9</v>
      </c>
      <c r="D1270" s="266">
        <v>1050</v>
      </c>
      <c r="E1270" s="266">
        <v>0</v>
      </c>
      <c r="F1270" s="266">
        <v>0</v>
      </c>
      <c r="G1270" s="263" t="s">
        <v>9</v>
      </c>
      <c r="H1270" s="266">
        <v>1050</v>
      </c>
      <c r="I1270" s="95"/>
      <c r="J1270" s="95"/>
      <c r="K1270" s="95"/>
      <c r="L1270" s="95"/>
    </row>
    <row r="1271" spans="2:12" x14ac:dyDescent="0.15">
      <c r="B1271" s="263" t="s">
        <v>1111</v>
      </c>
      <c r="C1271" s="263" t="s">
        <v>9</v>
      </c>
      <c r="D1271" s="266">
        <v>2800</v>
      </c>
      <c r="E1271" s="266">
        <v>0</v>
      </c>
      <c r="F1271" s="266">
        <v>0</v>
      </c>
      <c r="G1271" s="263" t="s">
        <v>9</v>
      </c>
      <c r="H1271" s="266">
        <v>2800</v>
      </c>
      <c r="I1271" s="95"/>
      <c r="J1271" s="95"/>
      <c r="K1271" s="95"/>
      <c r="L1271" s="95"/>
    </row>
    <row r="1272" spans="2:12" x14ac:dyDescent="0.15">
      <c r="B1272" s="263" t="s">
        <v>1113</v>
      </c>
      <c r="C1272" s="263" t="s">
        <v>9</v>
      </c>
      <c r="D1272" s="266">
        <v>0</v>
      </c>
      <c r="E1272" s="266">
        <v>0</v>
      </c>
      <c r="F1272" s="266">
        <v>0</v>
      </c>
      <c r="G1272" s="263" t="s">
        <v>9</v>
      </c>
      <c r="H1272" s="266">
        <v>0</v>
      </c>
      <c r="I1272" s="95"/>
      <c r="J1272" s="95"/>
      <c r="K1272" s="95"/>
      <c r="L1272" s="95"/>
    </row>
    <row r="1273" spans="2:12" x14ac:dyDescent="0.15">
      <c r="B1273" s="263" t="s">
        <v>1114</v>
      </c>
      <c r="C1273" s="263" t="s">
        <v>9</v>
      </c>
      <c r="D1273" s="266">
        <v>0</v>
      </c>
      <c r="E1273" s="266">
        <v>0</v>
      </c>
      <c r="F1273" s="266">
        <v>0</v>
      </c>
      <c r="G1273" s="263" t="s">
        <v>9</v>
      </c>
      <c r="H1273" s="266">
        <v>0</v>
      </c>
      <c r="I1273" s="95"/>
      <c r="J1273" s="95"/>
      <c r="K1273" s="95"/>
      <c r="L1273" s="95"/>
    </row>
    <row r="1274" spans="2:12" x14ac:dyDescent="0.15">
      <c r="B1274" s="263" t="s">
        <v>1115</v>
      </c>
      <c r="C1274" s="263" t="s">
        <v>9</v>
      </c>
      <c r="D1274" s="266">
        <v>0</v>
      </c>
      <c r="E1274" s="266">
        <v>0</v>
      </c>
      <c r="F1274" s="266">
        <v>0</v>
      </c>
      <c r="G1274" s="263" t="s">
        <v>9</v>
      </c>
      <c r="H1274" s="266">
        <v>0</v>
      </c>
      <c r="I1274" s="95"/>
      <c r="J1274" s="95"/>
      <c r="K1274" s="95"/>
      <c r="L1274" s="95"/>
    </row>
    <row r="1275" spans="2:12" x14ac:dyDescent="0.15">
      <c r="B1275" s="263" t="s">
        <v>1116</v>
      </c>
      <c r="C1275" s="263" t="s">
        <v>9</v>
      </c>
      <c r="D1275" s="266">
        <v>0</v>
      </c>
      <c r="E1275" s="266">
        <v>0</v>
      </c>
      <c r="F1275" s="266">
        <v>0</v>
      </c>
      <c r="G1275" s="263" t="s">
        <v>9</v>
      </c>
      <c r="H1275" s="266">
        <v>0</v>
      </c>
      <c r="I1275" s="95"/>
      <c r="J1275" s="95"/>
      <c r="K1275" s="95"/>
      <c r="L1275" s="95"/>
    </row>
    <row r="1276" spans="2:12" x14ac:dyDescent="0.15">
      <c r="B1276" s="263" t="s">
        <v>1117</v>
      </c>
      <c r="C1276" s="263" t="s">
        <v>9</v>
      </c>
      <c r="D1276" s="266">
        <v>0</v>
      </c>
      <c r="E1276" s="266">
        <v>0</v>
      </c>
      <c r="F1276" s="266">
        <v>0</v>
      </c>
      <c r="G1276" s="263" t="s">
        <v>9</v>
      </c>
      <c r="H1276" s="266">
        <v>0</v>
      </c>
      <c r="I1276" s="95"/>
      <c r="J1276" s="95"/>
      <c r="K1276" s="95"/>
      <c r="L1276" s="95"/>
    </row>
    <row r="1277" spans="2:12" x14ac:dyDescent="0.15">
      <c r="B1277" s="263" t="s">
        <v>1118</v>
      </c>
      <c r="C1277" s="263" t="s">
        <v>9</v>
      </c>
      <c r="D1277" s="266">
        <v>0</v>
      </c>
      <c r="E1277" s="266">
        <v>0</v>
      </c>
      <c r="F1277" s="266">
        <v>0</v>
      </c>
      <c r="G1277" s="263" t="s">
        <v>9</v>
      </c>
      <c r="H1277" s="266">
        <v>0</v>
      </c>
      <c r="I1277" s="95"/>
      <c r="J1277" s="95"/>
      <c r="K1277" s="95"/>
      <c r="L1277" s="95"/>
    </row>
    <row r="1278" spans="2:12" x14ac:dyDescent="0.15">
      <c r="B1278" s="263" t="s">
        <v>972</v>
      </c>
      <c r="C1278" s="263" t="s">
        <v>9</v>
      </c>
      <c r="D1278" s="266">
        <v>0</v>
      </c>
      <c r="E1278" s="266">
        <v>0</v>
      </c>
      <c r="F1278" s="266">
        <v>0</v>
      </c>
      <c r="G1278" s="263" t="s">
        <v>9</v>
      </c>
      <c r="H1278" s="266">
        <v>0</v>
      </c>
      <c r="I1278" s="95"/>
      <c r="J1278" s="95"/>
      <c r="K1278" s="95"/>
      <c r="L1278" s="95"/>
    </row>
    <row r="1279" spans="2:12" x14ac:dyDescent="0.15">
      <c r="B1279" s="263" t="s">
        <v>1136</v>
      </c>
      <c r="C1279" s="263" t="s">
        <v>9</v>
      </c>
      <c r="D1279" s="266">
        <v>0</v>
      </c>
      <c r="E1279" s="266">
        <v>0</v>
      </c>
      <c r="F1279" s="266">
        <v>0</v>
      </c>
      <c r="G1279" s="263" t="s">
        <v>9</v>
      </c>
      <c r="H1279" s="266">
        <v>0</v>
      </c>
      <c r="I1279" s="95"/>
      <c r="J1279" s="95"/>
      <c r="K1279" s="95"/>
      <c r="L1279" s="95"/>
    </row>
    <row r="1280" spans="2:12" x14ac:dyDescent="0.15">
      <c r="B1280" s="263" t="s">
        <v>1121</v>
      </c>
      <c r="C1280" s="263" t="s">
        <v>9</v>
      </c>
      <c r="D1280" s="266">
        <v>0</v>
      </c>
      <c r="E1280" s="266">
        <v>0</v>
      </c>
      <c r="F1280" s="266">
        <v>0</v>
      </c>
      <c r="G1280" s="263" t="s">
        <v>9</v>
      </c>
      <c r="H1280" s="266">
        <v>0</v>
      </c>
      <c r="I1280" s="95"/>
      <c r="J1280" s="95"/>
      <c r="K1280" s="95"/>
      <c r="L1280" s="95"/>
    </row>
    <row r="1281" spans="2:12" x14ac:dyDescent="0.15">
      <c r="B1281" s="263" t="s">
        <v>1122</v>
      </c>
      <c r="C1281" s="263" t="s">
        <v>9</v>
      </c>
      <c r="D1281" s="266">
        <v>0</v>
      </c>
      <c r="E1281" s="266">
        <v>0</v>
      </c>
      <c r="F1281" s="266">
        <v>0</v>
      </c>
      <c r="G1281" s="263" t="s">
        <v>9</v>
      </c>
      <c r="H1281" s="266">
        <v>0</v>
      </c>
      <c r="I1281" s="95"/>
      <c r="J1281" s="95"/>
      <c r="K1281" s="95"/>
      <c r="L1281" s="95"/>
    </row>
    <row r="1282" spans="2:12" x14ac:dyDescent="0.15">
      <c r="B1282" s="263" t="s">
        <v>1123</v>
      </c>
      <c r="C1282" s="263" t="s">
        <v>9</v>
      </c>
      <c r="D1282" s="266">
        <v>0</v>
      </c>
      <c r="E1282" s="266">
        <v>0</v>
      </c>
      <c r="F1282" s="266">
        <v>0</v>
      </c>
      <c r="G1282" s="263" t="s">
        <v>9</v>
      </c>
      <c r="H1282" s="266">
        <v>0</v>
      </c>
      <c r="I1282" s="95"/>
      <c r="J1282" s="95"/>
      <c r="K1282" s="95"/>
      <c r="L1282" s="95"/>
    </row>
    <row r="1283" spans="2:12" x14ac:dyDescent="0.15">
      <c r="B1283" s="263" t="s">
        <v>1124</v>
      </c>
      <c r="C1283" s="263" t="s">
        <v>9</v>
      </c>
      <c r="D1283" s="266">
        <v>0</v>
      </c>
      <c r="E1283" s="266">
        <v>0</v>
      </c>
      <c r="F1283" s="266">
        <v>0</v>
      </c>
      <c r="G1283" s="263" t="s">
        <v>9</v>
      </c>
      <c r="H1283" s="266">
        <v>0</v>
      </c>
      <c r="I1283" s="95"/>
      <c r="J1283" s="95"/>
      <c r="K1283" s="95"/>
      <c r="L1283" s="95"/>
    </row>
    <row r="1284" spans="2:12" x14ac:dyDescent="0.15">
      <c r="B1284" s="263" t="s">
        <v>1125</v>
      </c>
      <c r="C1284" s="263" t="s">
        <v>9</v>
      </c>
      <c r="D1284" s="266">
        <v>0</v>
      </c>
      <c r="E1284" s="266">
        <v>0</v>
      </c>
      <c r="F1284" s="266">
        <v>0</v>
      </c>
      <c r="G1284" s="263" t="s">
        <v>9</v>
      </c>
      <c r="H1284" s="266">
        <v>0</v>
      </c>
      <c r="I1284" s="95"/>
      <c r="J1284" s="95"/>
      <c r="K1284" s="95"/>
      <c r="L1284" s="95"/>
    </row>
    <row r="1285" spans="2:12" x14ac:dyDescent="0.15">
      <c r="B1285" s="263" t="s">
        <v>1126</v>
      </c>
      <c r="C1285" s="263" t="s">
        <v>9</v>
      </c>
      <c r="D1285" s="266">
        <v>0</v>
      </c>
      <c r="E1285" s="266">
        <v>0</v>
      </c>
      <c r="F1285" s="266">
        <v>0</v>
      </c>
      <c r="G1285" s="263" t="s">
        <v>9</v>
      </c>
      <c r="H1285" s="266">
        <v>0</v>
      </c>
      <c r="I1285" s="95"/>
      <c r="J1285" s="95"/>
      <c r="K1285" s="95"/>
      <c r="L1285" s="95"/>
    </row>
    <row r="1286" spans="2:12" x14ac:dyDescent="0.15">
      <c r="B1286" s="263" t="s">
        <v>173</v>
      </c>
      <c r="C1286" s="263" t="s">
        <v>9</v>
      </c>
      <c r="D1286" s="266">
        <v>0</v>
      </c>
      <c r="E1286" s="266">
        <v>0</v>
      </c>
      <c r="F1286" s="266">
        <v>0</v>
      </c>
      <c r="G1286" s="263" t="s">
        <v>9</v>
      </c>
      <c r="H1286" s="266">
        <v>0</v>
      </c>
      <c r="I1286" s="95"/>
      <c r="J1286" s="95"/>
      <c r="K1286" s="95"/>
      <c r="L1286" s="95"/>
    </row>
    <row r="1287" spans="2:12" x14ac:dyDescent="0.15">
      <c r="B1287" s="263" t="s">
        <v>1127</v>
      </c>
      <c r="C1287" s="263" t="s">
        <v>9</v>
      </c>
      <c r="D1287" s="266">
        <v>0</v>
      </c>
      <c r="E1287" s="266">
        <v>0</v>
      </c>
      <c r="F1287" s="266">
        <v>0</v>
      </c>
      <c r="G1287" s="263" t="s">
        <v>9</v>
      </c>
      <c r="H1287" s="266">
        <v>0</v>
      </c>
      <c r="I1287" s="95"/>
      <c r="J1287" s="95"/>
      <c r="K1287" s="95"/>
      <c r="L1287" s="95"/>
    </row>
    <row r="1288" spans="2:12" x14ac:dyDescent="0.15">
      <c r="B1288" s="263" t="s">
        <v>1128</v>
      </c>
      <c r="C1288" s="263" t="s">
        <v>9</v>
      </c>
      <c r="D1288" s="266">
        <v>0</v>
      </c>
      <c r="E1288" s="266">
        <v>0</v>
      </c>
      <c r="F1288" s="266">
        <v>0</v>
      </c>
      <c r="G1288" s="263" t="s">
        <v>9</v>
      </c>
      <c r="H1288" s="266">
        <v>0</v>
      </c>
      <c r="I1288" s="95"/>
      <c r="J1288" s="95"/>
      <c r="K1288" s="95"/>
      <c r="L1288" s="95"/>
    </row>
    <row r="1289" spans="2:12" x14ac:dyDescent="0.15">
      <c r="B1289" s="263" t="s">
        <v>1129</v>
      </c>
      <c r="C1289" s="263" t="s">
        <v>9</v>
      </c>
      <c r="D1289" s="266">
        <v>0</v>
      </c>
      <c r="E1289" s="266">
        <v>0</v>
      </c>
      <c r="F1289" s="266">
        <v>0</v>
      </c>
      <c r="G1289" s="263" t="s">
        <v>9</v>
      </c>
      <c r="H1289" s="266">
        <v>0</v>
      </c>
      <c r="I1289" s="95"/>
      <c r="J1289" s="95"/>
      <c r="K1289" s="95"/>
      <c r="L1289" s="95"/>
    </row>
    <row r="1290" spans="2:12" x14ac:dyDescent="0.15">
      <c r="B1290" s="263" t="s">
        <v>849</v>
      </c>
      <c r="C1290" s="263" t="s">
        <v>9</v>
      </c>
      <c r="D1290" s="266">
        <v>0</v>
      </c>
      <c r="E1290" s="266">
        <v>0</v>
      </c>
      <c r="F1290" s="266">
        <v>0</v>
      </c>
      <c r="G1290" s="263" t="s">
        <v>9</v>
      </c>
      <c r="H1290" s="266">
        <v>0</v>
      </c>
      <c r="I1290" s="95"/>
      <c r="J1290" s="95"/>
      <c r="K1290" s="95"/>
      <c r="L1290" s="95"/>
    </row>
    <row r="1291" spans="2:12" x14ac:dyDescent="0.15">
      <c r="B1291" s="263" t="s">
        <v>1130</v>
      </c>
      <c r="C1291" s="263" t="s">
        <v>9</v>
      </c>
      <c r="D1291" s="266">
        <v>0</v>
      </c>
      <c r="E1291" s="266">
        <v>0</v>
      </c>
      <c r="F1291" s="266">
        <v>0</v>
      </c>
      <c r="G1291" s="263" t="s">
        <v>9</v>
      </c>
      <c r="H1291" s="266">
        <v>0</v>
      </c>
      <c r="I1291" s="95"/>
      <c r="J1291" s="95"/>
      <c r="K1291" s="95"/>
      <c r="L1291" s="95"/>
    </row>
    <row r="1292" spans="2:12" x14ac:dyDescent="0.15">
      <c r="B1292" s="263" t="s">
        <v>1131</v>
      </c>
      <c r="C1292" s="263" t="s">
        <v>9</v>
      </c>
      <c r="D1292" s="266">
        <v>0</v>
      </c>
      <c r="E1292" s="266">
        <v>0</v>
      </c>
      <c r="F1292" s="266">
        <v>0</v>
      </c>
      <c r="G1292" s="263" t="s">
        <v>9</v>
      </c>
      <c r="H1292" s="266">
        <v>0</v>
      </c>
      <c r="I1292" s="95"/>
      <c r="J1292" s="95"/>
      <c r="K1292" s="95"/>
      <c r="L1292" s="95"/>
    </row>
    <row r="1293" spans="2:12" x14ac:dyDescent="0.15">
      <c r="B1293" s="263" t="s">
        <v>1132</v>
      </c>
      <c r="C1293" s="263" t="s">
        <v>9</v>
      </c>
      <c r="D1293" s="266">
        <v>0</v>
      </c>
      <c r="E1293" s="266">
        <v>0</v>
      </c>
      <c r="F1293" s="266">
        <v>0</v>
      </c>
      <c r="G1293" s="263" t="s">
        <v>9</v>
      </c>
      <c r="H1293" s="266">
        <v>0</v>
      </c>
      <c r="I1293" s="95"/>
      <c r="J1293" s="95"/>
      <c r="K1293" s="95"/>
      <c r="L1293" s="95"/>
    </row>
    <row r="1294" spans="2:12" x14ac:dyDescent="0.15">
      <c r="B1294" s="263" t="s">
        <v>1133</v>
      </c>
      <c r="C1294" s="263" t="s">
        <v>9</v>
      </c>
      <c r="D1294" s="266">
        <v>0</v>
      </c>
      <c r="E1294" s="266">
        <v>0</v>
      </c>
      <c r="F1294" s="266">
        <v>0</v>
      </c>
      <c r="G1294" s="263" t="s">
        <v>9</v>
      </c>
      <c r="H1294" s="266">
        <v>0</v>
      </c>
      <c r="I1294" s="95"/>
      <c r="J1294" s="95"/>
      <c r="K1294" s="95"/>
      <c r="L1294" s="95"/>
    </row>
    <row r="1295" spans="2:12" x14ac:dyDescent="0.15">
      <c r="B1295" s="263" t="s">
        <v>1134</v>
      </c>
      <c r="C1295" s="263" t="s">
        <v>9</v>
      </c>
      <c r="D1295" s="266">
        <v>0</v>
      </c>
      <c r="E1295" s="266">
        <v>0</v>
      </c>
      <c r="F1295" s="266">
        <v>0</v>
      </c>
      <c r="G1295" s="263" t="s">
        <v>9</v>
      </c>
      <c r="H1295" s="266">
        <v>0</v>
      </c>
      <c r="I1295" s="95"/>
      <c r="J1295" s="95"/>
      <c r="K1295" s="95"/>
      <c r="L1295" s="95"/>
    </row>
    <row r="1296" spans="2:12" x14ac:dyDescent="0.15">
      <c r="B1296" s="263" t="s">
        <v>1135</v>
      </c>
      <c r="C1296" s="263" t="s">
        <v>9</v>
      </c>
      <c r="D1296" s="266">
        <v>0</v>
      </c>
      <c r="E1296" s="266">
        <v>0</v>
      </c>
      <c r="F1296" s="266">
        <v>0</v>
      </c>
      <c r="G1296" s="263" t="s">
        <v>9</v>
      </c>
      <c r="H1296" s="266">
        <v>0</v>
      </c>
      <c r="I1296" s="95"/>
      <c r="J1296" s="95"/>
      <c r="K1296" s="95"/>
      <c r="L1296" s="95"/>
    </row>
    <row r="1297" spans="2:12" x14ac:dyDescent="0.15">
      <c r="B1297" s="263" t="s">
        <v>1092</v>
      </c>
      <c r="C1297" s="263" t="s">
        <v>9</v>
      </c>
      <c r="D1297" s="266">
        <v>0</v>
      </c>
      <c r="E1297" s="266">
        <v>0</v>
      </c>
      <c r="F1297" s="266">
        <v>0</v>
      </c>
      <c r="G1297" s="263" t="s">
        <v>9</v>
      </c>
      <c r="H1297" s="266">
        <v>0</v>
      </c>
      <c r="I1297" s="95"/>
      <c r="J1297" s="95"/>
      <c r="K1297" s="95"/>
      <c r="L1297" s="95"/>
    </row>
    <row r="1298" spans="2:12" x14ac:dyDescent="0.15">
      <c r="B1298" s="263" t="s">
        <v>1095</v>
      </c>
      <c r="C1298" s="263" t="s">
        <v>9</v>
      </c>
      <c r="D1298" s="266">
        <v>0</v>
      </c>
      <c r="E1298" s="266">
        <v>0</v>
      </c>
      <c r="F1298" s="266">
        <v>0</v>
      </c>
      <c r="G1298" s="263" t="s">
        <v>9</v>
      </c>
      <c r="H1298" s="266">
        <v>0</v>
      </c>
      <c r="I1298" s="95"/>
      <c r="J1298" s="95"/>
      <c r="K1298" s="95"/>
      <c r="L1298" s="95"/>
    </row>
    <row r="1299" spans="2:12" x14ac:dyDescent="0.15">
      <c r="B1299" s="263" t="s">
        <v>1096</v>
      </c>
      <c r="C1299" s="263" t="s">
        <v>9</v>
      </c>
      <c r="D1299" s="266">
        <v>0</v>
      </c>
      <c r="E1299" s="266">
        <v>0</v>
      </c>
      <c r="F1299" s="266">
        <v>0</v>
      </c>
      <c r="G1299" s="263" t="s">
        <v>9</v>
      </c>
      <c r="H1299" s="266">
        <v>0</v>
      </c>
      <c r="I1299" s="95"/>
      <c r="J1299" s="95"/>
      <c r="K1299" s="95"/>
      <c r="L1299" s="95"/>
    </row>
    <row r="1300" spans="2:12" x14ac:dyDescent="0.15">
      <c r="B1300" s="263" t="s">
        <v>1587</v>
      </c>
      <c r="C1300" s="263" t="s">
        <v>9</v>
      </c>
      <c r="D1300" s="266">
        <v>36722006.219999999</v>
      </c>
      <c r="E1300" s="266">
        <v>0</v>
      </c>
      <c r="F1300" s="266">
        <v>0</v>
      </c>
      <c r="G1300" s="263" t="s">
        <v>9</v>
      </c>
      <c r="H1300" s="266">
        <v>36722006.219999999</v>
      </c>
      <c r="I1300" s="95"/>
      <c r="J1300" s="95"/>
      <c r="K1300" s="95"/>
      <c r="L1300" s="95"/>
    </row>
    <row r="1301" spans="2:12" x14ac:dyDescent="0.15">
      <c r="B1301" s="277" t="s">
        <v>41</v>
      </c>
      <c r="C1301" s="277" t="s">
        <v>9</v>
      </c>
      <c r="D1301" s="281">
        <v>10446445.449999999</v>
      </c>
      <c r="E1301" s="281">
        <v>0</v>
      </c>
      <c r="F1301" s="281">
        <v>0</v>
      </c>
      <c r="G1301" s="277" t="s">
        <v>9</v>
      </c>
      <c r="H1301" s="281">
        <v>10446445.449999999</v>
      </c>
      <c r="I1301" s="95"/>
      <c r="J1301" s="95"/>
      <c r="K1301" s="95"/>
      <c r="L1301" s="95"/>
    </row>
    <row r="1302" spans="2:12" x14ac:dyDescent="0.15">
      <c r="B1302" s="277" t="s">
        <v>43</v>
      </c>
      <c r="C1302" s="277" t="s">
        <v>9</v>
      </c>
      <c r="D1302" s="281">
        <v>3757988.99</v>
      </c>
      <c r="E1302" s="281">
        <v>0</v>
      </c>
      <c r="F1302" s="281">
        <v>0</v>
      </c>
      <c r="G1302" s="277" t="s">
        <v>9</v>
      </c>
      <c r="H1302" s="281">
        <v>3757988.99</v>
      </c>
      <c r="I1302" s="95"/>
      <c r="J1302" s="95"/>
      <c r="K1302" s="95"/>
      <c r="L1302" s="95"/>
    </row>
    <row r="1303" spans="2:12" x14ac:dyDescent="0.15">
      <c r="B1303" s="277" t="s">
        <v>45</v>
      </c>
      <c r="C1303" s="277" t="s">
        <v>9</v>
      </c>
      <c r="D1303" s="281">
        <v>3337367.16</v>
      </c>
      <c r="E1303" s="281">
        <v>0</v>
      </c>
      <c r="F1303" s="281">
        <v>0</v>
      </c>
      <c r="G1303" s="277" t="s">
        <v>9</v>
      </c>
      <c r="H1303" s="281">
        <v>3337367.16</v>
      </c>
      <c r="I1303" s="95"/>
      <c r="J1303" s="95"/>
      <c r="K1303" s="95"/>
      <c r="L1303" s="95"/>
    </row>
    <row r="1304" spans="2:12" x14ac:dyDescent="0.15">
      <c r="B1304" s="277" t="s">
        <v>47</v>
      </c>
      <c r="C1304" s="277" t="s">
        <v>9</v>
      </c>
      <c r="D1304" s="281">
        <v>7862470.3600000003</v>
      </c>
      <c r="E1304" s="281">
        <v>0</v>
      </c>
      <c r="F1304" s="281">
        <v>0</v>
      </c>
      <c r="G1304" s="277" t="s">
        <v>9</v>
      </c>
      <c r="H1304" s="281">
        <v>7862470.3600000003</v>
      </c>
      <c r="I1304" s="95"/>
      <c r="J1304" s="95"/>
      <c r="K1304" s="95"/>
      <c r="L1304" s="95"/>
    </row>
    <row r="1305" spans="2:12" x14ac:dyDescent="0.15">
      <c r="B1305" s="277" t="s">
        <v>49</v>
      </c>
      <c r="C1305" s="277" t="s">
        <v>9</v>
      </c>
      <c r="D1305" s="281">
        <v>4561192.3</v>
      </c>
      <c r="E1305" s="281">
        <v>0</v>
      </c>
      <c r="F1305" s="281">
        <v>0</v>
      </c>
      <c r="G1305" s="277" t="s">
        <v>9</v>
      </c>
      <c r="H1305" s="281">
        <v>4561192.3</v>
      </c>
      <c r="I1305" s="95"/>
      <c r="J1305" s="95"/>
      <c r="K1305" s="95"/>
      <c r="L1305" s="95"/>
    </row>
    <row r="1306" spans="2:12" x14ac:dyDescent="0.15">
      <c r="B1306" s="277" t="s">
        <v>51</v>
      </c>
      <c r="C1306" s="277" t="s">
        <v>9</v>
      </c>
      <c r="D1306" s="281">
        <v>2765075.14</v>
      </c>
      <c r="E1306" s="281">
        <v>0</v>
      </c>
      <c r="F1306" s="281">
        <v>0</v>
      </c>
      <c r="G1306" s="277" t="s">
        <v>9</v>
      </c>
      <c r="H1306" s="281">
        <v>2765075.14</v>
      </c>
      <c r="I1306" s="95"/>
      <c r="J1306" s="95"/>
      <c r="K1306" s="95"/>
      <c r="L1306" s="95"/>
    </row>
    <row r="1307" spans="2:12" x14ac:dyDescent="0.15">
      <c r="B1307" s="277" t="s">
        <v>53</v>
      </c>
      <c r="C1307" s="277" t="s">
        <v>9</v>
      </c>
      <c r="D1307" s="281">
        <v>2354645.0299999998</v>
      </c>
      <c r="E1307" s="281">
        <v>0</v>
      </c>
      <c r="F1307" s="281">
        <v>0</v>
      </c>
      <c r="G1307" s="277" t="s">
        <v>9</v>
      </c>
      <c r="H1307" s="281">
        <v>2354645.0299999998</v>
      </c>
      <c r="I1307" s="95"/>
      <c r="J1307" s="95"/>
      <c r="K1307" s="95"/>
      <c r="L1307" s="95"/>
    </row>
    <row r="1308" spans="2:12" x14ac:dyDescent="0.15">
      <c r="B1308" s="277" t="s">
        <v>54</v>
      </c>
      <c r="C1308" s="277" t="s">
        <v>9</v>
      </c>
      <c r="D1308" s="281">
        <v>1636821.79</v>
      </c>
      <c r="E1308" s="281">
        <v>0</v>
      </c>
      <c r="F1308" s="281">
        <v>0</v>
      </c>
      <c r="G1308" s="277" t="s">
        <v>9</v>
      </c>
      <c r="H1308" s="281">
        <v>1636821.79</v>
      </c>
      <c r="I1308" s="95"/>
      <c r="J1308" s="95"/>
      <c r="K1308" s="95"/>
      <c r="L1308" s="95"/>
    </row>
    <row r="1309" spans="2:12" x14ac:dyDescent="0.15">
      <c r="B1309" s="263" t="s">
        <v>1588</v>
      </c>
      <c r="C1309" s="263" t="s">
        <v>9</v>
      </c>
      <c r="D1309" s="266">
        <v>0</v>
      </c>
      <c r="E1309" s="266">
        <v>0</v>
      </c>
      <c r="F1309" s="266">
        <v>0</v>
      </c>
      <c r="G1309" s="263" t="s">
        <v>9</v>
      </c>
      <c r="H1309" s="266">
        <v>0</v>
      </c>
      <c r="I1309" s="95"/>
      <c r="J1309" s="95"/>
      <c r="K1309" s="95"/>
      <c r="L1309" s="95"/>
    </row>
    <row r="1310" spans="2:12" x14ac:dyDescent="0.15">
      <c r="B1310" s="263" t="s">
        <v>93</v>
      </c>
      <c r="C1310" s="263" t="s">
        <v>9</v>
      </c>
      <c r="D1310" s="266">
        <v>0.01</v>
      </c>
      <c r="E1310" s="266">
        <v>0</v>
      </c>
      <c r="F1310" s="266">
        <v>1384541.79</v>
      </c>
      <c r="G1310" s="263" t="s">
        <v>9</v>
      </c>
      <c r="H1310" s="266">
        <v>1384541.8</v>
      </c>
      <c r="I1310" s="95"/>
      <c r="J1310" s="95"/>
      <c r="K1310" s="95"/>
      <c r="L1310" s="95"/>
    </row>
    <row r="1311" spans="2:12" x14ac:dyDescent="0.15">
      <c r="B1311" s="277" t="s">
        <v>64</v>
      </c>
      <c r="C1311" s="277" t="s">
        <v>9</v>
      </c>
      <c r="D1311" s="281">
        <v>0</v>
      </c>
      <c r="E1311" s="281">
        <v>0</v>
      </c>
      <c r="F1311" s="281">
        <v>277905.5</v>
      </c>
      <c r="G1311" s="277" t="s">
        <v>9</v>
      </c>
      <c r="H1311" s="281">
        <v>277905.5</v>
      </c>
      <c r="I1311" s="95"/>
      <c r="J1311" s="95"/>
      <c r="K1311" s="95"/>
      <c r="L1311" s="95"/>
    </row>
    <row r="1312" spans="2:12" x14ac:dyDescent="0.15">
      <c r="B1312" s="277" t="s">
        <v>65</v>
      </c>
      <c r="C1312" s="277" t="s">
        <v>9</v>
      </c>
      <c r="D1312" s="281">
        <v>0</v>
      </c>
      <c r="E1312" s="281">
        <v>0</v>
      </c>
      <c r="F1312" s="281">
        <v>71580</v>
      </c>
      <c r="G1312" s="277" t="s">
        <v>9</v>
      </c>
      <c r="H1312" s="281">
        <v>71580</v>
      </c>
      <c r="I1312" s="95"/>
      <c r="J1312" s="95"/>
      <c r="K1312" s="95"/>
      <c r="L1312" s="95"/>
    </row>
    <row r="1313" spans="2:12" x14ac:dyDescent="0.15">
      <c r="B1313" s="277" t="s">
        <v>1694</v>
      </c>
      <c r="C1313" s="277" t="s">
        <v>9</v>
      </c>
      <c r="D1313" s="281">
        <v>0</v>
      </c>
      <c r="E1313" s="281">
        <v>0</v>
      </c>
      <c r="F1313" s="281">
        <v>0</v>
      </c>
      <c r="G1313" s="277" t="s">
        <v>9</v>
      </c>
      <c r="H1313" s="281">
        <v>0</v>
      </c>
      <c r="I1313" s="95"/>
      <c r="J1313" s="95"/>
      <c r="K1313" s="95"/>
      <c r="L1313" s="95"/>
    </row>
    <row r="1314" spans="2:12" x14ac:dyDescent="0.15">
      <c r="B1314" s="263" t="s">
        <v>1477</v>
      </c>
      <c r="C1314" s="263" t="s">
        <v>9</v>
      </c>
      <c r="D1314" s="266">
        <v>0</v>
      </c>
      <c r="E1314" s="266">
        <v>0</v>
      </c>
      <c r="F1314" s="266">
        <v>0</v>
      </c>
      <c r="G1314" s="263" t="s">
        <v>9</v>
      </c>
      <c r="H1314" s="266">
        <v>0</v>
      </c>
      <c r="I1314" s="95"/>
      <c r="J1314" s="95"/>
      <c r="K1314" s="95"/>
      <c r="L1314" s="95"/>
    </row>
    <row r="1315" spans="2:12" x14ac:dyDescent="0.15">
      <c r="B1315" s="277" t="s">
        <v>66</v>
      </c>
      <c r="C1315" s="277" t="s">
        <v>9</v>
      </c>
      <c r="D1315" s="281">
        <v>0.01</v>
      </c>
      <c r="E1315" s="281">
        <v>0</v>
      </c>
      <c r="F1315" s="281">
        <v>18612.5</v>
      </c>
      <c r="G1315" s="277" t="s">
        <v>9</v>
      </c>
      <c r="H1315" s="281">
        <v>18612.509999999998</v>
      </c>
      <c r="I1315" s="95"/>
      <c r="J1315" s="95"/>
      <c r="K1315" s="95"/>
      <c r="L1315" s="95"/>
    </row>
    <row r="1316" spans="2:12" x14ac:dyDescent="0.15">
      <c r="B1316" s="277" t="s">
        <v>67</v>
      </c>
      <c r="C1316" s="277" t="s">
        <v>9</v>
      </c>
      <c r="D1316" s="281">
        <v>0</v>
      </c>
      <c r="E1316" s="281">
        <v>0</v>
      </c>
      <c r="F1316" s="281">
        <v>496473.47</v>
      </c>
      <c r="G1316" s="277" t="s">
        <v>9</v>
      </c>
      <c r="H1316" s="281">
        <v>496473.47</v>
      </c>
      <c r="I1316" s="95"/>
      <c r="J1316" s="95"/>
      <c r="K1316" s="95"/>
      <c r="L1316" s="95"/>
    </row>
    <row r="1317" spans="2:12" x14ac:dyDescent="0.15">
      <c r="B1317" s="263" t="s">
        <v>94</v>
      </c>
      <c r="C1317" s="263" t="s">
        <v>9</v>
      </c>
      <c r="D1317" s="266">
        <v>0</v>
      </c>
      <c r="E1317" s="266">
        <v>0</v>
      </c>
      <c r="F1317" s="266">
        <v>91952</v>
      </c>
      <c r="G1317" s="263" t="s">
        <v>9</v>
      </c>
      <c r="H1317" s="266">
        <v>91952</v>
      </c>
      <c r="I1317" s="95"/>
      <c r="J1317" s="95"/>
      <c r="K1317" s="95"/>
      <c r="L1317" s="95"/>
    </row>
    <row r="1318" spans="2:12" x14ac:dyDescent="0.15">
      <c r="B1318" s="263" t="s">
        <v>95</v>
      </c>
      <c r="C1318" s="263" t="s">
        <v>9</v>
      </c>
      <c r="D1318" s="266">
        <v>0</v>
      </c>
      <c r="E1318" s="266">
        <v>0</v>
      </c>
      <c r="F1318" s="266">
        <v>21000</v>
      </c>
      <c r="G1318" s="263" t="s">
        <v>9</v>
      </c>
      <c r="H1318" s="266">
        <v>21000</v>
      </c>
      <c r="I1318" s="95"/>
      <c r="J1318" s="95"/>
      <c r="K1318" s="95"/>
      <c r="L1318" s="95"/>
    </row>
    <row r="1319" spans="2:12" x14ac:dyDescent="0.15">
      <c r="B1319" s="263" t="s">
        <v>96</v>
      </c>
      <c r="C1319" s="263" t="s">
        <v>9</v>
      </c>
      <c r="D1319" s="266">
        <v>0</v>
      </c>
      <c r="E1319" s="266">
        <v>0</v>
      </c>
      <c r="F1319" s="266">
        <v>74400</v>
      </c>
      <c r="G1319" s="263" t="s">
        <v>9</v>
      </c>
      <c r="H1319" s="266">
        <v>74400</v>
      </c>
      <c r="I1319" s="95"/>
      <c r="J1319" s="95"/>
      <c r="K1319" s="95"/>
      <c r="L1319" s="95"/>
    </row>
    <row r="1320" spans="2:12" x14ac:dyDescent="0.15">
      <c r="B1320" s="263" t="s">
        <v>1589</v>
      </c>
      <c r="C1320" s="263" t="s">
        <v>9</v>
      </c>
      <c r="D1320" s="266">
        <v>0</v>
      </c>
      <c r="E1320" s="266">
        <v>0</v>
      </c>
      <c r="F1320" s="266">
        <v>0</v>
      </c>
      <c r="G1320" s="263" t="s">
        <v>9</v>
      </c>
      <c r="H1320" s="266">
        <v>0</v>
      </c>
      <c r="I1320" s="95"/>
      <c r="J1320" s="95"/>
      <c r="K1320" s="95"/>
      <c r="L1320" s="95"/>
    </row>
    <row r="1321" spans="2:12" x14ac:dyDescent="0.15">
      <c r="B1321" s="263" t="s">
        <v>1590</v>
      </c>
      <c r="C1321" s="263" t="s">
        <v>9</v>
      </c>
      <c r="D1321" s="266">
        <v>0</v>
      </c>
      <c r="E1321" s="266">
        <v>0</v>
      </c>
      <c r="F1321" s="266">
        <v>0</v>
      </c>
      <c r="G1321" s="263" t="s">
        <v>9</v>
      </c>
      <c r="H1321" s="266">
        <v>0</v>
      </c>
      <c r="I1321" s="95"/>
      <c r="J1321" s="95"/>
      <c r="K1321" s="95"/>
      <c r="L1321" s="95"/>
    </row>
    <row r="1322" spans="2:12" x14ac:dyDescent="0.15">
      <c r="B1322" s="263" t="s">
        <v>0</v>
      </c>
      <c r="C1322" s="263" t="s">
        <v>9</v>
      </c>
      <c r="D1322" s="266">
        <v>0</v>
      </c>
      <c r="E1322" s="266">
        <v>0</v>
      </c>
      <c r="F1322" s="266">
        <v>0</v>
      </c>
      <c r="G1322" s="263" t="s">
        <v>9</v>
      </c>
      <c r="H1322" s="266">
        <v>0</v>
      </c>
      <c r="I1322" s="95"/>
      <c r="J1322" s="95"/>
      <c r="K1322" s="95"/>
      <c r="L1322" s="95"/>
    </row>
    <row r="1323" spans="2:12" x14ac:dyDescent="0.15">
      <c r="B1323" s="263" t="s">
        <v>1591</v>
      </c>
      <c r="C1323" s="263" t="s">
        <v>9</v>
      </c>
      <c r="D1323" s="266">
        <v>0</v>
      </c>
      <c r="E1323" s="266">
        <v>0</v>
      </c>
      <c r="F1323" s="266">
        <v>0</v>
      </c>
      <c r="G1323" s="263" t="s">
        <v>9</v>
      </c>
      <c r="H1323" s="266">
        <v>0</v>
      </c>
      <c r="I1323" s="95"/>
      <c r="J1323" s="95"/>
      <c r="K1323" s="95"/>
      <c r="L1323" s="95"/>
    </row>
    <row r="1324" spans="2:12" x14ac:dyDescent="0.15">
      <c r="B1324" s="263" t="s">
        <v>1</v>
      </c>
      <c r="C1324" s="263" t="s">
        <v>9</v>
      </c>
      <c r="D1324" s="266">
        <v>0</v>
      </c>
      <c r="E1324" s="266">
        <v>0</v>
      </c>
      <c r="F1324" s="266">
        <v>0</v>
      </c>
      <c r="G1324" s="263" t="s">
        <v>9</v>
      </c>
      <c r="H1324" s="266">
        <v>0</v>
      </c>
      <c r="I1324" s="95"/>
      <c r="J1324" s="95"/>
      <c r="K1324" s="95"/>
      <c r="L1324" s="95"/>
    </row>
    <row r="1325" spans="2:12" x14ac:dyDescent="0.15">
      <c r="B1325" s="263" t="s">
        <v>2</v>
      </c>
      <c r="C1325" s="263" t="s">
        <v>9</v>
      </c>
      <c r="D1325" s="266">
        <v>0</v>
      </c>
      <c r="E1325" s="266">
        <v>0</v>
      </c>
      <c r="F1325" s="266">
        <v>0</v>
      </c>
      <c r="G1325" s="263" t="s">
        <v>9</v>
      </c>
      <c r="H1325" s="266">
        <v>0</v>
      </c>
      <c r="I1325" s="95"/>
      <c r="J1325" s="95"/>
      <c r="K1325" s="95"/>
      <c r="L1325" s="95"/>
    </row>
    <row r="1326" spans="2:12" x14ac:dyDescent="0.15">
      <c r="B1326" s="263" t="s">
        <v>1592</v>
      </c>
      <c r="C1326" s="263" t="s">
        <v>9</v>
      </c>
      <c r="D1326" s="266">
        <v>0</v>
      </c>
      <c r="E1326" s="266">
        <v>0</v>
      </c>
      <c r="F1326" s="266">
        <v>0</v>
      </c>
      <c r="G1326" s="263" t="s">
        <v>9</v>
      </c>
      <c r="H1326" s="266">
        <v>0</v>
      </c>
      <c r="I1326" s="95"/>
      <c r="J1326" s="95"/>
      <c r="K1326" s="95"/>
      <c r="L1326" s="95"/>
    </row>
    <row r="1327" spans="2:12" x14ac:dyDescent="0.15">
      <c r="B1327" s="263" t="s">
        <v>1593</v>
      </c>
      <c r="C1327" s="263" t="s">
        <v>9</v>
      </c>
      <c r="D1327" s="266">
        <v>0</v>
      </c>
      <c r="E1327" s="266">
        <v>0</v>
      </c>
      <c r="F1327" s="266">
        <v>0</v>
      </c>
      <c r="G1327" s="263" t="s">
        <v>9</v>
      </c>
      <c r="H1327" s="266">
        <v>0</v>
      </c>
      <c r="I1327" s="95"/>
      <c r="J1327" s="95"/>
      <c r="K1327" s="95"/>
      <c r="L1327" s="95"/>
    </row>
    <row r="1328" spans="2:12" x14ac:dyDescent="0.15">
      <c r="B1328" s="263" t="s">
        <v>1594</v>
      </c>
      <c r="C1328" s="263" t="s">
        <v>9</v>
      </c>
      <c r="D1328" s="266">
        <v>0</v>
      </c>
      <c r="E1328" s="266">
        <v>0</v>
      </c>
      <c r="F1328" s="266">
        <v>0</v>
      </c>
      <c r="G1328" s="263" t="s">
        <v>9</v>
      </c>
      <c r="H1328" s="266">
        <v>0</v>
      </c>
      <c r="I1328" s="95"/>
      <c r="J1328" s="95"/>
      <c r="K1328" s="95"/>
      <c r="L1328" s="95"/>
    </row>
    <row r="1329" spans="2:12" x14ac:dyDescent="0.15">
      <c r="B1329" s="263" t="s">
        <v>1595</v>
      </c>
      <c r="C1329" s="263" t="s">
        <v>9</v>
      </c>
      <c r="D1329" s="266">
        <v>0</v>
      </c>
      <c r="E1329" s="266">
        <v>0</v>
      </c>
      <c r="F1329" s="266">
        <v>0</v>
      </c>
      <c r="G1329" s="263" t="s">
        <v>9</v>
      </c>
      <c r="H1329" s="266">
        <v>0</v>
      </c>
      <c r="I1329" s="95"/>
      <c r="J1329" s="95"/>
      <c r="K1329" s="95"/>
      <c r="L1329" s="95"/>
    </row>
    <row r="1330" spans="2:12" x14ac:dyDescent="0.15">
      <c r="B1330" s="263" t="s">
        <v>1596</v>
      </c>
      <c r="C1330" s="263" t="s">
        <v>9</v>
      </c>
      <c r="D1330" s="266">
        <v>0</v>
      </c>
      <c r="E1330" s="266">
        <v>0</v>
      </c>
      <c r="F1330" s="266">
        <v>0</v>
      </c>
      <c r="G1330" s="263" t="s">
        <v>9</v>
      </c>
      <c r="H1330" s="266">
        <v>0</v>
      </c>
      <c r="I1330" s="95"/>
      <c r="J1330" s="95"/>
      <c r="K1330" s="95"/>
      <c r="L1330" s="95"/>
    </row>
    <row r="1331" spans="2:12" x14ac:dyDescent="0.15">
      <c r="B1331" s="263" t="s">
        <v>1597</v>
      </c>
      <c r="C1331" s="263" t="s">
        <v>9</v>
      </c>
      <c r="D1331" s="266">
        <v>0</v>
      </c>
      <c r="E1331" s="266">
        <v>0</v>
      </c>
      <c r="F1331" s="266">
        <v>0</v>
      </c>
      <c r="G1331" s="263" t="s">
        <v>9</v>
      </c>
      <c r="H1331" s="266">
        <v>0</v>
      </c>
      <c r="I1331" s="95"/>
      <c r="J1331" s="95"/>
      <c r="K1331" s="95"/>
      <c r="L1331" s="95"/>
    </row>
    <row r="1332" spans="2:12" x14ac:dyDescent="0.15">
      <c r="B1332" s="263" t="s">
        <v>1598</v>
      </c>
      <c r="C1332" s="263" t="s">
        <v>9</v>
      </c>
      <c r="D1332" s="266">
        <v>0</v>
      </c>
      <c r="E1332" s="266">
        <v>0</v>
      </c>
      <c r="F1332" s="266">
        <v>0</v>
      </c>
      <c r="G1332" s="263" t="s">
        <v>9</v>
      </c>
      <c r="H1332" s="266">
        <v>0</v>
      </c>
      <c r="I1332" s="95"/>
      <c r="J1332" s="95"/>
      <c r="K1332" s="95"/>
      <c r="L1332" s="95"/>
    </row>
    <row r="1333" spans="2:12" x14ac:dyDescent="0.15">
      <c r="B1333" s="263" t="s">
        <v>1599</v>
      </c>
      <c r="C1333" s="263" t="s">
        <v>9</v>
      </c>
      <c r="D1333" s="266">
        <v>0</v>
      </c>
      <c r="E1333" s="266">
        <v>0</v>
      </c>
      <c r="F1333" s="266">
        <v>0</v>
      </c>
      <c r="G1333" s="263" t="s">
        <v>9</v>
      </c>
      <c r="H1333" s="266">
        <v>0</v>
      </c>
      <c r="I1333" s="95"/>
      <c r="J1333" s="95"/>
      <c r="K1333" s="95"/>
      <c r="L1333" s="95"/>
    </row>
    <row r="1334" spans="2:12" x14ac:dyDescent="0.15">
      <c r="B1334" s="263" t="s">
        <v>4</v>
      </c>
      <c r="C1334" s="263" t="s">
        <v>9</v>
      </c>
      <c r="D1334" s="266">
        <v>0</v>
      </c>
      <c r="E1334" s="266">
        <v>0</v>
      </c>
      <c r="F1334" s="266">
        <v>0</v>
      </c>
      <c r="G1334" s="263" t="s">
        <v>9</v>
      </c>
      <c r="H1334" s="266">
        <v>0</v>
      </c>
      <c r="I1334" s="95"/>
      <c r="J1334" s="95"/>
      <c r="K1334" s="95"/>
      <c r="L1334" s="95"/>
    </row>
    <row r="1335" spans="2:12" x14ac:dyDescent="0.15">
      <c r="B1335" s="263" t="s">
        <v>3</v>
      </c>
      <c r="C1335" s="263" t="s">
        <v>9</v>
      </c>
      <c r="D1335" s="266">
        <v>0</v>
      </c>
      <c r="E1335" s="266">
        <v>0</v>
      </c>
      <c r="F1335" s="266">
        <v>0</v>
      </c>
      <c r="G1335" s="263" t="s">
        <v>9</v>
      </c>
      <c r="H1335" s="266">
        <v>0</v>
      </c>
      <c r="I1335" s="95"/>
      <c r="J1335" s="95"/>
      <c r="K1335" s="95"/>
      <c r="L1335" s="95"/>
    </row>
    <row r="1336" spans="2:12" x14ac:dyDescent="0.15">
      <c r="B1336" s="263" t="s">
        <v>1600</v>
      </c>
      <c r="C1336" s="263" t="s">
        <v>9</v>
      </c>
      <c r="D1336" s="266">
        <v>0</v>
      </c>
      <c r="E1336" s="266">
        <v>0</v>
      </c>
      <c r="F1336" s="266">
        <v>0</v>
      </c>
      <c r="G1336" s="263" t="s">
        <v>9</v>
      </c>
      <c r="H1336" s="266">
        <v>0</v>
      </c>
      <c r="I1336" s="95"/>
      <c r="J1336" s="95"/>
      <c r="K1336" s="95"/>
      <c r="L1336" s="95"/>
    </row>
    <row r="1337" spans="2:12" x14ac:dyDescent="0.15">
      <c r="B1337" s="263" t="s">
        <v>1601</v>
      </c>
      <c r="C1337" s="263" t="s">
        <v>9</v>
      </c>
      <c r="D1337" s="266">
        <v>0</v>
      </c>
      <c r="E1337" s="266">
        <v>0</v>
      </c>
      <c r="F1337" s="266">
        <v>0</v>
      </c>
      <c r="G1337" s="263" t="s">
        <v>9</v>
      </c>
      <c r="H1337" s="266">
        <v>0</v>
      </c>
      <c r="I1337" s="95"/>
      <c r="J1337" s="95"/>
      <c r="K1337" s="95"/>
      <c r="L1337" s="95"/>
    </row>
    <row r="1338" spans="2:12" x14ac:dyDescent="0.15">
      <c r="B1338" s="263" t="s">
        <v>97</v>
      </c>
      <c r="C1338" s="263" t="s">
        <v>9</v>
      </c>
      <c r="D1338" s="266">
        <v>0</v>
      </c>
      <c r="E1338" s="266">
        <v>0</v>
      </c>
      <c r="F1338" s="266">
        <v>80000</v>
      </c>
      <c r="G1338" s="263" t="s">
        <v>9</v>
      </c>
      <c r="H1338" s="266">
        <v>80000</v>
      </c>
      <c r="I1338" s="95"/>
      <c r="J1338" s="95"/>
      <c r="K1338" s="95"/>
      <c r="L1338" s="95"/>
    </row>
    <row r="1339" spans="2:12" x14ac:dyDescent="0.15">
      <c r="B1339" s="263" t="s">
        <v>1602</v>
      </c>
      <c r="C1339" s="263" t="s">
        <v>9</v>
      </c>
      <c r="D1339" s="266">
        <v>0</v>
      </c>
      <c r="E1339" s="266">
        <v>0</v>
      </c>
      <c r="F1339" s="266">
        <v>0</v>
      </c>
      <c r="G1339" s="263" t="s">
        <v>9</v>
      </c>
      <c r="H1339" s="266">
        <v>0</v>
      </c>
      <c r="I1339" s="95"/>
      <c r="J1339" s="95"/>
      <c r="K1339" s="95"/>
      <c r="L1339" s="95"/>
    </row>
    <row r="1340" spans="2:12" x14ac:dyDescent="0.15">
      <c r="B1340" s="263" t="s">
        <v>98</v>
      </c>
      <c r="C1340" s="263" t="s">
        <v>9</v>
      </c>
      <c r="D1340" s="266">
        <v>0</v>
      </c>
      <c r="E1340" s="266">
        <v>0</v>
      </c>
      <c r="F1340" s="266">
        <v>136711.38</v>
      </c>
      <c r="G1340" s="263" t="s">
        <v>9</v>
      </c>
      <c r="H1340" s="266">
        <v>136711.38</v>
      </c>
      <c r="I1340" s="95"/>
      <c r="J1340" s="95"/>
      <c r="K1340" s="95"/>
      <c r="L1340" s="95"/>
    </row>
    <row r="1341" spans="2:12" x14ac:dyDescent="0.15">
      <c r="B1341" s="263" t="s">
        <v>1603</v>
      </c>
      <c r="C1341" s="263" t="s">
        <v>9</v>
      </c>
      <c r="D1341" s="266">
        <v>0</v>
      </c>
      <c r="E1341" s="266">
        <v>0</v>
      </c>
      <c r="F1341" s="266">
        <v>0</v>
      </c>
      <c r="G1341" s="263" t="s">
        <v>9</v>
      </c>
      <c r="H1341" s="266">
        <v>0</v>
      </c>
      <c r="I1341" s="95"/>
      <c r="J1341" s="95"/>
      <c r="K1341" s="95"/>
      <c r="L1341" s="95"/>
    </row>
    <row r="1342" spans="2:12" x14ac:dyDescent="0.15">
      <c r="B1342" s="263" t="s">
        <v>6</v>
      </c>
      <c r="C1342" s="263" t="s">
        <v>9</v>
      </c>
      <c r="D1342" s="266">
        <v>0</v>
      </c>
      <c r="E1342" s="266">
        <v>0</v>
      </c>
      <c r="F1342" s="266">
        <v>0</v>
      </c>
      <c r="G1342" s="263" t="s">
        <v>9</v>
      </c>
      <c r="H1342" s="266">
        <v>0</v>
      </c>
      <c r="I1342" s="95"/>
      <c r="J1342" s="95"/>
      <c r="K1342" s="95"/>
      <c r="L1342" s="95"/>
    </row>
    <row r="1343" spans="2:12" x14ac:dyDescent="0.15">
      <c r="B1343" s="263" t="s">
        <v>1604</v>
      </c>
      <c r="C1343" s="263" t="s">
        <v>9</v>
      </c>
      <c r="D1343" s="266">
        <v>0</v>
      </c>
      <c r="E1343" s="266">
        <v>0</v>
      </c>
      <c r="F1343" s="266">
        <v>0</v>
      </c>
      <c r="G1343" s="263" t="s">
        <v>9</v>
      </c>
      <c r="H1343" s="266">
        <v>0</v>
      </c>
      <c r="I1343" s="95"/>
      <c r="J1343" s="95"/>
      <c r="K1343" s="95"/>
      <c r="L1343" s="95"/>
    </row>
    <row r="1344" spans="2:12" x14ac:dyDescent="0.15">
      <c r="B1344" s="263" t="s">
        <v>99</v>
      </c>
      <c r="C1344" s="263" t="s">
        <v>9</v>
      </c>
      <c r="D1344" s="266">
        <v>0</v>
      </c>
      <c r="E1344" s="266">
        <v>0</v>
      </c>
      <c r="F1344" s="266">
        <v>92410.09</v>
      </c>
      <c r="G1344" s="263" t="s">
        <v>9</v>
      </c>
      <c r="H1344" s="266">
        <v>92410.09</v>
      </c>
      <c r="I1344" s="95"/>
      <c r="J1344" s="95"/>
      <c r="K1344" s="95"/>
      <c r="L1344" s="95"/>
    </row>
    <row r="1345" spans="2:12" x14ac:dyDescent="0.15">
      <c r="B1345" s="277" t="s">
        <v>633</v>
      </c>
      <c r="C1345" s="277" t="s">
        <v>9</v>
      </c>
      <c r="D1345" s="281">
        <v>0</v>
      </c>
      <c r="E1345" s="281">
        <v>0</v>
      </c>
      <c r="F1345" s="281">
        <v>519970.32</v>
      </c>
      <c r="G1345" s="277" t="s">
        <v>9</v>
      </c>
      <c r="H1345" s="281">
        <v>519970.32</v>
      </c>
      <c r="I1345" s="95"/>
      <c r="J1345" s="95"/>
      <c r="K1345" s="95"/>
      <c r="L1345" s="95"/>
    </row>
    <row r="1346" spans="2:12" x14ac:dyDescent="0.15">
      <c r="B1346" s="263" t="s">
        <v>1605</v>
      </c>
      <c r="C1346" s="263" t="s">
        <v>9</v>
      </c>
      <c r="D1346" s="266">
        <v>0</v>
      </c>
      <c r="E1346" s="266">
        <v>0</v>
      </c>
      <c r="F1346" s="266">
        <v>0</v>
      </c>
      <c r="G1346" s="263" t="s">
        <v>9</v>
      </c>
      <c r="H1346" s="266">
        <v>0</v>
      </c>
      <c r="I1346" s="95"/>
      <c r="J1346" s="95"/>
      <c r="K1346" s="95"/>
      <c r="L1346" s="95"/>
    </row>
    <row r="1347" spans="2:12" x14ac:dyDescent="0.15">
      <c r="B1347" s="263" t="s">
        <v>634</v>
      </c>
      <c r="C1347" s="263" t="s">
        <v>9</v>
      </c>
      <c r="D1347" s="266">
        <v>0</v>
      </c>
      <c r="E1347" s="266">
        <v>0</v>
      </c>
      <c r="F1347" s="266">
        <v>519970.32</v>
      </c>
      <c r="G1347" s="263" t="s">
        <v>9</v>
      </c>
      <c r="H1347" s="266">
        <v>519970.32</v>
      </c>
      <c r="I1347" s="95"/>
      <c r="J1347" s="95"/>
      <c r="K1347" s="95"/>
      <c r="L1347" s="95"/>
    </row>
    <row r="1348" spans="2:12" x14ac:dyDescent="0.15">
      <c r="B1348" s="263" t="s">
        <v>1606</v>
      </c>
      <c r="C1348" s="266">
        <v>0</v>
      </c>
      <c r="D1348" s="263" t="s">
        <v>9</v>
      </c>
      <c r="E1348" s="266">
        <v>780052.83</v>
      </c>
      <c r="F1348" s="266">
        <v>73423</v>
      </c>
      <c r="G1348" s="266">
        <v>706629.83</v>
      </c>
      <c r="H1348" s="263" t="s">
        <v>9</v>
      </c>
      <c r="I1348" s="95"/>
      <c r="J1348" s="95"/>
      <c r="K1348" s="95"/>
      <c r="L1348" s="95"/>
    </row>
    <row r="1349" spans="2:12" x14ac:dyDescent="0.15">
      <c r="B1349" s="263" t="s">
        <v>67</v>
      </c>
      <c r="C1349" s="266">
        <v>0</v>
      </c>
      <c r="D1349" s="263" t="s">
        <v>9</v>
      </c>
      <c r="E1349" s="266">
        <v>345287.94</v>
      </c>
      <c r="F1349" s="266">
        <v>2533</v>
      </c>
      <c r="G1349" s="266">
        <v>342754.94</v>
      </c>
      <c r="H1349" s="263" t="s">
        <v>9</v>
      </c>
      <c r="I1349" s="95"/>
      <c r="J1349" s="95"/>
      <c r="K1349" s="95"/>
      <c r="L1349" s="95"/>
    </row>
    <row r="1350" spans="2:12" x14ac:dyDescent="0.15">
      <c r="B1350" s="277" t="s">
        <v>73</v>
      </c>
      <c r="C1350" s="281">
        <v>0</v>
      </c>
      <c r="D1350" s="277" t="s">
        <v>9</v>
      </c>
      <c r="E1350" s="281">
        <v>22368</v>
      </c>
      <c r="F1350" s="281">
        <v>0</v>
      </c>
      <c r="G1350" s="281">
        <v>22368</v>
      </c>
      <c r="H1350" s="277" t="s">
        <v>9</v>
      </c>
      <c r="I1350" s="95"/>
      <c r="J1350" s="95"/>
      <c r="K1350" s="95"/>
      <c r="L1350" s="95"/>
    </row>
    <row r="1351" spans="2:12" x14ac:dyDescent="0.15">
      <c r="B1351" s="263" t="s">
        <v>100</v>
      </c>
      <c r="C1351" s="266">
        <v>0</v>
      </c>
      <c r="D1351" s="263" t="s">
        <v>9</v>
      </c>
      <c r="E1351" s="266">
        <v>19881</v>
      </c>
      <c r="F1351" s="266">
        <v>0</v>
      </c>
      <c r="G1351" s="266">
        <v>19881</v>
      </c>
      <c r="H1351" s="263" t="s">
        <v>9</v>
      </c>
      <c r="I1351" s="95"/>
      <c r="J1351" s="95"/>
      <c r="K1351" s="95"/>
      <c r="L1351" s="95"/>
    </row>
    <row r="1352" spans="2:12" x14ac:dyDescent="0.15">
      <c r="B1352" s="263" t="s">
        <v>1607</v>
      </c>
      <c r="C1352" s="266">
        <v>0</v>
      </c>
      <c r="D1352" s="263" t="s">
        <v>9</v>
      </c>
      <c r="E1352" s="266">
        <v>0</v>
      </c>
      <c r="F1352" s="266">
        <v>0</v>
      </c>
      <c r="G1352" s="266">
        <v>0</v>
      </c>
      <c r="H1352" s="263" t="s">
        <v>9</v>
      </c>
      <c r="I1352" s="95"/>
      <c r="J1352" s="95"/>
      <c r="K1352" s="95"/>
      <c r="L1352" s="95"/>
    </row>
    <row r="1353" spans="2:12" x14ac:dyDescent="0.15">
      <c r="B1353" s="263" t="s">
        <v>101</v>
      </c>
      <c r="C1353" s="266">
        <v>0</v>
      </c>
      <c r="D1353" s="263" t="s">
        <v>9</v>
      </c>
      <c r="E1353" s="266">
        <v>2487</v>
      </c>
      <c r="F1353" s="266">
        <v>0</v>
      </c>
      <c r="G1353" s="266">
        <v>2487</v>
      </c>
      <c r="H1353" s="263" t="s">
        <v>9</v>
      </c>
      <c r="I1353" s="95"/>
      <c r="J1353" s="95"/>
      <c r="K1353" s="95"/>
      <c r="L1353" s="95"/>
    </row>
    <row r="1354" spans="2:12" x14ac:dyDescent="0.15">
      <c r="B1354" s="277" t="s">
        <v>1608</v>
      </c>
      <c r="C1354" s="281">
        <v>0</v>
      </c>
      <c r="D1354" s="277" t="s">
        <v>9</v>
      </c>
      <c r="E1354" s="281">
        <v>0</v>
      </c>
      <c r="F1354" s="281">
        <v>0</v>
      </c>
      <c r="G1354" s="281">
        <v>0</v>
      </c>
      <c r="H1354" s="277" t="s">
        <v>9</v>
      </c>
      <c r="I1354" s="95"/>
      <c r="J1354" s="95"/>
      <c r="K1354" s="95"/>
      <c r="L1354" s="95"/>
    </row>
    <row r="1355" spans="2:12" x14ac:dyDescent="0.15">
      <c r="B1355" s="263" t="s">
        <v>102</v>
      </c>
      <c r="C1355" s="266">
        <v>0</v>
      </c>
      <c r="D1355" s="263" t="s">
        <v>9</v>
      </c>
      <c r="E1355" s="266">
        <v>0</v>
      </c>
      <c r="F1355" s="266">
        <v>0</v>
      </c>
      <c r="G1355" s="266">
        <v>0</v>
      </c>
      <c r="H1355" s="263" t="s">
        <v>9</v>
      </c>
      <c r="I1355" s="95"/>
      <c r="J1355" s="95"/>
      <c r="K1355" s="95"/>
      <c r="L1355" s="95"/>
    </row>
    <row r="1356" spans="2:12" x14ac:dyDescent="0.15">
      <c r="B1356" s="263" t="s">
        <v>103</v>
      </c>
      <c r="C1356" s="266">
        <v>0</v>
      </c>
      <c r="D1356" s="263" t="s">
        <v>9</v>
      </c>
      <c r="E1356" s="266">
        <v>0</v>
      </c>
      <c r="F1356" s="266">
        <v>0</v>
      </c>
      <c r="G1356" s="266">
        <v>0</v>
      </c>
      <c r="H1356" s="263" t="s">
        <v>9</v>
      </c>
      <c r="I1356" s="95"/>
      <c r="J1356" s="95"/>
      <c r="K1356" s="95"/>
      <c r="L1356" s="95"/>
    </row>
    <row r="1357" spans="2:12" x14ac:dyDescent="0.15">
      <c r="B1357" s="263" t="s">
        <v>132</v>
      </c>
      <c r="C1357" s="266">
        <v>0</v>
      </c>
      <c r="D1357" s="263" t="s">
        <v>9</v>
      </c>
      <c r="E1357" s="266">
        <v>0</v>
      </c>
      <c r="F1357" s="266">
        <v>0</v>
      </c>
      <c r="G1357" s="266">
        <v>0</v>
      </c>
      <c r="H1357" s="263" t="s">
        <v>9</v>
      </c>
      <c r="I1357" s="95"/>
      <c r="J1357" s="95"/>
      <c r="K1357" s="95"/>
      <c r="L1357" s="95"/>
    </row>
    <row r="1358" spans="2:12" x14ac:dyDescent="0.15">
      <c r="B1358" s="263" t="s">
        <v>131</v>
      </c>
      <c r="C1358" s="266">
        <v>0</v>
      </c>
      <c r="D1358" s="263" t="s">
        <v>9</v>
      </c>
      <c r="E1358" s="266">
        <v>0</v>
      </c>
      <c r="F1358" s="266">
        <v>0</v>
      </c>
      <c r="G1358" s="266">
        <v>0</v>
      </c>
      <c r="H1358" s="263" t="s">
        <v>9</v>
      </c>
      <c r="I1358" s="95"/>
      <c r="J1358" s="95"/>
      <c r="K1358" s="95"/>
      <c r="L1358" s="95"/>
    </row>
    <row r="1359" spans="2:12" x14ac:dyDescent="0.15">
      <c r="B1359" s="263" t="s">
        <v>95</v>
      </c>
      <c r="C1359" s="266">
        <v>0</v>
      </c>
      <c r="D1359" s="263" t="s">
        <v>9</v>
      </c>
      <c r="E1359" s="266">
        <v>0</v>
      </c>
      <c r="F1359" s="266">
        <v>0</v>
      </c>
      <c r="G1359" s="266">
        <v>0</v>
      </c>
      <c r="H1359" s="263" t="s">
        <v>9</v>
      </c>
      <c r="I1359" s="95"/>
      <c r="J1359" s="95"/>
      <c r="K1359" s="95"/>
      <c r="L1359" s="95"/>
    </row>
    <row r="1360" spans="2:12" x14ac:dyDescent="0.15">
      <c r="B1360" s="277" t="s">
        <v>635</v>
      </c>
      <c r="C1360" s="281">
        <v>0</v>
      </c>
      <c r="D1360" s="277" t="s">
        <v>9</v>
      </c>
      <c r="E1360" s="281">
        <v>0</v>
      </c>
      <c r="F1360" s="281">
        <v>0</v>
      </c>
      <c r="G1360" s="281">
        <v>0</v>
      </c>
      <c r="H1360" s="277" t="s">
        <v>9</v>
      </c>
      <c r="I1360" s="95"/>
      <c r="J1360" s="95"/>
      <c r="K1360" s="95"/>
      <c r="L1360" s="95"/>
    </row>
    <row r="1361" spans="2:12" x14ac:dyDescent="0.15">
      <c r="B1361" s="263" t="s">
        <v>636</v>
      </c>
      <c r="C1361" s="266">
        <v>0</v>
      </c>
      <c r="D1361" s="263" t="s">
        <v>9</v>
      </c>
      <c r="E1361" s="266">
        <v>0</v>
      </c>
      <c r="F1361" s="266">
        <v>0</v>
      </c>
      <c r="G1361" s="266">
        <v>0</v>
      </c>
      <c r="H1361" s="263" t="s">
        <v>9</v>
      </c>
      <c r="I1361" s="95"/>
      <c r="J1361" s="95"/>
      <c r="K1361" s="95"/>
      <c r="L1361" s="95"/>
    </row>
    <row r="1362" spans="2:12" x14ac:dyDescent="0.15">
      <c r="B1362" s="263" t="s">
        <v>637</v>
      </c>
      <c r="C1362" s="266">
        <v>0</v>
      </c>
      <c r="D1362" s="263" t="s">
        <v>9</v>
      </c>
      <c r="E1362" s="266">
        <v>0</v>
      </c>
      <c r="F1362" s="266">
        <v>0</v>
      </c>
      <c r="G1362" s="266">
        <v>0</v>
      </c>
      <c r="H1362" s="263" t="s">
        <v>9</v>
      </c>
      <c r="I1362" s="95"/>
      <c r="J1362" s="95"/>
      <c r="K1362" s="95"/>
      <c r="L1362" s="95"/>
    </row>
    <row r="1363" spans="2:12" x14ac:dyDescent="0.15">
      <c r="B1363" s="263" t="s">
        <v>1609</v>
      </c>
      <c r="C1363" s="266">
        <v>0</v>
      </c>
      <c r="D1363" s="263" t="s">
        <v>9</v>
      </c>
      <c r="E1363" s="266">
        <v>0</v>
      </c>
      <c r="F1363" s="266">
        <v>0</v>
      </c>
      <c r="G1363" s="266">
        <v>0</v>
      </c>
      <c r="H1363" s="263" t="s">
        <v>9</v>
      </c>
      <c r="I1363" s="95"/>
      <c r="J1363" s="95"/>
      <c r="K1363" s="95"/>
      <c r="L1363" s="95"/>
    </row>
    <row r="1364" spans="2:12" x14ac:dyDescent="0.15">
      <c r="B1364" s="263" t="s">
        <v>104</v>
      </c>
      <c r="C1364" s="266">
        <v>0</v>
      </c>
      <c r="D1364" s="263" t="s">
        <v>9</v>
      </c>
      <c r="E1364" s="266">
        <v>0</v>
      </c>
      <c r="F1364" s="266">
        <v>0</v>
      </c>
      <c r="G1364" s="266">
        <v>0</v>
      </c>
      <c r="H1364" s="263" t="s">
        <v>9</v>
      </c>
      <c r="I1364" s="95"/>
      <c r="J1364" s="95"/>
      <c r="K1364" s="95"/>
      <c r="L1364" s="95"/>
    </row>
    <row r="1365" spans="2:12" x14ac:dyDescent="0.15">
      <c r="B1365" s="277" t="s">
        <v>643</v>
      </c>
      <c r="C1365" s="281">
        <v>0</v>
      </c>
      <c r="D1365" s="277" t="s">
        <v>9</v>
      </c>
      <c r="E1365" s="281">
        <v>31673.13</v>
      </c>
      <c r="F1365" s="281">
        <v>2500</v>
      </c>
      <c r="G1365" s="281">
        <v>29173.13</v>
      </c>
      <c r="H1365" s="277" t="s">
        <v>9</v>
      </c>
      <c r="I1365" s="95"/>
      <c r="J1365" s="95"/>
      <c r="K1365" s="95"/>
      <c r="L1365" s="95"/>
    </row>
    <row r="1366" spans="2:12" x14ac:dyDescent="0.15">
      <c r="B1366" s="263" t="s">
        <v>105</v>
      </c>
      <c r="C1366" s="266">
        <v>0</v>
      </c>
      <c r="D1366" s="263" t="s">
        <v>9</v>
      </c>
      <c r="E1366" s="266">
        <v>12500</v>
      </c>
      <c r="F1366" s="266">
        <v>2500</v>
      </c>
      <c r="G1366" s="266">
        <v>10000</v>
      </c>
      <c r="H1366" s="263" t="s">
        <v>9</v>
      </c>
      <c r="I1366" s="95"/>
      <c r="J1366" s="95"/>
      <c r="K1366" s="95"/>
      <c r="L1366" s="95"/>
    </row>
    <row r="1367" spans="2:12" x14ac:dyDescent="0.15">
      <c r="B1367" s="263" t="s">
        <v>106</v>
      </c>
      <c r="C1367" s="266">
        <v>0</v>
      </c>
      <c r="D1367" s="263" t="s">
        <v>9</v>
      </c>
      <c r="E1367" s="266">
        <v>12125</v>
      </c>
      <c r="F1367" s="266">
        <v>0</v>
      </c>
      <c r="G1367" s="266">
        <v>12125</v>
      </c>
      <c r="H1367" s="263" t="s">
        <v>9</v>
      </c>
      <c r="I1367" s="95"/>
      <c r="J1367" s="95"/>
      <c r="K1367" s="95"/>
      <c r="L1367" s="95"/>
    </row>
    <row r="1368" spans="2:12" x14ac:dyDescent="0.15">
      <c r="B1368" s="263" t="s">
        <v>107</v>
      </c>
      <c r="C1368" s="266">
        <v>0</v>
      </c>
      <c r="D1368" s="263" t="s">
        <v>9</v>
      </c>
      <c r="E1368" s="266">
        <v>2548.13</v>
      </c>
      <c r="F1368" s="266">
        <v>0</v>
      </c>
      <c r="G1368" s="266">
        <v>2548.13</v>
      </c>
      <c r="H1368" s="263" t="s">
        <v>9</v>
      </c>
      <c r="I1368" s="95"/>
      <c r="J1368" s="95"/>
      <c r="K1368" s="95"/>
      <c r="L1368" s="95"/>
    </row>
    <row r="1369" spans="2:12" x14ac:dyDescent="0.15">
      <c r="B1369" s="263" t="s">
        <v>108</v>
      </c>
      <c r="C1369" s="266">
        <v>0</v>
      </c>
      <c r="D1369" s="263" t="s">
        <v>9</v>
      </c>
      <c r="E1369" s="266">
        <v>2500</v>
      </c>
      <c r="F1369" s="266">
        <v>0</v>
      </c>
      <c r="G1369" s="266">
        <v>2500</v>
      </c>
      <c r="H1369" s="263" t="s">
        <v>9</v>
      </c>
      <c r="I1369" s="95"/>
      <c r="J1369" s="95"/>
      <c r="K1369" s="95"/>
      <c r="L1369" s="95"/>
    </row>
    <row r="1370" spans="2:12" x14ac:dyDescent="0.15">
      <c r="B1370" s="263" t="s">
        <v>109</v>
      </c>
      <c r="C1370" s="266">
        <v>0</v>
      </c>
      <c r="D1370" s="263" t="s">
        <v>9</v>
      </c>
      <c r="E1370" s="266">
        <v>2000</v>
      </c>
      <c r="F1370" s="266">
        <v>0</v>
      </c>
      <c r="G1370" s="266">
        <v>2000</v>
      </c>
      <c r="H1370" s="263" t="s">
        <v>9</v>
      </c>
      <c r="I1370" s="95"/>
      <c r="J1370" s="95"/>
      <c r="K1370" s="95"/>
      <c r="L1370" s="95"/>
    </row>
    <row r="1371" spans="2:12" x14ac:dyDescent="0.15">
      <c r="B1371" s="277" t="s">
        <v>74</v>
      </c>
      <c r="C1371" s="281">
        <v>0</v>
      </c>
      <c r="D1371" s="277" t="s">
        <v>9</v>
      </c>
      <c r="E1371" s="281">
        <v>29142</v>
      </c>
      <c r="F1371" s="281">
        <v>0</v>
      </c>
      <c r="G1371" s="281">
        <v>29142</v>
      </c>
      <c r="H1371" s="277" t="s">
        <v>9</v>
      </c>
      <c r="I1371" s="95"/>
      <c r="J1371" s="95"/>
      <c r="K1371" s="95"/>
      <c r="L1371" s="95"/>
    </row>
    <row r="1372" spans="2:12" x14ac:dyDescent="0.15">
      <c r="B1372" s="263" t="s">
        <v>110</v>
      </c>
      <c r="C1372" s="266">
        <v>0</v>
      </c>
      <c r="D1372" s="263" t="s">
        <v>9</v>
      </c>
      <c r="E1372" s="266">
        <v>29000</v>
      </c>
      <c r="F1372" s="266">
        <v>0</v>
      </c>
      <c r="G1372" s="266">
        <v>29000</v>
      </c>
      <c r="H1372" s="263" t="s">
        <v>9</v>
      </c>
      <c r="I1372" s="95"/>
      <c r="J1372" s="95"/>
      <c r="K1372" s="95"/>
      <c r="L1372" s="95"/>
    </row>
    <row r="1373" spans="2:12" x14ac:dyDescent="0.15">
      <c r="B1373" s="263" t="s">
        <v>5</v>
      </c>
      <c r="C1373" s="266">
        <v>0</v>
      </c>
      <c r="D1373" s="263" t="s">
        <v>9</v>
      </c>
      <c r="E1373" s="266">
        <v>142</v>
      </c>
      <c r="F1373" s="266">
        <v>0</v>
      </c>
      <c r="G1373" s="266">
        <v>142</v>
      </c>
      <c r="H1373" s="263" t="s">
        <v>9</v>
      </c>
      <c r="I1373" s="95"/>
      <c r="J1373" s="95"/>
      <c r="K1373" s="95"/>
      <c r="L1373" s="95"/>
    </row>
    <row r="1374" spans="2:12" x14ac:dyDescent="0.15">
      <c r="B1374" s="277" t="s">
        <v>1610</v>
      </c>
      <c r="C1374" s="281">
        <v>0</v>
      </c>
      <c r="D1374" s="277" t="s">
        <v>9</v>
      </c>
      <c r="E1374" s="281">
        <v>0</v>
      </c>
      <c r="F1374" s="281">
        <v>0</v>
      </c>
      <c r="G1374" s="281">
        <v>0</v>
      </c>
      <c r="H1374" s="277" t="s">
        <v>9</v>
      </c>
      <c r="I1374" s="95"/>
      <c r="J1374" s="95"/>
      <c r="K1374" s="95"/>
      <c r="L1374" s="95"/>
    </row>
    <row r="1375" spans="2:12" x14ac:dyDescent="0.15">
      <c r="B1375" s="263" t="s">
        <v>0</v>
      </c>
      <c r="C1375" s="266">
        <v>0</v>
      </c>
      <c r="D1375" s="263" t="s">
        <v>9</v>
      </c>
      <c r="E1375" s="266">
        <v>0</v>
      </c>
      <c r="F1375" s="266">
        <v>0</v>
      </c>
      <c r="G1375" s="266">
        <v>0</v>
      </c>
      <c r="H1375" s="263" t="s">
        <v>9</v>
      </c>
      <c r="I1375" s="95"/>
      <c r="J1375" s="95"/>
      <c r="K1375" s="95"/>
      <c r="L1375" s="95"/>
    </row>
    <row r="1376" spans="2:12" x14ac:dyDescent="0.15">
      <c r="B1376" s="277" t="s">
        <v>75</v>
      </c>
      <c r="C1376" s="281">
        <v>0</v>
      </c>
      <c r="D1376" s="277" t="s">
        <v>9</v>
      </c>
      <c r="E1376" s="281">
        <v>613.53</v>
      </c>
      <c r="F1376" s="281">
        <v>0</v>
      </c>
      <c r="G1376" s="281">
        <v>613.53</v>
      </c>
      <c r="H1376" s="277" t="s">
        <v>9</v>
      </c>
      <c r="I1376" s="95"/>
      <c r="J1376" s="95"/>
      <c r="K1376" s="95"/>
      <c r="L1376" s="95"/>
    </row>
    <row r="1377" spans="2:12" x14ac:dyDescent="0.15">
      <c r="B1377" s="263" t="s">
        <v>111</v>
      </c>
      <c r="C1377" s="266">
        <v>0</v>
      </c>
      <c r="D1377" s="263" t="s">
        <v>9</v>
      </c>
      <c r="E1377" s="266">
        <v>613.53</v>
      </c>
      <c r="F1377" s="266">
        <v>0</v>
      </c>
      <c r="G1377" s="266">
        <v>613.53</v>
      </c>
      <c r="H1377" s="263" t="s">
        <v>9</v>
      </c>
      <c r="I1377" s="95"/>
      <c r="J1377" s="95"/>
      <c r="K1377" s="95"/>
      <c r="L1377" s="95"/>
    </row>
    <row r="1378" spans="2:12" x14ac:dyDescent="0.15">
      <c r="B1378" s="277" t="s">
        <v>85</v>
      </c>
      <c r="C1378" s="281">
        <v>0</v>
      </c>
      <c r="D1378" s="277" t="s">
        <v>9</v>
      </c>
      <c r="E1378" s="281">
        <v>0</v>
      </c>
      <c r="F1378" s="281">
        <v>0</v>
      </c>
      <c r="G1378" s="281">
        <v>0</v>
      </c>
      <c r="H1378" s="277" t="s">
        <v>9</v>
      </c>
      <c r="I1378" s="95"/>
      <c r="J1378" s="95"/>
      <c r="K1378" s="95"/>
      <c r="L1378" s="95"/>
    </row>
    <row r="1379" spans="2:12" x14ac:dyDescent="0.15">
      <c r="B1379" s="263" t="s">
        <v>1</v>
      </c>
      <c r="C1379" s="266">
        <v>0</v>
      </c>
      <c r="D1379" s="263" t="s">
        <v>9</v>
      </c>
      <c r="E1379" s="266">
        <v>0</v>
      </c>
      <c r="F1379" s="266">
        <v>0</v>
      </c>
      <c r="G1379" s="266">
        <v>0</v>
      </c>
      <c r="H1379" s="263" t="s">
        <v>9</v>
      </c>
      <c r="I1379" s="95"/>
      <c r="J1379" s="95"/>
      <c r="K1379" s="95"/>
      <c r="L1379" s="95"/>
    </row>
    <row r="1380" spans="2:12" x14ac:dyDescent="0.15">
      <c r="B1380" s="277" t="s">
        <v>88</v>
      </c>
      <c r="C1380" s="281">
        <v>0</v>
      </c>
      <c r="D1380" s="277" t="s">
        <v>9</v>
      </c>
      <c r="E1380" s="281">
        <v>0</v>
      </c>
      <c r="F1380" s="281">
        <v>0</v>
      </c>
      <c r="G1380" s="281">
        <v>0</v>
      </c>
      <c r="H1380" s="277" t="s">
        <v>9</v>
      </c>
      <c r="I1380" s="95"/>
      <c r="J1380" s="95"/>
      <c r="K1380" s="95"/>
      <c r="L1380" s="95"/>
    </row>
    <row r="1381" spans="2:12" x14ac:dyDescent="0.15">
      <c r="B1381" s="263" t="s">
        <v>80</v>
      </c>
      <c r="C1381" s="266">
        <v>0</v>
      </c>
      <c r="D1381" s="263" t="s">
        <v>9</v>
      </c>
      <c r="E1381" s="266">
        <v>0</v>
      </c>
      <c r="F1381" s="266">
        <v>0</v>
      </c>
      <c r="G1381" s="266">
        <v>0</v>
      </c>
      <c r="H1381" s="263" t="s">
        <v>9</v>
      </c>
      <c r="I1381" s="95"/>
      <c r="J1381" s="95"/>
      <c r="K1381" s="95"/>
      <c r="L1381" s="95"/>
    </row>
    <row r="1382" spans="2:12" x14ac:dyDescent="0.15">
      <c r="B1382" s="263" t="s">
        <v>105</v>
      </c>
      <c r="C1382" s="266">
        <v>0</v>
      </c>
      <c r="D1382" s="263" t="s">
        <v>9</v>
      </c>
      <c r="E1382" s="266">
        <v>0</v>
      </c>
      <c r="F1382" s="266">
        <v>0</v>
      </c>
      <c r="G1382" s="266">
        <v>0</v>
      </c>
      <c r="H1382" s="263" t="s">
        <v>9</v>
      </c>
      <c r="I1382" s="95"/>
      <c r="J1382" s="95"/>
      <c r="K1382" s="95"/>
      <c r="L1382" s="95"/>
    </row>
    <row r="1383" spans="2:12" x14ac:dyDescent="0.15">
      <c r="B1383" s="263" t="s">
        <v>106</v>
      </c>
      <c r="C1383" s="266">
        <v>0</v>
      </c>
      <c r="D1383" s="263" t="s">
        <v>9</v>
      </c>
      <c r="E1383" s="266">
        <v>0</v>
      </c>
      <c r="F1383" s="266">
        <v>0</v>
      </c>
      <c r="G1383" s="266">
        <v>0</v>
      </c>
      <c r="H1383" s="263" t="s">
        <v>9</v>
      </c>
      <c r="I1383" s="95"/>
      <c r="J1383" s="95"/>
      <c r="K1383" s="95"/>
      <c r="L1383" s="95"/>
    </row>
    <row r="1384" spans="2:12" x14ac:dyDescent="0.15">
      <c r="B1384" s="263" t="s">
        <v>107</v>
      </c>
      <c r="C1384" s="266">
        <v>0</v>
      </c>
      <c r="D1384" s="263" t="s">
        <v>9</v>
      </c>
      <c r="E1384" s="266">
        <v>0</v>
      </c>
      <c r="F1384" s="266">
        <v>0</v>
      </c>
      <c r="G1384" s="266">
        <v>0</v>
      </c>
      <c r="H1384" s="263" t="s">
        <v>9</v>
      </c>
      <c r="I1384" s="95"/>
      <c r="J1384" s="95"/>
      <c r="K1384" s="95"/>
      <c r="L1384" s="95"/>
    </row>
    <row r="1385" spans="2:12" x14ac:dyDescent="0.15">
      <c r="B1385" s="263" t="s">
        <v>108</v>
      </c>
      <c r="C1385" s="266">
        <v>0</v>
      </c>
      <c r="D1385" s="263" t="s">
        <v>9</v>
      </c>
      <c r="E1385" s="266">
        <v>0</v>
      </c>
      <c r="F1385" s="266">
        <v>0</v>
      </c>
      <c r="G1385" s="266">
        <v>0</v>
      </c>
      <c r="H1385" s="263" t="s">
        <v>9</v>
      </c>
      <c r="I1385" s="95"/>
      <c r="J1385" s="95"/>
      <c r="K1385" s="95"/>
      <c r="L1385" s="95"/>
    </row>
    <row r="1386" spans="2:12" x14ac:dyDescent="0.15">
      <c r="B1386" s="263" t="s">
        <v>109</v>
      </c>
      <c r="C1386" s="266">
        <v>0</v>
      </c>
      <c r="D1386" s="263" t="s">
        <v>9</v>
      </c>
      <c r="E1386" s="266">
        <v>0</v>
      </c>
      <c r="F1386" s="266">
        <v>0</v>
      </c>
      <c r="G1386" s="266">
        <v>0</v>
      </c>
      <c r="H1386" s="263" t="s">
        <v>9</v>
      </c>
      <c r="I1386" s="95"/>
      <c r="J1386" s="95"/>
      <c r="K1386" s="95"/>
      <c r="L1386" s="95"/>
    </row>
    <row r="1387" spans="2:12" x14ac:dyDescent="0.15">
      <c r="B1387" s="277" t="s">
        <v>76</v>
      </c>
      <c r="C1387" s="281">
        <v>0</v>
      </c>
      <c r="D1387" s="277" t="s">
        <v>9</v>
      </c>
      <c r="E1387" s="281">
        <v>60900</v>
      </c>
      <c r="F1387" s="281">
        <v>0</v>
      </c>
      <c r="G1387" s="281">
        <v>60900</v>
      </c>
      <c r="H1387" s="277" t="s">
        <v>9</v>
      </c>
      <c r="I1387" s="95"/>
      <c r="J1387" s="95"/>
      <c r="K1387" s="95"/>
      <c r="L1387" s="95"/>
    </row>
    <row r="1388" spans="2:12" x14ac:dyDescent="0.15">
      <c r="B1388" s="263" t="s">
        <v>80</v>
      </c>
      <c r="C1388" s="266">
        <v>0</v>
      </c>
      <c r="D1388" s="263" t="s">
        <v>9</v>
      </c>
      <c r="E1388" s="266">
        <v>0</v>
      </c>
      <c r="F1388" s="266">
        <v>0</v>
      </c>
      <c r="G1388" s="266">
        <v>0</v>
      </c>
      <c r="H1388" s="263" t="s">
        <v>9</v>
      </c>
      <c r="I1388" s="95"/>
      <c r="J1388" s="95"/>
      <c r="K1388" s="95"/>
      <c r="L1388" s="95"/>
    </row>
    <row r="1389" spans="2:12" x14ac:dyDescent="0.15">
      <c r="B1389" s="263" t="s">
        <v>105</v>
      </c>
      <c r="C1389" s="266">
        <v>0</v>
      </c>
      <c r="D1389" s="263" t="s">
        <v>9</v>
      </c>
      <c r="E1389" s="266">
        <v>0</v>
      </c>
      <c r="F1389" s="266">
        <v>0</v>
      </c>
      <c r="G1389" s="266">
        <v>0</v>
      </c>
      <c r="H1389" s="263" t="s">
        <v>9</v>
      </c>
      <c r="I1389" s="95"/>
      <c r="J1389" s="95"/>
      <c r="K1389" s="95"/>
      <c r="L1389" s="95"/>
    </row>
    <row r="1390" spans="2:12" x14ac:dyDescent="0.15">
      <c r="B1390" s="263" t="s">
        <v>106</v>
      </c>
      <c r="C1390" s="266">
        <v>0</v>
      </c>
      <c r="D1390" s="263" t="s">
        <v>9</v>
      </c>
      <c r="E1390" s="266">
        <v>0</v>
      </c>
      <c r="F1390" s="266">
        <v>0</v>
      </c>
      <c r="G1390" s="266">
        <v>0</v>
      </c>
      <c r="H1390" s="263" t="s">
        <v>9</v>
      </c>
      <c r="I1390" s="95"/>
      <c r="J1390" s="95"/>
      <c r="K1390" s="95"/>
      <c r="L1390" s="95"/>
    </row>
    <row r="1391" spans="2:12" x14ac:dyDescent="0.15">
      <c r="B1391" s="263" t="s">
        <v>103</v>
      </c>
      <c r="C1391" s="266">
        <v>0</v>
      </c>
      <c r="D1391" s="263" t="s">
        <v>9</v>
      </c>
      <c r="E1391" s="266">
        <v>0</v>
      </c>
      <c r="F1391" s="266">
        <v>0</v>
      </c>
      <c r="G1391" s="266">
        <v>0</v>
      </c>
      <c r="H1391" s="263" t="s">
        <v>9</v>
      </c>
      <c r="I1391" s="95"/>
      <c r="J1391" s="95"/>
      <c r="K1391" s="95"/>
      <c r="L1391" s="95"/>
    </row>
    <row r="1392" spans="2:12" x14ac:dyDescent="0.15">
      <c r="B1392" s="263" t="s">
        <v>137</v>
      </c>
      <c r="C1392" s="266">
        <v>0</v>
      </c>
      <c r="D1392" s="263" t="s">
        <v>9</v>
      </c>
      <c r="E1392" s="266">
        <v>0</v>
      </c>
      <c r="F1392" s="266">
        <v>0</v>
      </c>
      <c r="G1392" s="266">
        <v>0</v>
      </c>
      <c r="H1392" s="263" t="s">
        <v>9</v>
      </c>
      <c r="I1392" s="95"/>
      <c r="J1392" s="95"/>
      <c r="K1392" s="95"/>
      <c r="L1392" s="95"/>
    </row>
    <row r="1393" spans="2:12" x14ac:dyDescent="0.15">
      <c r="B1393" s="263" t="s">
        <v>112</v>
      </c>
      <c r="C1393" s="266">
        <v>0</v>
      </c>
      <c r="D1393" s="263" t="s">
        <v>9</v>
      </c>
      <c r="E1393" s="266">
        <v>60900</v>
      </c>
      <c r="F1393" s="266">
        <v>0</v>
      </c>
      <c r="G1393" s="266">
        <v>60900</v>
      </c>
      <c r="H1393" s="263" t="s">
        <v>9</v>
      </c>
      <c r="I1393" s="95"/>
      <c r="J1393" s="95"/>
      <c r="K1393" s="95"/>
      <c r="L1393" s="95"/>
    </row>
    <row r="1394" spans="2:12" x14ac:dyDescent="0.15">
      <c r="B1394" s="263" t="s">
        <v>113</v>
      </c>
      <c r="C1394" s="266">
        <v>0</v>
      </c>
      <c r="D1394" s="263" t="s">
        <v>9</v>
      </c>
      <c r="E1394" s="266">
        <v>0</v>
      </c>
      <c r="F1394" s="266">
        <v>0</v>
      </c>
      <c r="G1394" s="266">
        <v>0</v>
      </c>
      <c r="H1394" s="263" t="s">
        <v>9</v>
      </c>
      <c r="I1394" s="95"/>
      <c r="J1394" s="95"/>
      <c r="K1394" s="95"/>
      <c r="L1394" s="95"/>
    </row>
    <row r="1395" spans="2:12" x14ac:dyDescent="0.15">
      <c r="B1395" s="263" t="s">
        <v>114</v>
      </c>
      <c r="C1395" s="266">
        <v>0</v>
      </c>
      <c r="D1395" s="263" t="s">
        <v>9</v>
      </c>
      <c r="E1395" s="266">
        <v>0</v>
      </c>
      <c r="F1395" s="266">
        <v>0</v>
      </c>
      <c r="G1395" s="266">
        <v>0</v>
      </c>
      <c r="H1395" s="263" t="s">
        <v>9</v>
      </c>
      <c r="I1395" s="95"/>
      <c r="J1395" s="95"/>
      <c r="K1395" s="95"/>
      <c r="L1395" s="95"/>
    </row>
    <row r="1396" spans="2:12" x14ac:dyDescent="0.15">
      <c r="B1396" s="263" t="s">
        <v>115</v>
      </c>
      <c r="C1396" s="266">
        <v>0</v>
      </c>
      <c r="D1396" s="263" t="s">
        <v>9</v>
      </c>
      <c r="E1396" s="266">
        <v>0</v>
      </c>
      <c r="F1396" s="266">
        <v>0</v>
      </c>
      <c r="G1396" s="266">
        <v>0</v>
      </c>
      <c r="H1396" s="263" t="s">
        <v>9</v>
      </c>
      <c r="I1396" s="95"/>
      <c r="J1396" s="95"/>
      <c r="K1396" s="95"/>
      <c r="L1396" s="95"/>
    </row>
    <row r="1397" spans="2:12" x14ac:dyDescent="0.15">
      <c r="B1397" s="263" t="s">
        <v>648</v>
      </c>
      <c r="C1397" s="266">
        <v>0</v>
      </c>
      <c r="D1397" s="263" t="s">
        <v>9</v>
      </c>
      <c r="E1397" s="266">
        <v>0</v>
      </c>
      <c r="F1397" s="266">
        <v>0</v>
      </c>
      <c r="G1397" s="266">
        <v>0</v>
      </c>
      <c r="H1397" s="263" t="s">
        <v>9</v>
      </c>
      <c r="I1397" s="95"/>
      <c r="J1397" s="95"/>
      <c r="K1397" s="95"/>
      <c r="L1397" s="95"/>
    </row>
    <row r="1398" spans="2:12" x14ac:dyDescent="0.15">
      <c r="B1398" s="263" t="s">
        <v>141</v>
      </c>
      <c r="C1398" s="266">
        <v>0</v>
      </c>
      <c r="D1398" s="263" t="s">
        <v>9</v>
      </c>
      <c r="E1398" s="266">
        <v>0</v>
      </c>
      <c r="F1398" s="266">
        <v>0</v>
      </c>
      <c r="G1398" s="266">
        <v>0</v>
      </c>
      <c r="H1398" s="263" t="s">
        <v>9</v>
      </c>
      <c r="I1398" s="95"/>
      <c r="J1398" s="95"/>
      <c r="K1398" s="95"/>
      <c r="L1398" s="95"/>
    </row>
    <row r="1399" spans="2:12" x14ac:dyDescent="0.15">
      <c r="B1399" s="263" t="s">
        <v>649</v>
      </c>
      <c r="C1399" s="266">
        <v>0</v>
      </c>
      <c r="D1399" s="263" t="s">
        <v>9</v>
      </c>
      <c r="E1399" s="266">
        <v>0</v>
      </c>
      <c r="F1399" s="266">
        <v>0</v>
      </c>
      <c r="G1399" s="266">
        <v>0</v>
      </c>
      <c r="H1399" s="263" t="s">
        <v>9</v>
      </c>
      <c r="I1399" s="95"/>
      <c r="J1399" s="95"/>
      <c r="K1399" s="95"/>
      <c r="L1399" s="95"/>
    </row>
    <row r="1400" spans="2:12" x14ac:dyDescent="0.15">
      <c r="B1400" s="263" t="s">
        <v>650</v>
      </c>
      <c r="C1400" s="266">
        <v>0</v>
      </c>
      <c r="D1400" s="263" t="s">
        <v>9</v>
      </c>
      <c r="E1400" s="266">
        <v>0</v>
      </c>
      <c r="F1400" s="266">
        <v>0</v>
      </c>
      <c r="G1400" s="266">
        <v>0</v>
      </c>
      <c r="H1400" s="263" t="s">
        <v>9</v>
      </c>
      <c r="I1400" s="95"/>
      <c r="J1400" s="95"/>
      <c r="K1400" s="95"/>
      <c r="L1400" s="95"/>
    </row>
    <row r="1401" spans="2:12" x14ac:dyDescent="0.15">
      <c r="B1401" s="263" t="s">
        <v>651</v>
      </c>
      <c r="C1401" s="266">
        <v>0</v>
      </c>
      <c r="D1401" s="263" t="s">
        <v>9</v>
      </c>
      <c r="E1401" s="266">
        <v>0</v>
      </c>
      <c r="F1401" s="266">
        <v>0</v>
      </c>
      <c r="G1401" s="266">
        <v>0</v>
      </c>
      <c r="H1401" s="263" t="s">
        <v>9</v>
      </c>
      <c r="I1401" s="95"/>
      <c r="J1401" s="95"/>
      <c r="K1401" s="95"/>
      <c r="L1401" s="95"/>
    </row>
    <row r="1402" spans="2:12" x14ac:dyDescent="0.15">
      <c r="B1402" s="263" t="s">
        <v>652</v>
      </c>
      <c r="C1402" s="266">
        <v>0</v>
      </c>
      <c r="D1402" s="263" t="s">
        <v>9</v>
      </c>
      <c r="E1402" s="266">
        <v>0</v>
      </c>
      <c r="F1402" s="266">
        <v>0</v>
      </c>
      <c r="G1402" s="266">
        <v>0</v>
      </c>
      <c r="H1402" s="263" t="s">
        <v>9</v>
      </c>
      <c r="I1402" s="95"/>
      <c r="J1402" s="95"/>
      <c r="K1402" s="95"/>
      <c r="L1402" s="95"/>
    </row>
    <row r="1403" spans="2:12" x14ac:dyDescent="0.15">
      <c r="B1403" s="263" t="s">
        <v>653</v>
      </c>
      <c r="C1403" s="266">
        <v>0</v>
      </c>
      <c r="D1403" s="263" t="s">
        <v>9</v>
      </c>
      <c r="E1403" s="266">
        <v>0</v>
      </c>
      <c r="F1403" s="266">
        <v>0</v>
      </c>
      <c r="G1403" s="266">
        <v>0</v>
      </c>
      <c r="H1403" s="263" t="s">
        <v>9</v>
      </c>
      <c r="I1403" s="95"/>
      <c r="J1403" s="95"/>
      <c r="K1403" s="95"/>
      <c r="L1403" s="95"/>
    </row>
    <row r="1404" spans="2:12" x14ac:dyDescent="0.15">
      <c r="B1404" s="263" t="s">
        <v>654</v>
      </c>
      <c r="C1404" s="266">
        <v>0</v>
      </c>
      <c r="D1404" s="263" t="s">
        <v>9</v>
      </c>
      <c r="E1404" s="266">
        <v>0</v>
      </c>
      <c r="F1404" s="266">
        <v>0</v>
      </c>
      <c r="G1404" s="266">
        <v>0</v>
      </c>
      <c r="H1404" s="263" t="s">
        <v>9</v>
      </c>
      <c r="I1404" s="95"/>
      <c r="J1404" s="95"/>
      <c r="K1404" s="95"/>
      <c r="L1404" s="95"/>
    </row>
    <row r="1405" spans="2:12" x14ac:dyDescent="0.15">
      <c r="B1405" s="277" t="s">
        <v>77</v>
      </c>
      <c r="C1405" s="281">
        <v>0</v>
      </c>
      <c r="D1405" s="277" t="s">
        <v>9</v>
      </c>
      <c r="E1405" s="281">
        <v>179000</v>
      </c>
      <c r="F1405" s="281">
        <v>33</v>
      </c>
      <c r="G1405" s="281">
        <v>178967</v>
      </c>
      <c r="H1405" s="277" t="s">
        <v>9</v>
      </c>
      <c r="I1405" s="95"/>
      <c r="J1405" s="95"/>
      <c r="K1405" s="95"/>
      <c r="L1405" s="95"/>
    </row>
    <row r="1406" spans="2:12" x14ac:dyDescent="0.15">
      <c r="B1406" s="263" t="s">
        <v>116</v>
      </c>
      <c r="C1406" s="266">
        <v>0</v>
      </c>
      <c r="D1406" s="263" t="s">
        <v>9</v>
      </c>
      <c r="E1406" s="266">
        <v>143000</v>
      </c>
      <c r="F1406" s="266">
        <v>33</v>
      </c>
      <c r="G1406" s="266">
        <v>142967</v>
      </c>
      <c r="H1406" s="263" t="s">
        <v>9</v>
      </c>
      <c r="I1406" s="95"/>
      <c r="J1406" s="95"/>
      <c r="K1406" s="95"/>
      <c r="L1406" s="95"/>
    </row>
    <row r="1407" spans="2:12" x14ac:dyDescent="0.15">
      <c r="B1407" s="263" t="s">
        <v>117</v>
      </c>
      <c r="C1407" s="266">
        <v>0</v>
      </c>
      <c r="D1407" s="263" t="s">
        <v>9</v>
      </c>
      <c r="E1407" s="266">
        <v>36000</v>
      </c>
      <c r="F1407" s="266">
        <v>0</v>
      </c>
      <c r="G1407" s="266">
        <v>36000</v>
      </c>
      <c r="H1407" s="263" t="s">
        <v>9</v>
      </c>
      <c r="I1407" s="95"/>
      <c r="J1407" s="95"/>
      <c r="K1407" s="95"/>
      <c r="L1407" s="95"/>
    </row>
    <row r="1408" spans="2:12" x14ac:dyDescent="0.15">
      <c r="B1408" s="263" t="s">
        <v>1611</v>
      </c>
      <c r="C1408" s="266">
        <v>0</v>
      </c>
      <c r="D1408" s="263" t="s">
        <v>9</v>
      </c>
      <c r="E1408" s="266">
        <v>0</v>
      </c>
      <c r="F1408" s="266">
        <v>0</v>
      </c>
      <c r="G1408" s="266">
        <v>0</v>
      </c>
      <c r="H1408" s="263" t="s">
        <v>9</v>
      </c>
      <c r="I1408" s="95"/>
      <c r="J1408" s="95"/>
      <c r="K1408" s="95"/>
      <c r="L1408" s="95"/>
    </row>
    <row r="1409" spans="2:12" x14ac:dyDescent="0.15">
      <c r="B1409" s="277" t="s">
        <v>80</v>
      </c>
      <c r="C1409" s="281">
        <v>0</v>
      </c>
      <c r="D1409" s="277" t="s">
        <v>9</v>
      </c>
      <c r="E1409" s="281">
        <v>0</v>
      </c>
      <c r="F1409" s="281">
        <v>0</v>
      </c>
      <c r="G1409" s="281">
        <v>0</v>
      </c>
      <c r="H1409" s="277" t="s">
        <v>9</v>
      </c>
      <c r="I1409" s="95"/>
      <c r="J1409" s="95"/>
      <c r="K1409" s="95"/>
      <c r="L1409" s="95"/>
    </row>
    <row r="1410" spans="2:12" x14ac:dyDescent="0.15">
      <c r="B1410" s="263" t="s">
        <v>100</v>
      </c>
      <c r="C1410" s="266">
        <v>0</v>
      </c>
      <c r="D1410" s="263" t="s">
        <v>9</v>
      </c>
      <c r="E1410" s="266">
        <v>0</v>
      </c>
      <c r="F1410" s="266">
        <v>0</v>
      </c>
      <c r="G1410" s="266">
        <v>0</v>
      </c>
      <c r="H1410" s="263" t="s">
        <v>9</v>
      </c>
      <c r="I1410" s="95"/>
      <c r="J1410" s="95"/>
      <c r="K1410" s="95"/>
      <c r="L1410" s="95"/>
    </row>
    <row r="1411" spans="2:12" x14ac:dyDescent="0.15">
      <c r="B1411" s="263" t="s">
        <v>101</v>
      </c>
      <c r="C1411" s="266">
        <v>0</v>
      </c>
      <c r="D1411" s="263" t="s">
        <v>9</v>
      </c>
      <c r="E1411" s="266">
        <v>0</v>
      </c>
      <c r="F1411" s="266">
        <v>0</v>
      </c>
      <c r="G1411" s="266">
        <v>0</v>
      </c>
      <c r="H1411" s="263" t="s">
        <v>9</v>
      </c>
      <c r="I1411" s="95"/>
      <c r="J1411" s="95"/>
      <c r="K1411" s="95"/>
      <c r="L1411" s="95"/>
    </row>
    <row r="1412" spans="2:12" x14ac:dyDescent="0.15">
      <c r="B1412" s="263" t="s">
        <v>1607</v>
      </c>
      <c r="C1412" s="266">
        <v>0</v>
      </c>
      <c r="D1412" s="263" t="s">
        <v>9</v>
      </c>
      <c r="E1412" s="266">
        <v>0</v>
      </c>
      <c r="F1412" s="266">
        <v>0</v>
      </c>
      <c r="G1412" s="266">
        <v>0</v>
      </c>
      <c r="H1412" s="263" t="s">
        <v>9</v>
      </c>
      <c r="I1412" s="95"/>
      <c r="J1412" s="95"/>
      <c r="K1412" s="95"/>
      <c r="L1412" s="95"/>
    </row>
    <row r="1413" spans="2:12" x14ac:dyDescent="0.15">
      <c r="B1413" s="263" t="s">
        <v>99</v>
      </c>
      <c r="C1413" s="266">
        <v>0</v>
      </c>
      <c r="D1413" s="263" t="s">
        <v>9</v>
      </c>
      <c r="E1413" s="266">
        <v>0</v>
      </c>
      <c r="F1413" s="266">
        <v>0</v>
      </c>
      <c r="G1413" s="266">
        <v>0</v>
      </c>
      <c r="H1413" s="263" t="s">
        <v>9</v>
      </c>
      <c r="I1413" s="95"/>
      <c r="J1413" s="95"/>
      <c r="K1413" s="95"/>
      <c r="L1413" s="95"/>
    </row>
    <row r="1414" spans="2:12" x14ac:dyDescent="0.15">
      <c r="B1414" s="263" t="s">
        <v>110</v>
      </c>
      <c r="C1414" s="266">
        <v>0</v>
      </c>
      <c r="D1414" s="263" t="s">
        <v>9</v>
      </c>
      <c r="E1414" s="266">
        <v>0</v>
      </c>
      <c r="F1414" s="266">
        <v>0</v>
      </c>
      <c r="G1414" s="266">
        <v>0</v>
      </c>
      <c r="H1414" s="263" t="s">
        <v>9</v>
      </c>
      <c r="I1414" s="95"/>
      <c r="J1414" s="95"/>
      <c r="K1414" s="95"/>
      <c r="L1414" s="95"/>
    </row>
    <row r="1415" spans="2:12" x14ac:dyDescent="0.15">
      <c r="B1415" s="263" t="s">
        <v>5</v>
      </c>
      <c r="C1415" s="266">
        <v>0</v>
      </c>
      <c r="D1415" s="263" t="s">
        <v>9</v>
      </c>
      <c r="E1415" s="266">
        <v>0</v>
      </c>
      <c r="F1415" s="266">
        <v>0</v>
      </c>
      <c r="G1415" s="266">
        <v>0</v>
      </c>
      <c r="H1415" s="263" t="s">
        <v>9</v>
      </c>
      <c r="I1415" s="95"/>
      <c r="J1415" s="95"/>
      <c r="K1415" s="95"/>
      <c r="L1415" s="95"/>
    </row>
    <row r="1416" spans="2:12" x14ac:dyDescent="0.15">
      <c r="B1416" s="263" t="s">
        <v>1612</v>
      </c>
      <c r="C1416" s="266">
        <v>0</v>
      </c>
      <c r="D1416" s="263" t="s">
        <v>9</v>
      </c>
      <c r="E1416" s="266">
        <v>0</v>
      </c>
      <c r="F1416" s="266">
        <v>0</v>
      </c>
      <c r="G1416" s="266">
        <v>0</v>
      </c>
      <c r="H1416" s="263" t="s">
        <v>9</v>
      </c>
      <c r="I1416" s="95"/>
      <c r="J1416" s="95"/>
      <c r="K1416" s="95"/>
      <c r="L1416" s="95"/>
    </row>
    <row r="1417" spans="2:12" x14ac:dyDescent="0.15">
      <c r="B1417" s="263" t="s">
        <v>1613</v>
      </c>
      <c r="C1417" s="266">
        <v>0</v>
      </c>
      <c r="D1417" s="263" t="s">
        <v>9</v>
      </c>
      <c r="E1417" s="266">
        <v>0</v>
      </c>
      <c r="F1417" s="266">
        <v>0</v>
      </c>
      <c r="G1417" s="266">
        <v>0</v>
      </c>
      <c r="H1417" s="263" t="s">
        <v>9</v>
      </c>
      <c r="I1417" s="95"/>
      <c r="J1417" s="95"/>
      <c r="K1417" s="95"/>
      <c r="L1417" s="95"/>
    </row>
    <row r="1418" spans="2:12" x14ac:dyDescent="0.15">
      <c r="B1418" s="263" t="s">
        <v>1614</v>
      </c>
      <c r="C1418" s="266">
        <v>0</v>
      </c>
      <c r="D1418" s="263" t="s">
        <v>9</v>
      </c>
      <c r="E1418" s="266">
        <v>0</v>
      </c>
      <c r="F1418" s="266">
        <v>0</v>
      </c>
      <c r="G1418" s="266">
        <v>0</v>
      </c>
      <c r="H1418" s="263" t="s">
        <v>9</v>
      </c>
      <c r="I1418" s="95"/>
      <c r="J1418" s="95"/>
      <c r="K1418" s="95"/>
      <c r="L1418" s="95"/>
    </row>
    <row r="1419" spans="2:12" x14ac:dyDescent="0.15">
      <c r="B1419" s="263" t="s">
        <v>1615</v>
      </c>
      <c r="C1419" s="266">
        <v>0</v>
      </c>
      <c r="D1419" s="263" t="s">
        <v>9</v>
      </c>
      <c r="E1419" s="266">
        <v>0</v>
      </c>
      <c r="F1419" s="266">
        <v>0</v>
      </c>
      <c r="G1419" s="266">
        <v>0</v>
      </c>
      <c r="H1419" s="263" t="s">
        <v>9</v>
      </c>
      <c r="I1419" s="95"/>
      <c r="J1419" s="95"/>
      <c r="K1419" s="95"/>
      <c r="L1419" s="95"/>
    </row>
    <row r="1420" spans="2:12" x14ac:dyDescent="0.15">
      <c r="B1420" s="263" t="s">
        <v>637</v>
      </c>
      <c r="C1420" s="266">
        <v>0</v>
      </c>
      <c r="D1420" s="263" t="s">
        <v>9</v>
      </c>
      <c r="E1420" s="266">
        <v>0</v>
      </c>
      <c r="F1420" s="266">
        <v>0</v>
      </c>
      <c r="G1420" s="266">
        <v>0</v>
      </c>
      <c r="H1420" s="263" t="s">
        <v>9</v>
      </c>
      <c r="I1420" s="95"/>
      <c r="J1420" s="95"/>
      <c r="K1420" s="95"/>
      <c r="L1420" s="95"/>
    </row>
    <row r="1421" spans="2:12" x14ac:dyDescent="0.15">
      <c r="B1421" s="263" t="s">
        <v>111</v>
      </c>
      <c r="C1421" s="266">
        <v>0</v>
      </c>
      <c r="D1421" s="263" t="s">
        <v>9</v>
      </c>
      <c r="E1421" s="266">
        <v>0</v>
      </c>
      <c r="F1421" s="266">
        <v>0</v>
      </c>
      <c r="G1421" s="266">
        <v>0</v>
      </c>
      <c r="H1421" s="263" t="s">
        <v>9</v>
      </c>
      <c r="I1421" s="95"/>
      <c r="J1421" s="95"/>
      <c r="K1421" s="95"/>
      <c r="L1421" s="95"/>
    </row>
    <row r="1422" spans="2:12" x14ac:dyDescent="0.15">
      <c r="B1422" s="263" t="s">
        <v>0</v>
      </c>
      <c r="C1422" s="266">
        <v>0</v>
      </c>
      <c r="D1422" s="263" t="s">
        <v>9</v>
      </c>
      <c r="E1422" s="266">
        <v>0</v>
      </c>
      <c r="F1422" s="266">
        <v>0</v>
      </c>
      <c r="G1422" s="266">
        <v>0</v>
      </c>
      <c r="H1422" s="263" t="s">
        <v>9</v>
      </c>
      <c r="I1422" s="95"/>
      <c r="J1422" s="95"/>
      <c r="K1422" s="95"/>
      <c r="L1422" s="95"/>
    </row>
    <row r="1423" spans="2:12" x14ac:dyDescent="0.15">
      <c r="B1423" s="263" t="s">
        <v>1616</v>
      </c>
      <c r="C1423" s="266">
        <v>0</v>
      </c>
      <c r="D1423" s="263" t="s">
        <v>9</v>
      </c>
      <c r="E1423" s="266">
        <v>0</v>
      </c>
      <c r="F1423" s="266">
        <v>0</v>
      </c>
      <c r="G1423" s="266">
        <v>0</v>
      </c>
      <c r="H1423" s="263" t="s">
        <v>9</v>
      </c>
      <c r="I1423" s="95"/>
      <c r="J1423" s="95"/>
      <c r="K1423" s="95"/>
      <c r="L1423" s="95"/>
    </row>
    <row r="1424" spans="2:12" x14ac:dyDescent="0.15">
      <c r="B1424" s="263" t="s">
        <v>95</v>
      </c>
      <c r="C1424" s="266">
        <v>0</v>
      </c>
      <c r="D1424" s="263" t="s">
        <v>9</v>
      </c>
      <c r="E1424" s="266">
        <v>0</v>
      </c>
      <c r="F1424" s="266">
        <v>0</v>
      </c>
      <c r="G1424" s="266">
        <v>0</v>
      </c>
      <c r="H1424" s="263" t="s">
        <v>9</v>
      </c>
      <c r="I1424" s="95"/>
      <c r="J1424" s="95"/>
      <c r="K1424" s="95"/>
      <c r="L1424" s="95"/>
    </row>
    <row r="1425" spans="2:12" x14ac:dyDescent="0.15">
      <c r="B1425" s="263" t="s">
        <v>6</v>
      </c>
      <c r="C1425" s="266">
        <v>0</v>
      </c>
      <c r="D1425" s="263" t="s">
        <v>9</v>
      </c>
      <c r="E1425" s="266">
        <v>0</v>
      </c>
      <c r="F1425" s="266">
        <v>0</v>
      </c>
      <c r="G1425" s="266">
        <v>0</v>
      </c>
      <c r="H1425" s="263" t="s">
        <v>9</v>
      </c>
      <c r="I1425" s="95"/>
      <c r="J1425" s="95"/>
      <c r="K1425" s="95"/>
      <c r="L1425" s="95"/>
    </row>
    <row r="1426" spans="2:12" x14ac:dyDescent="0.15">
      <c r="B1426" s="263" t="s">
        <v>638</v>
      </c>
      <c r="C1426" s="266">
        <v>0</v>
      </c>
      <c r="D1426" s="263" t="s">
        <v>9</v>
      </c>
      <c r="E1426" s="266">
        <v>0</v>
      </c>
      <c r="F1426" s="266">
        <v>0</v>
      </c>
      <c r="G1426" s="266">
        <v>0</v>
      </c>
      <c r="H1426" s="263" t="s">
        <v>9</v>
      </c>
      <c r="I1426" s="95"/>
      <c r="J1426" s="95"/>
      <c r="K1426" s="95"/>
      <c r="L1426" s="95"/>
    </row>
    <row r="1427" spans="2:12" x14ac:dyDescent="0.15">
      <c r="B1427" s="263" t="s">
        <v>98</v>
      </c>
      <c r="C1427" s="266">
        <v>0</v>
      </c>
      <c r="D1427" s="263" t="s">
        <v>9</v>
      </c>
      <c r="E1427" s="266">
        <v>0</v>
      </c>
      <c r="F1427" s="266">
        <v>0</v>
      </c>
      <c r="G1427" s="266">
        <v>0</v>
      </c>
      <c r="H1427" s="263" t="s">
        <v>9</v>
      </c>
      <c r="I1427" s="95"/>
      <c r="J1427" s="95"/>
      <c r="K1427" s="95"/>
      <c r="L1427" s="95"/>
    </row>
    <row r="1428" spans="2:12" x14ac:dyDescent="0.15">
      <c r="B1428" s="277" t="s">
        <v>105</v>
      </c>
      <c r="C1428" s="281">
        <v>0</v>
      </c>
      <c r="D1428" s="277" t="s">
        <v>9</v>
      </c>
      <c r="E1428" s="281">
        <v>0</v>
      </c>
      <c r="F1428" s="281">
        <v>0</v>
      </c>
      <c r="G1428" s="281">
        <v>0</v>
      </c>
      <c r="H1428" s="277" t="s">
        <v>9</v>
      </c>
      <c r="I1428" s="95"/>
      <c r="J1428" s="95"/>
      <c r="K1428" s="95"/>
      <c r="L1428" s="95"/>
    </row>
    <row r="1429" spans="2:12" x14ac:dyDescent="0.15">
      <c r="B1429" s="263" t="s">
        <v>100</v>
      </c>
      <c r="C1429" s="266">
        <v>0</v>
      </c>
      <c r="D1429" s="263" t="s">
        <v>9</v>
      </c>
      <c r="E1429" s="266">
        <v>0</v>
      </c>
      <c r="F1429" s="266">
        <v>0</v>
      </c>
      <c r="G1429" s="266">
        <v>0</v>
      </c>
      <c r="H1429" s="263" t="s">
        <v>9</v>
      </c>
      <c r="I1429" s="95"/>
      <c r="J1429" s="95"/>
      <c r="K1429" s="95"/>
      <c r="L1429" s="95"/>
    </row>
    <row r="1430" spans="2:12" x14ac:dyDescent="0.15">
      <c r="B1430" s="263" t="s">
        <v>1607</v>
      </c>
      <c r="C1430" s="266">
        <v>0</v>
      </c>
      <c r="D1430" s="263" t="s">
        <v>9</v>
      </c>
      <c r="E1430" s="266">
        <v>0</v>
      </c>
      <c r="F1430" s="266">
        <v>0</v>
      </c>
      <c r="G1430" s="266">
        <v>0</v>
      </c>
      <c r="H1430" s="263" t="s">
        <v>9</v>
      </c>
      <c r="I1430" s="95"/>
      <c r="J1430" s="95"/>
      <c r="K1430" s="95"/>
      <c r="L1430" s="95"/>
    </row>
    <row r="1431" spans="2:12" x14ac:dyDescent="0.15">
      <c r="B1431" s="263" t="s">
        <v>1615</v>
      </c>
      <c r="C1431" s="266">
        <v>0</v>
      </c>
      <c r="D1431" s="263" t="s">
        <v>9</v>
      </c>
      <c r="E1431" s="266">
        <v>0</v>
      </c>
      <c r="F1431" s="266">
        <v>0</v>
      </c>
      <c r="G1431" s="266">
        <v>0</v>
      </c>
      <c r="H1431" s="263" t="s">
        <v>9</v>
      </c>
      <c r="I1431" s="95"/>
      <c r="J1431" s="95"/>
      <c r="K1431" s="95"/>
      <c r="L1431" s="95"/>
    </row>
    <row r="1432" spans="2:12" x14ac:dyDescent="0.15">
      <c r="B1432" s="263" t="s">
        <v>1617</v>
      </c>
      <c r="C1432" s="266">
        <v>0</v>
      </c>
      <c r="D1432" s="263" t="s">
        <v>9</v>
      </c>
      <c r="E1432" s="266">
        <v>0</v>
      </c>
      <c r="F1432" s="266">
        <v>0</v>
      </c>
      <c r="G1432" s="266">
        <v>0</v>
      </c>
      <c r="H1432" s="263" t="s">
        <v>9</v>
      </c>
      <c r="I1432" s="95"/>
      <c r="J1432" s="95"/>
      <c r="K1432" s="95"/>
      <c r="L1432" s="95"/>
    </row>
    <row r="1433" spans="2:12" x14ac:dyDescent="0.15">
      <c r="B1433" s="263" t="s">
        <v>1616</v>
      </c>
      <c r="C1433" s="266">
        <v>0</v>
      </c>
      <c r="D1433" s="263" t="s">
        <v>9</v>
      </c>
      <c r="E1433" s="266">
        <v>0</v>
      </c>
      <c r="F1433" s="266">
        <v>0</v>
      </c>
      <c r="G1433" s="266">
        <v>0</v>
      </c>
      <c r="H1433" s="263" t="s">
        <v>9</v>
      </c>
      <c r="I1433" s="95"/>
      <c r="J1433" s="95"/>
      <c r="K1433" s="95"/>
      <c r="L1433" s="95"/>
    </row>
    <row r="1434" spans="2:12" x14ac:dyDescent="0.15">
      <c r="B1434" s="263" t="s">
        <v>1618</v>
      </c>
      <c r="C1434" s="266">
        <v>0</v>
      </c>
      <c r="D1434" s="263" t="s">
        <v>9</v>
      </c>
      <c r="E1434" s="266">
        <v>0</v>
      </c>
      <c r="F1434" s="266">
        <v>0</v>
      </c>
      <c r="G1434" s="266">
        <v>0</v>
      </c>
      <c r="H1434" s="263" t="s">
        <v>9</v>
      </c>
      <c r="I1434" s="95"/>
      <c r="J1434" s="95"/>
      <c r="K1434" s="95"/>
      <c r="L1434" s="95"/>
    </row>
    <row r="1435" spans="2:12" x14ac:dyDescent="0.15">
      <c r="B1435" s="277" t="s">
        <v>106</v>
      </c>
      <c r="C1435" s="281">
        <v>0</v>
      </c>
      <c r="D1435" s="277" t="s">
        <v>9</v>
      </c>
      <c r="E1435" s="281">
        <v>0</v>
      </c>
      <c r="F1435" s="281">
        <v>0</v>
      </c>
      <c r="G1435" s="281">
        <v>0</v>
      </c>
      <c r="H1435" s="277" t="s">
        <v>9</v>
      </c>
      <c r="I1435" s="95"/>
      <c r="J1435" s="95"/>
      <c r="K1435" s="95"/>
      <c r="L1435" s="95"/>
    </row>
    <row r="1436" spans="2:12" x14ac:dyDescent="0.15">
      <c r="B1436" s="263" t="s">
        <v>100</v>
      </c>
      <c r="C1436" s="266">
        <v>0</v>
      </c>
      <c r="D1436" s="263" t="s">
        <v>9</v>
      </c>
      <c r="E1436" s="266">
        <v>0</v>
      </c>
      <c r="F1436" s="266">
        <v>0</v>
      </c>
      <c r="G1436" s="266">
        <v>0</v>
      </c>
      <c r="H1436" s="263" t="s">
        <v>9</v>
      </c>
      <c r="I1436" s="95"/>
      <c r="J1436" s="95"/>
      <c r="K1436" s="95"/>
      <c r="L1436" s="95"/>
    </row>
    <row r="1437" spans="2:12" x14ac:dyDescent="0.15">
      <c r="B1437" s="263" t="s">
        <v>101</v>
      </c>
      <c r="C1437" s="266">
        <v>0</v>
      </c>
      <c r="D1437" s="263" t="s">
        <v>9</v>
      </c>
      <c r="E1437" s="266">
        <v>0</v>
      </c>
      <c r="F1437" s="266">
        <v>0</v>
      </c>
      <c r="G1437" s="266">
        <v>0</v>
      </c>
      <c r="H1437" s="263" t="s">
        <v>9</v>
      </c>
      <c r="I1437" s="95"/>
      <c r="J1437" s="95"/>
      <c r="K1437" s="95"/>
      <c r="L1437" s="95"/>
    </row>
    <row r="1438" spans="2:12" x14ac:dyDescent="0.15">
      <c r="B1438" s="263" t="s">
        <v>1615</v>
      </c>
      <c r="C1438" s="266">
        <v>0</v>
      </c>
      <c r="D1438" s="263" t="s">
        <v>9</v>
      </c>
      <c r="E1438" s="266">
        <v>0</v>
      </c>
      <c r="F1438" s="266">
        <v>0</v>
      </c>
      <c r="G1438" s="266">
        <v>0</v>
      </c>
      <c r="H1438" s="263" t="s">
        <v>9</v>
      </c>
      <c r="I1438" s="95"/>
      <c r="J1438" s="95"/>
      <c r="K1438" s="95"/>
      <c r="L1438" s="95"/>
    </row>
    <row r="1439" spans="2:12" x14ac:dyDescent="0.15">
      <c r="B1439" s="263" t="s">
        <v>1617</v>
      </c>
      <c r="C1439" s="266">
        <v>0</v>
      </c>
      <c r="D1439" s="263" t="s">
        <v>9</v>
      </c>
      <c r="E1439" s="266">
        <v>0</v>
      </c>
      <c r="F1439" s="266">
        <v>0</v>
      </c>
      <c r="G1439" s="266">
        <v>0</v>
      </c>
      <c r="H1439" s="263" t="s">
        <v>9</v>
      </c>
      <c r="I1439" s="95"/>
      <c r="J1439" s="95"/>
      <c r="K1439" s="95"/>
      <c r="L1439" s="95"/>
    </row>
    <row r="1440" spans="2:12" x14ac:dyDescent="0.15">
      <c r="B1440" s="263" t="s">
        <v>118</v>
      </c>
      <c r="C1440" s="266">
        <v>0</v>
      </c>
      <c r="D1440" s="263" t="s">
        <v>9</v>
      </c>
      <c r="E1440" s="266">
        <v>0</v>
      </c>
      <c r="F1440" s="266">
        <v>0</v>
      </c>
      <c r="G1440" s="266">
        <v>0</v>
      </c>
      <c r="H1440" s="263" t="s">
        <v>9</v>
      </c>
      <c r="I1440" s="95"/>
      <c r="J1440" s="95"/>
      <c r="K1440" s="95"/>
      <c r="L1440" s="95"/>
    </row>
    <row r="1441" spans="2:12" x14ac:dyDescent="0.15">
      <c r="B1441" s="263" t="s">
        <v>1616</v>
      </c>
      <c r="C1441" s="266">
        <v>0</v>
      </c>
      <c r="D1441" s="263" t="s">
        <v>9</v>
      </c>
      <c r="E1441" s="266">
        <v>0</v>
      </c>
      <c r="F1441" s="266">
        <v>0</v>
      </c>
      <c r="G1441" s="266">
        <v>0</v>
      </c>
      <c r="H1441" s="263" t="s">
        <v>9</v>
      </c>
      <c r="I1441" s="95"/>
      <c r="J1441" s="95"/>
      <c r="K1441" s="95"/>
      <c r="L1441" s="95"/>
    </row>
    <row r="1442" spans="2:12" x14ac:dyDescent="0.15">
      <c r="B1442" s="263" t="s">
        <v>1618</v>
      </c>
      <c r="C1442" s="266">
        <v>0</v>
      </c>
      <c r="D1442" s="263" t="s">
        <v>9</v>
      </c>
      <c r="E1442" s="266">
        <v>0</v>
      </c>
      <c r="F1442" s="266">
        <v>0</v>
      </c>
      <c r="G1442" s="266">
        <v>0</v>
      </c>
      <c r="H1442" s="263" t="s">
        <v>9</v>
      </c>
      <c r="I1442" s="95"/>
      <c r="J1442" s="95"/>
      <c r="K1442" s="95"/>
      <c r="L1442" s="95"/>
    </row>
    <row r="1443" spans="2:12" x14ac:dyDescent="0.15">
      <c r="B1443" s="277" t="s">
        <v>107</v>
      </c>
      <c r="C1443" s="281">
        <v>0</v>
      </c>
      <c r="D1443" s="277" t="s">
        <v>9</v>
      </c>
      <c r="E1443" s="281">
        <v>0</v>
      </c>
      <c r="F1443" s="281">
        <v>0</v>
      </c>
      <c r="G1443" s="281">
        <v>0</v>
      </c>
      <c r="H1443" s="277" t="s">
        <v>9</v>
      </c>
      <c r="I1443" s="95"/>
      <c r="J1443" s="95"/>
      <c r="K1443" s="95"/>
      <c r="L1443" s="95"/>
    </row>
    <row r="1444" spans="2:12" x14ac:dyDescent="0.15">
      <c r="B1444" s="263" t="s">
        <v>1615</v>
      </c>
      <c r="C1444" s="266">
        <v>0</v>
      </c>
      <c r="D1444" s="263" t="s">
        <v>9</v>
      </c>
      <c r="E1444" s="266">
        <v>0</v>
      </c>
      <c r="F1444" s="266">
        <v>0</v>
      </c>
      <c r="G1444" s="266">
        <v>0</v>
      </c>
      <c r="H1444" s="263" t="s">
        <v>9</v>
      </c>
      <c r="I1444" s="95"/>
      <c r="J1444" s="95"/>
      <c r="K1444" s="95"/>
      <c r="L1444" s="95"/>
    </row>
    <row r="1445" spans="2:12" x14ac:dyDescent="0.15">
      <c r="B1445" s="263" t="s">
        <v>1619</v>
      </c>
      <c r="C1445" s="266">
        <v>0</v>
      </c>
      <c r="D1445" s="263" t="s">
        <v>9</v>
      </c>
      <c r="E1445" s="266">
        <v>0</v>
      </c>
      <c r="F1445" s="266">
        <v>0</v>
      </c>
      <c r="G1445" s="266">
        <v>0</v>
      </c>
      <c r="H1445" s="263" t="s">
        <v>9</v>
      </c>
      <c r="I1445" s="95"/>
      <c r="J1445" s="95"/>
      <c r="K1445" s="95"/>
      <c r="L1445" s="95"/>
    </row>
    <row r="1446" spans="2:12" x14ac:dyDescent="0.15">
      <c r="B1446" s="263" t="s">
        <v>1618</v>
      </c>
      <c r="C1446" s="266">
        <v>0</v>
      </c>
      <c r="D1446" s="263" t="s">
        <v>9</v>
      </c>
      <c r="E1446" s="266">
        <v>0</v>
      </c>
      <c r="F1446" s="266">
        <v>0</v>
      </c>
      <c r="G1446" s="266">
        <v>0</v>
      </c>
      <c r="H1446" s="263" t="s">
        <v>9</v>
      </c>
      <c r="I1446" s="95"/>
      <c r="J1446" s="95"/>
      <c r="K1446" s="95"/>
      <c r="L1446" s="95"/>
    </row>
    <row r="1447" spans="2:12" x14ac:dyDescent="0.15">
      <c r="B1447" s="277" t="s">
        <v>108</v>
      </c>
      <c r="C1447" s="281">
        <v>0</v>
      </c>
      <c r="D1447" s="277" t="s">
        <v>9</v>
      </c>
      <c r="E1447" s="281">
        <v>0</v>
      </c>
      <c r="F1447" s="281">
        <v>0</v>
      </c>
      <c r="G1447" s="281">
        <v>0</v>
      </c>
      <c r="H1447" s="277" t="s">
        <v>9</v>
      </c>
      <c r="I1447" s="95"/>
      <c r="J1447" s="95"/>
      <c r="K1447" s="95"/>
      <c r="L1447" s="95"/>
    </row>
    <row r="1448" spans="2:12" x14ac:dyDescent="0.15">
      <c r="B1448" s="263" t="s">
        <v>1615</v>
      </c>
      <c r="C1448" s="266">
        <v>0</v>
      </c>
      <c r="D1448" s="263" t="s">
        <v>9</v>
      </c>
      <c r="E1448" s="266">
        <v>0</v>
      </c>
      <c r="F1448" s="266">
        <v>0</v>
      </c>
      <c r="G1448" s="266">
        <v>0</v>
      </c>
      <c r="H1448" s="263" t="s">
        <v>9</v>
      </c>
      <c r="I1448" s="95"/>
      <c r="J1448" s="95"/>
      <c r="K1448" s="95"/>
      <c r="L1448" s="95"/>
    </row>
    <row r="1449" spans="2:12" x14ac:dyDescent="0.15">
      <c r="B1449" s="263" t="s">
        <v>1616</v>
      </c>
      <c r="C1449" s="266">
        <v>0</v>
      </c>
      <c r="D1449" s="263" t="s">
        <v>9</v>
      </c>
      <c r="E1449" s="266">
        <v>0</v>
      </c>
      <c r="F1449" s="266">
        <v>0</v>
      </c>
      <c r="G1449" s="266">
        <v>0</v>
      </c>
      <c r="H1449" s="263" t="s">
        <v>9</v>
      </c>
      <c r="I1449" s="95"/>
      <c r="J1449" s="95"/>
      <c r="K1449" s="95"/>
      <c r="L1449" s="95"/>
    </row>
    <row r="1450" spans="2:12" x14ac:dyDescent="0.15">
      <c r="B1450" s="263" t="s">
        <v>1618</v>
      </c>
      <c r="C1450" s="266">
        <v>0</v>
      </c>
      <c r="D1450" s="263" t="s">
        <v>9</v>
      </c>
      <c r="E1450" s="266">
        <v>0</v>
      </c>
      <c r="F1450" s="266">
        <v>0</v>
      </c>
      <c r="G1450" s="266">
        <v>0</v>
      </c>
      <c r="H1450" s="263" t="s">
        <v>9</v>
      </c>
      <c r="I1450" s="95"/>
      <c r="J1450" s="95"/>
      <c r="K1450" s="95"/>
      <c r="L1450" s="95"/>
    </row>
    <row r="1451" spans="2:12" x14ac:dyDescent="0.15">
      <c r="B1451" s="277" t="s">
        <v>109</v>
      </c>
      <c r="C1451" s="281">
        <v>0</v>
      </c>
      <c r="D1451" s="277" t="s">
        <v>9</v>
      </c>
      <c r="E1451" s="281">
        <v>0</v>
      </c>
      <c r="F1451" s="281">
        <v>0</v>
      </c>
      <c r="G1451" s="281">
        <v>0</v>
      </c>
      <c r="H1451" s="277" t="s">
        <v>9</v>
      </c>
      <c r="I1451" s="95"/>
      <c r="J1451" s="95"/>
      <c r="K1451" s="95"/>
      <c r="L1451" s="95"/>
    </row>
    <row r="1452" spans="2:12" x14ac:dyDescent="0.15">
      <c r="B1452" s="263" t="s">
        <v>1616</v>
      </c>
      <c r="C1452" s="266">
        <v>0</v>
      </c>
      <c r="D1452" s="263" t="s">
        <v>9</v>
      </c>
      <c r="E1452" s="266">
        <v>0</v>
      </c>
      <c r="F1452" s="266">
        <v>0</v>
      </c>
      <c r="G1452" s="266">
        <v>0</v>
      </c>
      <c r="H1452" s="263" t="s">
        <v>9</v>
      </c>
      <c r="I1452" s="95"/>
      <c r="J1452" s="95"/>
      <c r="K1452" s="95"/>
      <c r="L1452" s="95"/>
    </row>
    <row r="1453" spans="2:12" x14ac:dyDescent="0.15">
      <c r="B1453" s="263" t="s">
        <v>1618</v>
      </c>
      <c r="C1453" s="266">
        <v>0</v>
      </c>
      <c r="D1453" s="263" t="s">
        <v>9</v>
      </c>
      <c r="E1453" s="266">
        <v>0</v>
      </c>
      <c r="F1453" s="266">
        <v>0</v>
      </c>
      <c r="G1453" s="266">
        <v>0</v>
      </c>
      <c r="H1453" s="263" t="s">
        <v>9</v>
      </c>
      <c r="I1453" s="95"/>
      <c r="J1453" s="95"/>
      <c r="K1453" s="95"/>
      <c r="L1453" s="95"/>
    </row>
    <row r="1454" spans="2:12" x14ac:dyDescent="0.15">
      <c r="B1454" s="277" t="s">
        <v>65</v>
      </c>
      <c r="C1454" s="281">
        <v>0</v>
      </c>
      <c r="D1454" s="277" t="s">
        <v>9</v>
      </c>
      <c r="E1454" s="281">
        <v>12000</v>
      </c>
      <c r="F1454" s="281">
        <v>0</v>
      </c>
      <c r="G1454" s="281">
        <v>12000</v>
      </c>
      <c r="H1454" s="277" t="s">
        <v>9</v>
      </c>
      <c r="I1454" s="95"/>
      <c r="J1454" s="95"/>
      <c r="K1454" s="95"/>
      <c r="L1454" s="95"/>
    </row>
    <row r="1455" spans="2:12" x14ac:dyDescent="0.15">
      <c r="B1455" s="263" t="s">
        <v>1620</v>
      </c>
      <c r="C1455" s="266">
        <v>0</v>
      </c>
      <c r="D1455" s="263" t="s">
        <v>9</v>
      </c>
      <c r="E1455" s="266">
        <v>0</v>
      </c>
      <c r="F1455" s="266">
        <v>0</v>
      </c>
      <c r="G1455" s="266">
        <v>0</v>
      </c>
      <c r="H1455" s="263" t="s">
        <v>9</v>
      </c>
      <c r="I1455" s="95"/>
      <c r="J1455" s="95"/>
      <c r="K1455" s="95"/>
      <c r="L1455" s="95"/>
    </row>
    <row r="1456" spans="2:12" x14ac:dyDescent="0.15">
      <c r="B1456" s="263" t="s">
        <v>1621</v>
      </c>
      <c r="C1456" s="266">
        <v>0</v>
      </c>
      <c r="D1456" s="263" t="s">
        <v>9</v>
      </c>
      <c r="E1456" s="266">
        <v>0</v>
      </c>
      <c r="F1456" s="266">
        <v>0</v>
      </c>
      <c r="G1456" s="266">
        <v>0</v>
      </c>
      <c r="H1456" s="263" t="s">
        <v>9</v>
      </c>
      <c r="I1456" s="95"/>
      <c r="J1456" s="95"/>
      <c r="K1456" s="95"/>
      <c r="L1456" s="95"/>
    </row>
    <row r="1457" spans="2:12" x14ac:dyDescent="0.15">
      <c r="B1457" s="263" t="s">
        <v>1622</v>
      </c>
      <c r="C1457" s="266">
        <v>0</v>
      </c>
      <c r="D1457" s="263" t="s">
        <v>9</v>
      </c>
      <c r="E1457" s="266">
        <v>0</v>
      </c>
      <c r="F1457" s="266">
        <v>0</v>
      </c>
      <c r="G1457" s="266">
        <v>0</v>
      </c>
      <c r="H1457" s="263" t="s">
        <v>9</v>
      </c>
      <c r="I1457" s="95"/>
      <c r="J1457" s="95"/>
      <c r="K1457" s="95"/>
      <c r="L1457" s="95"/>
    </row>
    <row r="1458" spans="2:12" x14ac:dyDescent="0.15">
      <c r="B1458" s="263" t="s">
        <v>1623</v>
      </c>
      <c r="C1458" s="266">
        <v>0</v>
      </c>
      <c r="D1458" s="263" t="s">
        <v>9</v>
      </c>
      <c r="E1458" s="266">
        <v>0</v>
      </c>
      <c r="F1458" s="266">
        <v>0</v>
      </c>
      <c r="G1458" s="266">
        <v>0</v>
      </c>
      <c r="H1458" s="263" t="s">
        <v>9</v>
      </c>
      <c r="I1458" s="95"/>
      <c r="J1458" s="95"/>
      <c r="K1458" s="95"/>
      <c r="L1458" s="95"/>
    </row>
    <row r="1459" spans="2:12" x14ac:dyDescent="0.15">
      <c r="B1459" s="263" t="s">
        <v>1624</v>
      </c>
      <c r="C1459" s="266">
        <v>0</v>
      </c>
      <c r="D1459" s="263" t="s">
        <v>9</v>
      </c>
      <c r="E1459" s="266">
        <v>0</v>
      </c>
      <c r="F1459" s="266">
        <v>0</v>
      </c>
      <c r="G1459" s="266">
        <v>0</v>
      </c>
      <c r="H1459" s="263" t="s">
        <v>9</v>
      </c>
      <c r="I1459" s="95"/>
      <c r="J1459" s="95"/>
      <c r="K1459" s="95"/>
      <c r="L1459" s="95"/>
    </row>
    <row r="1460" spans="2:12" x14ac:dyDescent="0.15">
      <c r="B1460" s="263" t="s">
        <v>1625</v>
      </c>
      <c r="C1460" s="266">
        <v>0</v>
      </c>
      <c r="D1460" s="263" t="s">
        <v>9</v>
      </c>
      <c r="E1460" s="266">
        <v>0</v>
      </c>
      <c r="F1460" s="266">
        <v>0</v>
      </c>
      <c r="G1460" s="266">
        <v>0</v>
      </c>
      <c r="H1460" s="263" t="s">
        <v>9</v>
      </c>
      <c r="I1460" s="95"/>
      <c r="J1460" s="95"/>
      <c r="K1460" s="95"/>
      <c r="L1460" s="95"/>
    </row>
    <row r="1461" spans="2:12" x14ac:dyDescent="0.15">
      <c r="B1461" s="263" t="s">
        <v>1626</v>
      </c>
      <c r="C1461" s="266">
        <v>0</v>
      </c>
      <c r="D1461" s="263" t="s">
        <v>9</v>
      </c>
      <c r="E1461" s="266">
        <v>0</v>
      </c>
      <c r="F1461" s="266">
        <v>0</v>
      </c>
      <c r="G1461" s="266">
        <v>0</v>
      </c>
      <c r="H1461" s="263" t="s">
        <v>9</v>
      </c>
      <c r="I1461" s="95"/>
      <c r="J1461" s="95"/>
      <c r="K1461" s="95"/>
      <c r="L1461" s="95"/>
    </row>
    <row r="1462" spans="2:12" x14ac:dyDescent="0.15">
      <c r="B1462" s="263" t="s">
        <v>1627</v>
      </c>
      <c r="C1462" s="266">
        <v>0</v>
      </c>
      <c r="D1462" s="263" t="s">
        <v>9</v>
      </c>
      <c r="E1462" s="266">
        <v>0</v>
      </c>
      <c r="F1462" s="266">
        <v>0</v>
      </c>
      <c r="G1462" s="266">
        <v>0</v>
      </c>
      <c r="H1462" s="263" t="s">
        <v>9</v>
      </c>
      <c r="I1462" s="95"/>
      <c r="J1462" s="95"/>
      <c r="K1462" s="95"/>
      <c r="L1462" s="95"/>
    </row>
    <row r="1463" spans="2:12" x14ac:dyDescent="0.15">
      <c r="B1463" s="263" t="s">
        <v>1628</v>
      </c>
      <c r="C1463" s="266">
        <v>0</v>
      </c>
      <c r="D1463" s="263" t="s">
        <v>9</v>
      </c>
      <c r="E1463" s="266">
        <v>0</v>
      </c>
      <c r="F1463" s="266">
        <v>0</v>
      </c>
      <c r="G1463" s="266">
        <v>0</v>
      </c>
      <c r="H1463" s="263" t="s">
        <v>9</v>
      </c>
      <c r="I1463" s="95"/>
      <c r="J1463" s="95"/>
      <c r="K1463" s="95"/>
      <c r="L1463" s="95"/>
    </row>
    <row r="1464" spans="2:12" x14ac:dyDescent="0.15">
      <c r="B1464" s="263" t="s">
        <v>1629</v>
      </c>
      <c r="C1464" s="266">
        <v>0</v>
      </c>
      <c r="D1464" s="263" t="s">
        <v>9</v>
      </c>
      <c r="E1464" s="266">
        <v>0</v>
      </c>
      <c r="F1464" s="266">
        <v>0</v>
      </c>
      <c r="G1464" s="266">
        <v>0</v>
      </c>
      <c r="H1464" s="263" t="s">
        <v>9</v>
      </c>
      <c r="I1464" s="95"/>
      <c r="J1464" s="95"/>
      <c r="K1464" s="95"/>
      <c r="L1464" s="95"/>
    </row>
    <row r="1465" spans="2:12" x14ac:dyDescent="0.15">
      <c r="B1465" s="263" t="s">
        <v>1630</v>
      </c>
      <c r="C1465" s="266">
        <v>0</v>
      </c>
      <c r="D1465" s="263" t="s">
        <v>9</v>
      </c>
      <c r="E1465" s="266">
        <v>0</v>
      </c>
      <c r="F1465" s="266">
        <v>0</v>
      </c>
      <c r="G1465" s="266">
        <v>0</v>
      </c>
      <c r="H1465" s="263" t="s">
        <v>9</v>
      </c>
      <c r="I1465" s="95"/>
      <c r="J1465" s="95"/>
      <c r="K1465" s="95"/>
      <c r="L1465" s="95"/>
    </row>
    <row r="1466" spans="2:12" x14ac:dyDescent="0.15">
      <c r="B1466" s="263" t="s">
        <v>1631</v>
      </c>
      <c r="C1466" s="266">
        <v>0</v>
      </c>
      <c r="D1466" s="263" t="s">
        <v>9</v>
      </c>
      <c r="E1466" s="266">
        <v>0</v>
      </c>
      <c r="F1466" s="266">
        <v>0</v>
      </c>
      <c r="G1466" s="266">
        <v>0</v>
      </c>
      <c r="H1466" s="263" t="s">
        <v>9</v>
      </c>
      <c r="I1466" s="95"/>
      <c r="J1466" s="95"/>
      <c r="K1466" s="95"/>
      <c r="L1466" s="95"/>
    </row>
    <row r="1467" spans="2:12" x14ac:dyDescent="0.15">
      <c r="B1467" s="263" t="s">
        <v>1632</v>
      </c>
      <c r="C1467" s="266">
        <v>0</v>
      </c>
      <c r="D1467" s="263" t="s">
        <v>9</v>
      </c>
      <c r="E1467" s="266">
        <v>0</v>
      </c>
      <c r="F1467" s="266">
        <v>0</v>
      </c>
      <c r="G1467" s="266">
        <v>0</v>
      </c>
      <c r="H1467" s="263" t="s">
        <v>9</v>
      </c>
      <c r="I1467" s="95"/>
      <c r="J1467" s="95"/>
      <c r="K1467" s="95"/>
      <c r="L1467" s="95"/>
    </row>
    <row r="1468" spans="2:12" x14ac:dyDescent="0.15">
      <c r="B1468" s="263" t="s">
        <v>1633</v>
      </c>
      <c r="C1468" s="266">
        <v>0</v>
      </c>
      <c r="D1468" s="263" t="s">
        <v>9</v>
      </c>
      <c r="E1468" s="266">
        <v>0</v>
      </c>
      <c r="F1468" s="266">
        <v>0</v>
      </c>
      <c r="G1468" s="266">
        <v>0</v>
      </c>
      <c r="H1468" s="263" t="s">
        <v>9</v>
      </c>
      <c r="I1468" s="95"/>
      <c r="J1468" s="95"/>
      <c r="K1468" s="95"/>
      <c r="L1468" s="95"/>
    </row>
    <row r="1469" spans="2:12" x14ac:dyDescent="0.15">
      <c r="B1469" s="263" t="s">
        <v>1634</v>
      </c>
      <c r="C1469" s="266">
        <v>0</v>
      </c>
      <c r="D1469" s="263" t="s">
        <v>9</v>
      </c>
      <c r="E1469" s="266">
        <v>0</v>
      </c>
      <c r="F1469" s="266">
        <v>0</v>
      </c>
      <c r="G1469" s="266">
        <v>0</v>
      </c>
      <c r="H1469" s="263" t="s">
        <v>9</v>
      </c>
      <c r="I1469" s="95"/>
      <c r="J1469" s="95"/>
      <c r="K1469" s="95"/>
      <c r="L1469" s="95"/>
    </row>
    <row r="1470" spans="2:12" x14ac:dyDescent="0.15">
      <c r="B1470" s="263" t="s">
        <v>1635</v>
      </c>
      <c r="C1470" s="266">
        <v>0</v>
      </c>
      <c r="D1470" s="263" t="s">
        <v>9</v>
      </c>
      <c r="E1470" s="266">
        <v>0</v>
      </c>
      <c r="F1470" s="266">
        <v>0</v>
      </c>
      <c r="G1470" s="266">
        <v>0</v>
      </c>
      <c r="H1470" s="263" t="s">
        <v>9</v>
      </c>
      <c r="I1470" s="95"/>
      <c r="J1470" s="95"/>
      <c r="K1470" s="95"/>
      <c r="L1470" s="95"/>
    </row>
    <row r="1471" spans="2:12" x14ac:dyDescent="0.15">
      <c r="B1471" s="263" t="s">
        <v>1636</v>
      </c>
      <c r="C1471" s="266">
        <v>0</v>
      </c>
      <c r="D1471" s="263" t="s">
        <v>9</v>
      </c>
      <c r="E1471" s="266">
        <v>0</v>
      </c>
      <c r="F1471" s="266">
        <v>0</v>
      </c>
      <c r="G1471" s="266">
        <v>0</v>
      </c>
      <c r="H1471" s="263" t="s">
        <v>9</v>
      </c>
      <c r="I1471" s="95"/>
      <c r="J1471" s="95"/>
      <c r="K1471" s="95"/>
      <c r="L1471" s="95"/>
    </row>
    <row r="1472" spans="2:12" x14ac:dyDescent="0.15">
      <c r="B1472" s="263" t="s">
        <v>1637</v>
      </c>
      <c r="C1472" s="266">
        <v>0</v>
      </c>
      <c r="D1472" s="263" t="s">
        <v>9</v>
      </c>
      <c r="E1472" s="266">
        <v>0</v>
      </c>
      <c r="F1472" s="266">
        <v>0</v>
      </c>
      <c r="G1472" s="266">
        <v>0</v>
      </c>
      <c r="H1472" s="263" t="s">
        <v>9</v>
      </c>
      <c r="I1472" s="95"/>
      <c r="J1472" s="95"/>
      <c r="K1472" s="95"/>
      <c r="L1472" s="95"/>
    </row>
    <row r="1473" spans="2:12" x14ac:dyDescent="0.15">
      <c r="B1473" s="263" t="s">
        <v>1638</v>
      </c>
      <c r="C1473" s="266">
        <v>0</v>
      </c>
      <c r="D1473" s="263" t="s">
        <v>9</v>
      </c>
      <c r="E1473" s="266">
        <v>0</v>
      </c>
      <c r="F1473" s="266">
        <v>0</v>
      </c>
      <c r="G1473" s="266">
        <v>0</v>
      </c>
      <c r="H1473" s="263" t="s">
        <v>9</v>
      </c>
      <c r="I1473" s="95"/>
      <c r="J1473" s="95"/>
      <c r="K1473" s="95"/>
      <c r="L1473" s="95"/>
    </row>
    <row r="1474" spans="2:12" x14ac:dyDescent="0.15">
      <c r="B1474" s="263" t="s">
        <v>1639</v>
      </c>
      <c r="C1474" s="266">
        <v>0</v>
      </c>
      <c r="D1474" s="263" t="s">
        <v>9</v>
      </c>
      <c r="E1474" s="266">
        <v>0</v>
      </c>
      <c r="F1474" s="266">
        <v>0</v>
      </c>
      <c r="G1474" s="266">
        <v>0</v>
      </c>
      <c r="H1474" s="263" t="s">
        <v>9</v>
      </c>
      <c r="I1474" s="95"/>
      <c r="J1474" s="95"/>
      <c r="K1474" s="95"/>
      <c r="L1474" s="95"/>
    </row>
    <row r="1475" spans="2:12" x14ac:dyDescent="0.15">
      <c r="B1475" s="263" t="s">
        <v>119</v>
      </c>
      <c r="C1475" s="266">
        <v>0</v>
      </c>
      <c r="D1475" s="263" t="s">
        <v>9</v>
      </c>
      <c r="E1475" s="266">
        <v>6000</v>
      </c>
      <c r="F1475" s="266">
        <v>0</v>
      </c>
      <c r="G1475" s="266">
        <v>6000</v>
      </c>
      <c r="H1475" s="263" t="s">
        <v>9</v>
      </c>
      <c r="I1475" s="95"/>
      <c r="J1475" s="95"/>
      <c r="K1475" s="95"/>
      <c r="L1475" s="95"/>
    </row>
    <row r="1476" spans="2:12" x14ac:dyDescent="0.15">
      <c r="B1476" s="263" t="s">
        <v>120</v>
      </c>
      <c r="C1476" s="266">
        <v>0</v>
      </c>
      <c r="D1476" s="263" t="s">
        <v>9</v>
      </c>
      <c r="E1476" s="266">
        <v>6000</v>
      </c>
      <c r="F1476" s="266">
        <v>0</v>
      </c>
      <c r="G1476" s="266">
        <v>6000</v>
      </c>
      <c r="H1476" s="263" t="s">
        <v>9</v>
      </c>
      <c r="I1476" s="95"/>
      <c r="J1476" s="95"/>
      <c r="K1476" s="95"/>
      <c r="L1476" s="95"/>
    </row>
    <row r="1477" spans="2:12" x14ac:dyDescent="0.15">
      <c r="B1477" s="263" t="s">
        <v>1640</v>
      </c>
      <c r="C1477" s="266">
        <v>0</v>
      </c>
      <c r="D1477" s="263" t="s">
        <v>9</v>
      </c>
      <c r="E1477" s="266">
        <v>0</v>
      </c>
      <c r="F1477" s="266">
        <v>0</v>
      </c>
      <c r="G1477" s="266">
        <v>0</v>
      </c>
      <c r="H1477" s="263" t="s">
        <v>9</v>
      </c>
      <c r="I1477" s="95"/>
      <c r="J1477" s="95"/>
      <c r="K1477" s="95"/>
      <c r="L1477" s="95"/>
    </row>
    <row r="1478" spans="2:12" x14ac:dyDescent="0.15">
      <c r="B1478" s="263" t="s">
        <v>121</v>
      </c>
      <c r="C1478" s="266">
        <v>0</v>
      </c>
      <c r="D1478" s="263" t="s">
        <v>9</v>
      </c>
      <c r="E1478" s="266">
        <v>0</v>
      </c>
      <c r="F1478" s="266">
        <v>0</v>
      </c>
      <c r="G1478" s="266">
        <v>0</v>
      </c>
      <c r="H1478" s="263" t="s">
        <v>9</v>
      </c>
      <c r="I1478" s="95"/>
      <c r="J1478" s="95"/>
      <c r="K1478" s="95"/>
      <c r="L1478" s="95"/>
    </row>
    <row r="1479" spans="2:12" x14ac:dyDescent="0.15">
      <c r="B1479" s="263" t="s">
        <v>122</v>
      </c>
      <c r="C1479" s="266">
        <v>0</v>
      </c>
      <c r="D1479" s="263" t="s">
        <v>9</v>
      </c>
      <c r="E1479" s="266">
        <v>0</v>
      </c>
      <c r="F1479" s="266">
        <v>0</v>
      </c>
      <c r="G1479" s="266">
        <v>0</v>
      </c>
      <c r="H1479" s="263" t="s">
        <v>9</v>
      </c>
      <c r="I1479" s="95"/>
      <c r="J1479" s="95"/>
      <c r="K1479" s="95"/>
      <c r="L1479" s="95"/>
    </row>
    <row r="1480" spans="2:12" x14ac:dyDescent="0.15">
      <c r="B1480" s="263" t="s">
        <v>123</v>
      </c>
      <c r="C1480" s="266">
        <v>0</v>
      </c>
      <c r="D1480" s="263" t="s">
        <v>9</v>
      </c>
      <c r="E1480" s="266">
        <v>0</v>
      </c>
      <c r="F1480" s="266">
        <v>0</v>
      </c>
      <c r="G1480" s="266">
        <v>0</v>
      </c>
      <c r="H1480" s="263" t="s">
        <v>9</v>
      </c>
      <c r="I1480" s="95"/>
      <c r="J1480" s="95"/>
      <c r="K1480" s="95"/>
      <c r="L1480" s="95"/>
    </row>
    <row r="1481" spans="2:12" x14ac:dyDescent="0.15">
      <c r="B1481" s="263" t="s">
        <v>124</v>
      </c>
      <c r="C1481" s="266">
        <v>0</v>
      </c>
      <c r="D1481" s="263" t="s">
        <v>9</v>
      </c>
      <c r="E1481" s="266">
        <v>0</v>
      </c>
      <c r="F1481" s="266">
        <v>0</v>
      </c>
      <c r="G1481" s="266">
        <v>0</v>
      </c>
      <c r="H1481" s="263" t="s">
        <v>9</v>
      </c>
      <c r="I1481" s="95"/>
      <c r="J1481" s="95"/>
      <c r="K1481" s="95"/>
      <c r="L1481" s="95"/>
    </row>
    <row r="1482" spans="2:12" x14ac:dyDescent="0.15">
      <c r="B1482" s="263" t="s">
        <v>1641</v>
      </c>
      <c r="C1482" s="266">
        <v>0</v>
      </c>
      <c r="D1482" s="263" t="s">
        <v>9</v>
      </c>
      <c r="E1482" s="266">
        <v>0</v>
      </c>
      <c r="F1482" s="266">
        <v>0</v>
      </c>
      <c r="G1482" s="266">
        <v>0</v>
      </c>
      <c r="H1482" s="263" t="s">
        <v>9</v>
      </c>
      <c r="I1482" s="95"/>
      <c r="J1482" s="95"/>
      <c r="K1482" s="95"/>
      <c r="L1482" s="95"/>
    </row>
    <row r="1483" spans="2:12" x14ac:dyDescent="0.15">
      <c r="B1483" s="277" t="s">
        <v>86</v>
      </c>
      <c r="C1483" s="281">
        <v>0</v>
      </c>
      <c r="D1483" s="277" t="s">
        <v>9</v>
      </c>
      <c r="E1483" s="281">
        <v>0</v>
      </c>
      <c r="F1483" s="281">
        <v>0</v>
      </c>
      <c r="G1483" s="281">
        <v>0</v>
      </c>
      <c r="H1483" s="277" t="s">
        <v>9</v>
      </c>
      <c r="I1483" s="95"/>
      <c r="J1483" s="95"/>
      <c r="K1483" s="95"/>
      <c r="L1483" s="95"/>
    </row>
    <row r="1484" spans="2:12" x14ac:dyDescent="0.15">
      <c r="B1484" s="263" t="s">
        <v>125</v>
      </c>
      <c r="C1484" s="266">
        <v>0</v>
      </c>
      <c r="D1484" s="263" t="s">
        <v>9</v>
      </c>
      <c r="E1484" s="266">
        <v>0</v>
      </c>
      <c r="F1484" s="266">
        <v>0</v>
      </c>
      <c r="G1484" s="266">
        <v>0</v>
      </c>
      <c r="H1484" s="263" t="s">
        <v>9</v>
      </c>
      <c r="I1484" s="95"/>
      <c r="J1484" s="95"/>
      <c r="K1484" s="95"/>
      <c r="L1484" s="95"/>
    </row>
    <row r="1485" spans="2:12" x14ac:dyDescent="0.15">
      <c r="B1485" s="263" t="s">
        <v>1642</v>
      </c>
      <c r="C1485" s="266">
        <v>0</v>
      </c>
      <c r="D1485" s="263" t="s">
        <v>9</v>
      </c>
      <c r="E1485" s="266">
        <v>0</v>
      </c>
      <c r="F1485" s="266">
        <v>0</v>
      </c>
      <c r="G1485" s="266">
        <v>0</v>
      </c>
      <c r="H1485" s="263" t="s">
        <v>9</v>
      </c>
      <c r="I1485" s="95"/>
      <c r="J1485" s="95"/>
      <c r="K1485" s="95"/>
      <c r="L1485" s="95"/>
    </row>
    <row r="1486" spans="2:12" x14ac:dyDescent="0.15">
      <c r="B1486" s="263" t="s">
        <v>126</v>
      </c>
      <c r="C1486" s="266">
        <v>0</v>
      </c>
      <c r="D1486" s="263" t="s">
        <v>9</v>
      </c>
      <c r="E1486" s="266">
        <v>0</v>
      </c>
      <c r="F1486" s="266">
        <v>0</v>
      </c>
      <c r="G1486" s="266">
        <v>0</v>
      </c>
      <c r="H1486" s="263" t="s">
        <v>9</v>
      </c>
      <c r="I1486" s="95"/>
      <c r="J1486" s="95"/>
      <c r="K1486" s="95"/>
      <c r="L1486" s="95"/>
    </row>
    <row r="1487" spans="2:12" x14ac:dyDescent="0.15">
      <c r="B1487" s="263" t="s">
        <v>127</v>
      </c>
      <c r="C1487" s="266">
        <v>0</v>
      </c>
      <c r="D1487" s="263" t="s">
        <v>9</v>
      </c>
      <c r="E1487" s="266">
        <v>0</v>
      </c>
      <c r="F1487" s="266">
        <v>0</v>
      </c>
      <c r="G1487" s="266">
        <v>0</v>
      </c>
      <c r="H1487" s="263" t="s">
        <v>9</v>
      </c>
      <c r="I1487" s="95"/>
      <c r="J1487" s="95"/>
      <c r="K1487" s="95"/>
      <c r="L1487" s="95"/>
    </row>
    <row r="1488" spans="2:12" x14ac:dyDescent="0.15">
      <c r="B1488" s="263" t="s">
        <v>128</v>
      </c>
      <c r="C1488" s="266">
        <v>0</v>
      </c>
      <c r="D1488" s="263" t="s">
        <v>9</v>
      </c>
      <c r="E1488" s="266">
        <v>0</v>
      </c>
      <c r="F1488" s="266">
        <v>0</v>
      </c>
      <c r="G1488" s="266">
        <v>0</v>
      </c>
      <c r="H1488" s="263" t="s">
        <v>9</v>
      </c>
      <c r="I1488" s="95"/>
      <c r="J1488" s="95"/>
      <c r="K1488" s="95"/>
      <c r="L1488" s="95"/>
    </row>
    <row r="1489" spans="2:12" x14ac:dyDescent="0.15">
      <c r="B1489" s="277" t="s">
        <v>87</v>
      </c>
      <c r="C1489" s="281">
        <v>0</v>
      </c>
      <c r="D1489" s="277" t="s">
        <v>9</v>
      </c>
      <c r="E1489" s="281">
        <v>0</v>
      </c>
      <c r="F1489" s="281">
        <v>0</v>
      </c>
      <c r="G1489" s="281">
        <v>0</v>
      </c>
      <c r="H1489" s="277" t="s">
        <v>9</v>
      </c>
      <c r="I1489" s="95"/>
      <c r="J1489" s="95"/>
      <c r="K1489" s="95"/>
      <c r="L1489" s="95"/>
    </row>
    <row r="1490" spans="2:12" x14ac:dyDescent="0.15">
      <c r="B1490" s="263" t="s">
        <v>129</v>
      </c>
      <c r="C1490" s="266">
        <v>0</v>
      </c>
      <c r="D1490" s="263" t="s">
        <v>9</v>
      </c>
      <c r="E1490" s="266">
        <v>0</v>
      </c>
      <c r="F1490" s="266">
        <v>0</v>
      </c>
      <c r="G1490" s="266">
        <v>0</v>
      </c>
      <c r="H1490" s="263" t="s">
        <v>9</v>
      </c>
      <c r="I1490" s="95"/>
      <c r="J1490" s="95"/>
      <c r="K1490" s="95"/>
      <c r="L1490" s="95"/>
    </row>
    <row r="1491" spans="2:12" x14ac:dyDescent="0.15">
      <c r="B1491" s="263" t="s">
        <v>1643</v>
      </c>
      <c r="C1491" s="266">
        <v>0</v>
      </c>
      <c r="D1491" s="263" t="s">
        <v>9</v>
      </c>
      <c r="E1491" s="266">
        <v>0</v>
      </c>
      <c r="F1491" s="266">
        <v>0</v>
      </c>
      <c r="G1491" s="266">
        <v>0</v>
      </c>
      <c r="H1491" s="263" t="s">
        <v>9</v>
      </c>
      <c r="I1491" s="95"/>
      <c r="J1491" s="95"/>
      <c r="K1491" s="95"/>
      <c r="L1491" s="95"/>
    </row>
    <row r="1492" spans="2:12" x14ac:dyDescent="0.15">
      <c r="B1492" s="277" t="s">
        <v>78</v>
      </c>
      <c r="C1492" s="281">
        <v>0</v>
      </c>
      <c r="D1492" s="277" t="s">
        <v>9</v>
      </c>
      <c r="E1492" s="281">
        <v>9591.2800000000007</v>
      </c>
      <c r="F1492" s="281">
        <v>0</v>
      </c>
      <c r="G1492" s="281">
        <v>9591.2800000000007</v>
      </c>
      <c r="H1492" s="277" t="s">
        <v>9</v>
      </c>
      <c r="I1492" s="95"/>
      <c r="J1492" s="95"/>
      <c r="K1492" s="95"/>
      <c r="L1492" s="95"/>
    </row>
    <row r="1493" spans="2:12" x14ac:dyDescent="0.15">
      <c r="B1493" s="263" t="s">
        <v>129</v>
      </c>
      <c r="C1493" s="266">
        <v>0</v>
      </c>
      <c r="D1493" s="263" t="s">
        <v>9</v>
      </c>
      <c r="E1493" s="266">
        <v>9591.2800000000007</v>
      </c>
      <c r="F1493" s="266">
        <v>0</v>
      </c>
      <c r="G1493" s="266">
        <v>9591.2800000000007</v>
      </c>
      <c r="H1493" s="263" t="s">
        <v>9</v>
      </c>
      <c r="I1493" s="95"/>
      <c r="J1493" s="95"/>
      <c r="K1493" s="95"/>
      <c r="L1493" s="95"/>
    </row>
    <row r="1494" spans="2:12" x14ac:dyDescent="0.15">
      <c r="B1494" s="263" t="s">
        <v>1643</v>
      </c>
      <c r="C1494" s="266">
        <v>0</v>
      </c>
      <c r="D1494" s="263" t="s">
        <v>9</v>
      </c>
      <c r="E1494" s="266">
        <v>0</v>
      </c>
      <c r="F1494" s="266">
        <v>0</v>
      </c>
      <c r="G1494" s="266">
        <v>0</v>
      </c>
      <c r="H1494" s="263" t="s">
        <v>9</v>
      </c>
      <c r="I1494" s="95"/>
      <c r="J1494" s="95"/>
      <c r="K1494" s="95"/>
      <c r="L1494" s="95"/>
    </row>
    <row r="1495" spans="2:12" x14ac:dyDescent="0.15">
      <c r="B1495" s="263" t="s">
        <v>130</v>
      </c>
      <c r="C1495" s="266">
        <v>0</v>
      </c>
      <c r="D1495" s="263" t="s">
        <v>9</v>
      </c>
      <c r="E1495" s="266">
        <v>0</v>
      </c>
      <c r="F1495" s="266">
        <v>0</v>
      </c>
      <c r="G1495" s="266">
        <v>0</v>
      </c>
      <c r="H1495" s="263" t="s">
        <v>9</v>
      </c>
      <c r="I1495" s="95"/>
      <c r="J1495" s="95"/>
      <c r="K1495" s="95"/>
      <c r="L1495" s="95"/>
    </row>
    <row r="1496" spans="2:12" x14ac:dyDescent="0.15">
      <c r="B1496" s="263" t="s">
        <v>1644</v>
      </c>
      <c r="C1496" s="266">
        <v>0</v>
      </c>
      <c r="D1496" s="263" t="s">
        <v>9</v>
      </c>
      <c r="E1496" s="266">
        <v>0</v>
      </c>
      <c r="F1496" s="266">
        <v>0</v>
      </c>
      <c r="G1496" s="266">
        <v>0</v>
      </c>
      <c r="H1496" s="263" t="s">
        <v>9</v>
      </c>
      <c r="I1496" s="95"/>
      <c r="J1496" s="95"/>
      <c r="K1496" s="95"/>
      <c r="L1496" s="95"/>
    </row>
    <row r="1497" spans="2:12" x14ac:dyDescent="0.15">
      <c r="B1497" s="277" t="s">
        <v>639</v>
      </c>
      <c r="C1497" s="281">
        <v>0</v>
      </c>
      <c r="D1497" s="277" t="s">
        <v>9</v>
      </c>
      <c r="E1497" s="281">
        <v>0</v>
      </c>
      <c r="F1497" s="281">
        <v>0</v>
      </c>
      <c r="G1497" s="281">
        <v>0</v>
      </c>
      <c r="H1497" s="277" t="s">
        <v>9</v>
      </c>
      <c r="I1497" s="95"/>
      <c r="J1497" s="95"/>
      <c r="K1497" s="95"/>
      <c r="L1497" s="95"/>
    </row>
    <row r="1498" spans="2:12" x14ac:dyDescent="0.15">
      <c r="B1498" s="263" t="s">
        <v>80</v>
      </c>
      <c r="C1498" s="266">
        <v>0</v>
      </c>
      <c r="D1498" s="263" t="s">
        <v>9</v>
      </c>
      <c r="E1498" s="266">
        <v>0</v>
      </c>
      <c r="F1498" s="266">
        <v>0</v>
      </c>
      <c r="G1498" s="266">
        <v>0</v>
      </c>
      <c r="H1498" s="263" t="s">
        <v>9</v>
      </c>
      <c r="I1498" s="95"/>
      <c r="J1498" s="95"/>
      <c r="K1498" s="95"/>
      <c r="L1498" s="95"/>
    </row>
    <row r="1499" spans="2:12" x14ac:dyDescent="0.15">
      <c r="B1499" s="263" t="s">
        <v>105</v>
      </c>
      <c r="C1499" s="266">
        <v>0</v>
      </c>
      <c r="D1499" s="263" t="s">
        <v>9</v>
      </c>
      <c r="E1499" s="266">
        <v>0</v>
      </c>
      <c r="F1499" s="266">
        <v>0</v>
      </c>
      <c r="G1499" s="266">
        <v>0</v>
      </c>
      <c r="H1499" s="263" t="s">
        <v>9</v>
      </c>
      <c r="I1499" s="95"/>
      <c r="J1499" s="95"/>
      <c r="K1499" s="95"/>
      <c r="L1499" s="95"/>
    </row>
    <row r="1500" spans="2:12" x14ac:dyDescent="0.15">
      <c r="B1500" s="263" t="s">
        <v>106</v>
      </c>
      <c r="C1500" s="266">
        <v>0</v>
      </c>
      <c r="D1500" s="263" t="s">
        <v>9</v>
      </c>
      <c r="E1500" s="266">
        <v>0</v>
      </c>
      <c r="F1500" s="266">
        <v>0</v>
      </c>
      <c r="G1500" s="266">
        <v>0</v>
      </c>
      <c r="H1500" s="263" t="s">
        <v>9</v>
      </c>
      <c r="I1500" s="95"/>
      <c r="J1500" s="95"/>
      <c r="K1500" s="95"/>
      <c r="L1500" s="95"/>
    </row>
    <row r="1501" spans="2:12" x14ac:dyDescent="0.15">
      <c r="B1501" s="263" t="s">
        <v>107</v>
      </c>
      <c r="C1501" s="266">
        <v>0</v>
      </c>
      <c r="D1501" s="263" t="s">
        <v>9</v>
      </c>
      <c r="E1501" s="266">
        <v>0</v>
      </c>
      <c r="F1501" s="266">
        <v>0</v>
      </c>
      <c r="G1501" s="266">
        <v>0</v>
      </c>
      <c r="H1501" s="263" t="s">
        <v>9</v>
      </c>
      <c r="I1501" s="95"/>
      <c r="J1501" s="95"/>
      <c r="K1501" s="95"/>
      <c r="L1501" s="95"/>
    </row>
    <row r="1502" spans="2:12" x14ac:dyDescent="0.15">
      <c r="B1502" s="263" t="s">
        <v>108</v>
      </c>
      <c r="C1502" s="266">
        <v>0</v>
      </c>
      <c r="D1502" s="263" t="s">
        <v>9</v>
      </c>
      <c r="E1502" s="266">
        <v>0</v>
      </c>
      <c r="F1502" s="266">
        <v>0</v>
      </c>
      <c r="G1502" s="266">
        <v>0</v>
      </c>
      <c r="H1502" s="263" t="s">
        <v>9</v>
      </c>
      <c r="I1502" s="95"/>
      <c r="J1502" s="95"/>
      <c r="K1502" s="95"/>
      <c r="L1502" s="95"/>
    </row>
    <row r="1503" spans="2:12" x14ac:dyDescent="0.15">
      <c r="B1503" s="263" t="s">
        <v>109</v>
      </c>
      <c r="C1503" s="266">
        <v>0</v>
      </c>
      <c r="D1503" s="263" t="s">
        <v>9</v>
      </c>
      <c r="E1503" s="266">
        <v>0</v>
      </c>
      <c r="F1503" s="266">
        <v>0</v>
      </c>
      <c r="G1503" s="266">
        <v>0</v>
      </c>
      <c r="H1503" s="263" t="s">
        <v>9</v>
      </c>
      <c r="I1503" s="95"/>
      <c r="J1503" s="95"/>
      <c r="K1503" s="95"/>
      <c r="L1503" s="95"/>
    </row>
    <row r="1504" spans="2:12" x14ac:dyDescent="0.15">
      <c r="B1504" s="277" t="s">
        <v>655</v>
      </c>
      <c r="C1504" s="281">
        <v>0</v>
      </c>
      <c r="D1504" s="277" t="s">
        <v>9</v>
      </c>
      <c r="E1504" s="281">
        <v>0</v>
      </c>
      <c r="F1504" s="281">
        <v>0</v>
      </c>
      <c r="G1504" s="281">
        <v>0</v>
      </c>
      <c r="H1504" s="277" t="s">
        <v>9</v>
      </c>
      <c r="I1504" s="95"/>
      <c r="J1504" s="95"/>
      <c r="K1504" s="95"/>
      <c r="L1504" s="95"/>
    </row>
    <row r="1505" spans="2:12" x14ac:dyDescent="0.15">
      <c r="B1505" s="263" t="s">
        <v>656</v>
      </c>
      <c r="C1505" s="266">
        <v>0</v>
      </c>
      <c r="D1505" s="263" t="s">
        <v>9</v>
      </c>
      <c r="E1505" s="266">
        <v>0</v>
      </c>
      <c r="F1505" s="266">
        <v>0</v>
      </c>
      <c r="G1505" s="266">
        <v>0</v>
      </c>
      <c r="H1505" s="263" t="s">
        <v>9</v>
      </c>
      <c r="I1505" s="95"/>
      <c r="J1505" s="95"/>
      <c r="K1505" s="95"/>
      <c r="L1505" s="95"/>
    </row>
    <row r="1506" spans="2:12" x14ac:dyDescent="0.15">
      <c r="B1506" s="277" t="s">
        <v>657</v>
      </c>
      <c r="C1506" s="281">
        <v>0</v>
      </c>
      <c r="D1506" s="277" t="s">
        <v>9</v>
      </c>
      <c r="E1506" s="281">
        <v>0</v>
      </c>
      <c r="F1506" s="281">
        <v>0</v>
      </c>
      <c r="G1506" s="281">
        <v>0</v>
      </c>
      <c r="H1506" s="277" t="s">
        <v>9</v>
      </c>
      <c r="I1506" s="95"/>
      <c r="J1506" s="95"/>
      <c r="K1506" s="95"/>
      <c r="L1506" s="95"/>
    </row>
    <row r="1507" spans="2:12" x14ac:dyDescent="0.15">
      <c r="B1507" s="263" t="s">
        <v>658</v>
      </c>
      <c r="C1507" s="266">
        <v>0</v>
      </c>
      <c r="D1507" s="263" t="s">
        <v>9</v>
      </c>
      <c r="E1507" s="266">
        <v>0</v>
      </c>
      <c r="F1507" s="266">
        <v>0</v>
      </c>
      <c r="G1507" s="266">
        <v>0</v>
      </c>
      <c r="H1507" s="263" t="s">
        <v>9</v>
      </c>
      <c r="I1507" s="95"/>
      <c r="J1507" s="95"/>
      <c r="K1507" s="95"/>
      <c r="L1507" s="95"/>
    </row>
    <row r="1508" spans="2:12" x14ac:dyDescent="0.15">
      <c r="B1508" s="263" t="s">
        <v>64</v>
      </c>
      <c r="C1508" s="266">
        <v>0</v>
      </c>
      <c r="D1508" s="263" t="s">
        <v>9</v>
      </c>
      <c r="E1508" s="266">
        <v>429965.15</v>
      </c>
      <c r="F1508" s="266">
        <v>70890</v>
      </c>
      <c r="G1508" s="266">
        <v>359075.15</v>
      </c>
      <c r="H1508" s="263" t="s">
        <v>9</v>
      </c>
      <c r="I1508" s="95"/>
      <c r="J1508" s="95"/>
      <c r="K1508" s="95"/>
      <c r="L1508" s="95"/>
    </row>
    <row r="1509" spans="2:12" x14ac:dyDescent="0.15">
      <c r="B1509" s="277" t="s">
        <v>1692</v>
      </c>
      <c r="C1509" s="281">
        <v>0</v>
      </c>
      <c r="D1509" s="277" t="s">
        <v>9</v>
      </c>
      <c r="E1509" s="281">
        <v>429965.15</v>
      </c>
      <c r="F1509" s="281">
        <v>70890</v>
      </c>
      <c r="G1509" s="281">
        <v>359075.15</v>
      </c>
      <c r="H1509" s="277" t="s">
        <v>9</v>
      </c>
      <c r="I1509" s="95"/>
      <c r="J1509" s="95"/>
      <c r="K1509" s="95"/>
      <c r="L1509" s="95"/>
    </row>
    <row r="1510" spans="2:12" x14ac:dyDescent="0.15">
      <c r="B1510" s="263" t="s">
        <v>131</v>
      </c>
      <c r="C1510" s="266">
        <v>0</v>
      </c>
      <c r="D1510" s="263" t="s">
        <v>9</v>
      </c>
      <c r="E1510" s="266">
        <v>25989.49</v>
      </c>
      <c r="F1510" s="266">
        <v>0</v>
      </c>
      <c r="G1510" s="266">
        <v>25989.49</v>
      </c>
      <c r="H1510" s="263" t="s">
        <v>9</v>
      </c>
      <c r="I1510" s="95"/>
      <c r="J1510" s="95"/>
      <c r="K1510" s="95"/>
      <c r="L1510" s="95"/>
    </row>
    <row r="1511" spans="2:12" x14ac:dyDescent="0.15">
      <c r="B1511" s="263" t="s">
        <v>132</v>
      </c>
      <c r="C1511" s="266">
        <v>0</v>
      </c>
      <c r="D1511" s="263" t="s">
        <v>9</v>
      </c>
      <c r="E1511" s="266">
        <v>18302.759999999998</v>
      </c>
      <c r="F1511" s="266">
        <v>0</v>
      </c>
      <c r="G1511" s="266">
        <v>18302.759999999998</v>
      </c>
      <c r="H1511" s="263" t="s">
        <v>9</v>
      </c>
      <c r="I1511" s="95"/>
      <c r="J1511" s="95"/>
      <c r="K1511" s="95"/>
      <c r="L1511" s="95"/>
    </row>
    <row r="1512" spans="2:12" x14ac:dyDescent="0.15">
      <c r="B1512" s="263" t="s">
        <v>1645</v>
      </c>
      <c r="C1512" s="266">
        <v>0</v>
      </c>
      <c r="D1512" s="263" t="s">
        <v>9</v>
      </c>
      <c r="E1512" s="266">
        <v>0</v>
      </c>
      <c r="F1512" s="266">
        <v>0</v>
      </c>
      <c r="G1512" s="266">
        <v>0</v>
      </c>
      <c r="H1512" s="263" t="s">
        <v>9</v>
      </c>
      <c r="I1512" s="95"/>
      <c r="J1512" s="95"/>
      <c r="K1512" s="95"/>
      <c r="L1512" s="95"/>
    </row>
    <row r="1513" spans="2:12" x14ac:dyDescent="0.15">
      <c r="B1513" s="263" t="s">
        <v>659</v>
      </c>
      <c r="C1513" s="266">
        <v>0</v>
      </c>
      <c r="D1513" s="263" t="s">
        <v>9</v>
      </c>
      <c r="E1513" s="266">
        <v>4281.1000000000004</v>
      </c>
      <c r="F1513" s="266">
        <v>0</v>
      </c>
      <c r="G1513" s="266">
        <v>4281.1000000000004</v>
      </c>
      <c r="H1513" s="263" t="s">
        <v>9</v>
      </c>
      <c r="I1513" s="95"/>
      <c r="J1513" s="95"/>
      <c r="K1513" s="95"/>
      <c r="L1513" s="95"/>
    </row>
    <row r="1514" spans="2:12" x14ac:dyDescent="0.15">
      <c r="B1514" s="263" t="s">
        <v>133</v>
      </c>
      <c r="C1514" s="266">
        <v>0</v>
      </c>
      <c r="D1514" s="263" t="s">
        <v>9</v>
      </c>
      <c r="E1514" s="266">
        <v>1500</v>
      </c>
      <c r="F1514" s="266">
        <v>0</v>
      </c>
      <c r="G1514" s="266">
        <v>1500</v>
      </c>
      <c r="H1514" s="263" t="s">
        <v>9</v>
      </c>
      <c r="I1514" s="95"/>
      <c r="J1514" s="95"/>
      <c r="K1514" s="95"/>
      <c r="L1514" s="95"/>
    </row>
    <row r="1515" spans="2:12" x14ac:dyDescent="0.15">
      <c r="B1515" s="263" t="s">
        <v>134</v>
      </c>
      <c r="C1515" s="266">
        <v>0</v>
      </c>
      <c r="D1515" s="263" t="s">
        <v>9</v>
      </c>
      <c r="E1515" s="266">
        <v>9587.6299999999992</v>
      </c>
      <c r="F1515" s="266">
        <v>0</v>
      </c>
      <c r="G1515" s="266">
        <v>9587.6299999999992</v>
      </c>
      <c r="H1515" s="263" t="s">
        <v>9</v>
      </c>
      <c r="I1515" s="95"/>
      <c r="J1515" s="95"/>
      <c r="K1515" s="95"/>
      <c r="L1515" s="95"/>
    </row>
    <row r="1516" spans="2:12" x14ac:dyDescent="0.15">
      <c r="B1516" s="263" t="s">
        <v>135</v>
      </c>
      <c r="C1516" s="266">
        <v>0</v>
      </c>
      <c r="D1516" s="263" t="s">
        <v>9</v>
      </c>
      <c r="E1516" s="266">
        <v>0</v>
      </c>
      <c r="F1516" s="266">
        <v>0</v>
      </c>
      <c r="G1516" s="266">
        <v>0</v>
      </c>
      <c r="H1516" s="263" t="s">
        <v>9</v>
      </c>
      <c r="I1516" s="95"/>
      <c r="J1516" s="95"/>
      <c r="K1516" s="95"/>
      <c r="L1516" s="95"/>
    </row>
    <row r="1517" spans="2:12" x14ac:dyDescent="0.15">
      <c r="B1517" s="263" t="s">
        <v>1646</v>
      </c>
      <c r="C1517" s="266">
        <v>0</v>
      </c>
      <c r="D1517" s="263" t="s">
        <v>9</v>
      </c>
      <c r="E1517" s="266">
        <v>0</v>
      </c>
      <c r="F1517" s="266">
        <v>0</v>
      </c>
      <c r="G1517" s="266">
        <v>0</v>
      </c>
      <c r="H1517" s="263" t="s">
        <v>9</v>
      </c>
      <c r="I1517" s="95"/>
      <c r="J1517" s="95"/>
      <c r="K1517" s="95"/>
      <c r="L1517" s="95"/>
    </row>
    <row r="1518" spans="2:12" x14ac:dyDescent="0.15">
      <c r="B1518" s="263" t="s">
        <v>660</v>
      </c>
      <c r="C1518" s="266">
        <v>0</v>
      </c>
      <c r="D1518" s="263" t="s">
        <v>9</v>
      </c>
      <c r="E1518" s="266">
        <v>0</v>
      </c>
      <c r="F1518" s="266">
        <v>0</v>
      </c>
      <c r="G1518" s="266">
        <v>0</v>
      </c>
      <c r="H1518" s="263" t="s">
        <v>9</v>
      </c>
      <c r="I1518" s="95"/>
      <c r="J1518" s="95"/>
      <c r="K1518" s="95"/>
      <c r="L1518" s="95"/>
    </row>
    <row r="1519" spans="2:12" x14ac:dyDescent="0.15">
      <c r="B1519" s="263" t="s">
        <v>102</v>
      </c>
      <c r="C1519" s="266">
        <v>0</v>
      </c>
      <c r="D1519" s="263" t="s">
        <v>9</v>
      </c>
      <c r="E1519" s="266">
        <v>4267.8100000000004</v>
      </c>
      <c r="F1519" s="266">
        <v>0</v>
      </c>
      <c r="G1519" s="266">
        <v>4267.8100000000004</v>
      </c>
      <c r="H1519" s="263" t="s">
        <v>9</v>
      </c>
      <c r="I1519" s="95"/>
      <c r="J1519" s="95"/>
      <c r="K1519" s="95"/>
      <c r="L1519" s="95"/>
    </row>
    <row r="1520" spans="2:12" x14ac:dyDescent="0.15">
      <c r="B1520" s="263" t="s">
        <v>136</v>
      </c>
      <c r="C1520" s="266">
        <v>0</v>
      </c>
      <c r="D1520" s="263" t="s">
        <v>9</v>
      </c>
      <c r="E1520" s="266">
        <v>0</v>
      </c>
      <c r="F1520" s="266">
        <v>0</v>
      </c>
      <c r="G1520" s="266">
        <v>0</v>
      </c>
      <c r="H1520" s="263" t="s">
        <v>9</v>
      </c>
      <c r="I1520" s="95"/>
      <c r="J1520" s="95"/>
      <c r="K1520" s="95"/>
      <c r="L1520" s="95"/>
    </row>
    <row r="1521" spans="2:12" x14ac:dyDescent="0.15">
      <c r="B1521" s="263" t="s">
        <v>118</v>
      </c>
      <c r="C1521" s="266">
        <v>0</v>
      </c>
      <c r="D1521" s="263" t="s">
        <v>9</v>
      </c>
      <c r="E1521" s="266">
        <v>0</v>
      </c>
      <c r="F1521" s="266">
        <v>0</v>
      </c>
      <c r="G1521" s="266">
        <v>0</v>
      </c>
      <c r="H1521" s="263" t="s">
        <v>9</v>
      </c>
      <c r="I1521" s="95"/>
      <c r="J1521" s="95"/>
      <c r="K1521" s="95"/>
      <c r="L1521" s="95"/>
    </row>
    <row r="1522" spans="2:12" x14ac:dyDescent="0.15">
      <c r="B1522" s="263" t="s">
        <v>129</v>
      </c>
      <c r="C1522" s="266">
        <v>0</v>
      </c>
      <c r="D1522" s="263" t="s">
        <v>9</v>
      </c>
      <c r="E1522" s="266">
        <v>61246.32</v>
      </c>
      <c r="F1522" s="266">
        <v>0</v>
      </c>
      <c r="G1522" s="266">
        <v>61246.32</v>
      </c>
      <c r="H1522" s="263" t="s">
        <v>9</v>
      </c>
      <c r="I1522" s="95"/>
      <c r="J1522" s="95"/>
      <c r="K1522" s="95"/>
      <c r="L1522" s="95"/>
    </row>
    <row r="1523" spans="2:12" x14ac:dyDescent="0.15">
      <c r="B1523" s="263" t="s">
        <v>130</v>
      </c>
      <c r="C1523" s="266">
        <v>0</v>
      </c>
      <c r="D1523" s="263" t="s">
        <v>9</v>
      </c>
      <c r="E1523" s="266">
        <v>0</v>
      </c>
      <c r="F1523" s="266">
        <v>0</v>
      </c>
      <c r="G1523" s="266">
        <v>0</v>
      </c>
      <c r="H1523" s="263" t="s">
        <v>9</v>
      </c>
      <c r="I1523" s="95"/>
      <c r="J1523" s="95"/>
      <c r="K1523" s="95"/>
      <c r="L1523" s="95"/>
    </row>
    <row r="1524" spans="2:12" x14ac:dyDescent="0.15">
      <c r="B1524" s="263" t="s">
        <v>1643</v>
      </c>
      <c r="C1524" s="266">
        <v>0</v>
      </c>
      <c r="D1524" s="263" t="s">
        <v>9</v>
      </c>
      <c r="E1524" s="266">
        <v>0</v>
      </c>
      <c r="F1524" s="266">
        <v>0</v>
      </c>
      <c r="G1524" s="266">
        <v>0</v>
      </c>
      <c r="H1524" s="263" t="s">
        <v>9</v>
      </c>
      <c r="I1524" s="95"/>
      <c r="J1524" s="95"/>
      <c r="K1524" s="95"/>
      <c r="L1524" s="95"/>
    </row>
    <row r="1525" spans="2:12" x14ac:dyDescent="0.15">
      <c r="B1525" s="263" t="s">
        <v>1644</v>
      </c>
      <c r="C1525" s="266">
        <v>0</v>
      </c>
      <c r="D1525" s="263" t="s">
        <v>9</v>
      </c>
      <c r="E1525" s="266">
        <v>0</v>
      </c>
      <c r="F1525" s="266">
        <v>0</v>
      </c>
      <c r="G1525" s="266">
        <v>0</v>
      </c>
      <c r="H1525" s="263" t="s">
        <v>9</v>
      </c>
      <c r="I1525" s="95"/>
      <c r="J1525" s="95"/>
      <c r="K1525" s="95"/>
      <c r="L1525" s="95"/>
    </row>
    <row r="1526" spans="2:12" x14ac:dyDescent="0.15">
      <c r="B1526" s="263" t="s">
        <v>1693</v>
      </c>
      <c r="C1526" s="266">
        <v>0</v>
      </c>
      <c r="D1526" s="263" t="s">
        <v>9</v>
      </c>
      <c r="E1526" s="266">
        <v>3000</v>
      </c>
      <c r="F1526" s="266">
        <v>0</v>
      </c>
      <c r="G1526" s="266">
        <v>3000</v>
      </c>
      <c r="H1526" s="263" t="s">
        <v>9</v>
      </c>
      <c r="I1526" s="95"/>
      <c r="J1526" s="95"/>
      <c r="K1526" s="95"/>
      <c r="L1526" s="95"/>
    </row>
    <row r="1527" spans="2:12" x14ac:dyDescent="0.15">
      <c r="B1527" s="263" t="s">
        <v>137</v>
      </c>
      <c r="C1527" s="266">
        <v>0</v>
      </c>
      <c r="D1527" s="263" t="s">
        <v>9</v>
      </c>
      <c r="E1527" s="266">
        <v>66197.2</v>
      </c>
      <c r="F1527" s="266">
        <v>0</v>
      </c>
      <c r="G1527" s="266">
        <v>66197.2</v>
      </c>
      <c r="H1527" s="263" t="s">
        <v>9</v>
      </c>
      <c r="I1527" s="95"/>
      <c r="J1527" s="95"/>
      <c r="K1527" s="95"/>
      <c r="L1527" s="95"/>
    </row>
    <row r="1528" spans="2:12" x14ac:dyDescent="0.15">
      <c r="B1528" s="263" t="s">
        <v>138</v>
      </c>
      <c r="C1528" s="266">
        <v>0</v>
      </c>
      <c r="D1528" s="263" t="s">
        <v>9</v>
      </c>
      <c r="E1528" s="266">
        <v>0</v>
      </c>
      <c r="F1528" s="266">
        <v>0</v>
      </c>
      <c r="G1528" s="266">
        <v>0</v>
      </c>
      <c r="H1528" s="263" t="s">
        <v>9</v>
      </c>
      <c r="I1528" s="95"/>
      <c r="J1528" s="95"/>
      <c r="K1528" s="95"/>
      <c r="L1528" s="95"/>
    </row>
    <row r="1529" spans="2:12" x14ac:dyDescent="0.15">
      <c r="B1529" s="263" t="s">
        <v>1647</v>
      </c>
      <c r="C1529" s="266">
        <v>0</v>
      </c>
      <c r="D1529" s="263" t="s">
        <v>9</v>
      </c>
      <c r="E1529" s="266">
        <v>0</v>
      </c>
      <c r="F1529" s="266">
        <v>0</v>
      </c>
      <c r="G1529" s="266">
        <v>0</v>
      </c>
      <c r="H1529" s="263" t="s">
        <v>9</v>
      </c>
      <c r="I1529" s="95"/>
      <c r="J1529" s="95"/>
      <c r="K1529" s="95"/>
      <c r="L1529" s="95"/>
    </row>
    <row r="1530" spans="2:12" x14ac:dyDescent="0.15">
      <c r="B1530" s="263" t="s">
        <v>1648</v>
      </c>
      <c r="C1530" s="266">
        <v>0</v>
      </c>
      <c r="D1530" s="263" t="s">
        <v>9</v>
      </c>
      <c r="E1530" s="266">
        <v>0</v>
      </c>
      <c r="F1530" s="266">
        <v>0</v>
      </c>
      <c r="G1530" s="266">
        <v>0</v>
      </c>
      <c r="H1530" s="263" t="s">
        <v>9</v>
      </c>
      <c r="I1530" s="95"/>
      <c r="J1530" s="95"/>
      <c r="K1530" s="95"/>
      <c r="L1530" s="95"/>
    </row>
    <row r="1531" spans="2:12" x14ac:dyDescent="0.15">
      <c r="B1531" s="263" t="s">
        <v>1649</v>
      </c>
      <c r="C1531" s="266">
        <v>0</v>
      </c>
      <c r="D1531" s="263" t="s">
        <v>9</v>
      </c>
      <c r="E1531" s="266">
        <v>0</v>
      </c>
      <c r="F1531" s="266">
        <v>0</v>
      </c>
      <c r="G1531" s="266">
        <v>0</v>
      </c>
      <c r="H1531" s="263" t="s">
        <v>9</v>
      </c>
      <c r="I1531" s="95"/>
      <c r="J1531" s="95"/>
      <c r="K1531" s="95"/>
      <c r="L1531" s="95"/>
    </row>
    <row r="1532" spans="2:12" x14ac:dyDescent="0.15">
      <c r="B1532" s="263" t="s">
        <v>1650</v>
      </c>
      <c r="C1532" s="266">
        <v>0</v>
      </c>
      <c r="D1532" s="263" t="s">
        <v>9</v>
      </c>
      <c r="E1532" s="266">
        <v>0</v>
      </c>
      <c r="F1532" s="266">
        <v>0</v>
      </c>
      <c r="G1532" s="266">
        <v>0</v>
      </c>
      <c r="H1532" s="263" t="s">
        <v>9</v>
      </c>
      <c r="I1532" s="95"/>
      <c r="J1532" s="95"/>
      <c r="K1532" s="95"/>
      <c r="L1532" s="95"/>
    </row>
    <row r="1533" spans="2:12" x14ac:dyDescent="0.15">
      <c r="B1533" s="263" t="s">
        <v>1602</v>
      </c>
      <c r="C1533" s="266">
        <v>0</v>
      </c>
      <c r="D1533" s="263" t="s">
        <v>9</v>
      </c>
      <c r="E1533" s="266">
        <v>0</v>
      </c>
      <c r="F1533" s="266">
        <v>0</v>
      </c>
      <c r="G1533" s="266">
        <v>0</v>
      </c>
      <c r="H1533" s="263" t="s">
        <v>9</v>
      </c>
      <c r="I1533" s="95"/>
      <c r="J1533" s="95"/>
      <c r="K1533" s="95"/>
      <c r="L1533" s="95"/>
    </row>
    <row r="1534" spans="2:12" x14ac:dyDescent="0.15">
      <c r="B1534" s="263" t="s">
        <v>1651</v>
      </c>
      <c r="C1534" s="266">
        <v>0</v>
      </c>
      <c r="D1534" s="263" t="s">
        <v>9</v>
      </c>
      <c r="E1534" s="266">
        <v>0</v>
      </c>
      <c r="F1534" s="266">
        <v>0</v>
      </c>
      <c r="G1534" s="266">
        <v>0</v>
      </c>
      <c r="H1534" s="263" t="s">
        <v>9</v>
      </c>
      <c r="I1534" s="95"/>
      <c r="J1534" s="95"/>
      <c r="K1534" s="95"/>
      <c r="L1534" s="95"/>
    </row>
    <row r="1535" spans="2:12" x14ac:dyDescent="0.15">
      <c r="B1535" s="263" t="s">
        <v>1652</v>
      </c>
      <c r="C1535" s="266">
        <v>0</v>
      </c>
      <c r="D1535" s="263" t="s">
        <v>9</v>
      </c>
      <c r="E1535" s="266">
        <v>0</v>
      </c>
      <c r="F1535" s="266">
        <v>0</v>
      </c>
      <c r="G1535" s="266">
        <v>0</v>
      </c>
      <c r="H1535" s="263" t="s">
        <v>9</v>
      </c>
      <c r="I1535" s="95"/>
      <c r="J1535" s="95"/>
      <c r="K1535" s="95"/>
      <c r="L1535" s="95"/>
    </row>
    <row r="1536" spans="2:12" x14ac:dyDescent="0.15">
      <c r="B1536" s="263" t="s">
        <v>640</v>
      </c>
      <c r="C1536" s="266">
        <v>0</v>
      </c>
      <c r="D1536" s="263" t="s">
        <v>9</v>
      </c>
      <c r="E1536" s="266">
        <v>0</v>
      </c>
      <c r="F1536" s="266">
        <v>0</v>
      </c>
      <c r="G1536" s="266">
        <v>0</v>
      </c>
      <c r="H1536" s="263" t="s">
        <v>9</v>
      </c>
      <c r="I1536" s="95"/>
      <c r="J1536" s="95"/>
      <c r="K1536" s="95"/>
      <c r="L1536" s="95"/>
    </row>
    <row r="1537" spans="2:12" x14ac:dyDescent="0.15">
      <c r="B1537" s="263" t="s">
        <v>139</v>
      </c>
      <c r="C1537" s="266">
        <v>0</v>
      </c>
      <c r="D1537" s="263" t="s">
        <v>9</v>
      </c>
      <c r="E1537" s="266">
        <v>0</v>
      </c>
      <c r="F1537" s="266">
        <v>0</v>
      </c>
      <c r="G1537" s="266">
        <v>0</v>
      </c>
      <c r="H1537" s="263" t="s">
        <v>9</v>
      </c>
      <c r="I1537" s="95"/>
      <c r="J1537" s="95"/>
      <c r="K1537" s="95"/>
      <c r="L1537" s="95"/>
    </row>
    <row r="1538" spans="2:12" x14ac:dyDescent="0.15">
      <c r="B1538" s="263" t="s">
        <v>128</v>
      </c>
      <c r="C1538" s="266">
        <v>0</v>
      </c>
      <c r="D1538" s="263" t="s">
        <v>9</v>
      </c>
      <c r="E1538" s="266">
        <v>7597.2</v>
      </c>
      <c r="F1538" s="266">
        <v>0</v>
      </c>
      <c r="G1538" s="266">
        <v>7597.2</v>
      </c>
      <c r="H1538" s="263" t="s">
        <v>9</v>
      </c>
      <c r="I1538" s="95"/>
      <c r="J1538" s="95"/>
      <c r="K1538" s="95"/>
      <c r="L1538" s="95"/>
    </row>
    <row r="1539" spans="2:12" x14ac:dyDescent="0.15">
      <c r="B1539" s="263" t="s">
        <v>641</v>
      </c>
      <c r="C1539" s="266">
        <v>0</v>
      </c>
      <c r="D1539" s="263" t="s">
        <v>9</v>
      </c>
      <c r="E1539" s="266">
        <v>0</v>
      </c>
      <c r="F1539" s="266">
        <v>0</v>
      </c>
      <c r="G1539" s="266">
        <v>0</v>
      </c>
      <c r="H1539" s="263" t="s">
        <v>9</v>
      </c>
      <c r="I1539" s="95"/>
      <c r="J1539" s="95"/>
      <c r="K1539" s="95"/>
      <c r="L1539" s="95"/>
    </row>
    <row r="1540" spans="2:12" x14ac:dyDescent="0.15">
      <c r="B1540" s="263" t="s">
        <v>1653</v>
      </c>
      <c r="C1540" s="266">
        <v>0</v>
      </c>
      <c r="D1540" s="263" t="s">
        <v>9</v>
      </c>
      <c r="E1540" s="266">
        <v>0</v>
      </c>
      <c r="F1540" s="266">
        <v>0</v>
      </c>
      <c r="G1540" s="266">
        <v>0</v>
      </c>
      <c r="H1540" s="263" t="s">
        <v>9</v>
      </c>
      <c r="I1540" s="95"/>
      <c r="J1540" s="95"/>
      <c r="K1540" s="95"/>
      <c r="L1540" s="95"/>
    </row>
    <row r="1541" spans="2:12" x14ac:dyDescent="0.15">
      <c r="B1541" s="263" t="s">
        <v>140</v>
      </c>
      <c r="C1541" s="266">
        <v>0</v>
      </c>
      <c r="D1541" s="263" t="s">
        <v>9</v>
      </c>
      <c r="E1541" s="266">
        <v>0</v>
      </c>
      <c r="F1541" s="266">
        <v>0</v>
      </c>
      <c r="G1541" s="266">
        <v>0</v>
      </c>
      <c r="H1541" s="263" t="s">
        <v>9</v>
      </c>
      <c r="I1541" s="95"/>
      <c r="J1541" s="95"/>
      <c r="K1541" s="95"/>
      <c r="L1541" s="95"/>
    </row>
    <row r="1542" spans="2:12" x14ac:dyDescent="0.15">
      <c r="B1542" s="263" t="s">
        <v>642</v>
      </c>
      <c r="C1542" s="266">
        <v>0</v>
      </c>
      <c r="D1542" s="263" t="s">
        <v>9</v>
      </c>
      <c r="E1542" s="266">
        <v>0</v>
      </c>
      <c r="F1542" s="266">
        <v>0</v>
      </c>
      <c r="G1542" s="266">
        <v>0</v>
      </c>
      <c r="H1542" s="263" t="s">
        <v>9</v>
      </c>
      <c r="I1542" s="95"/>
      <c r="J1542" s="95"/>
      <c r="K1542" s="95"/>
      <c r="L1542" s="95"/>
    </row>
    <row r="1543" spans="2:12" x14ac:dyDescent="0.15">
      <c r="B1543" s="263" t="s">
        <v>141</v>
      </c>
      <c r="C1543" s="266">
        <v>0</v>
      </c>
      <c r="D1543" s="263" t="s">
        <v>9</v>
      </c>
      <c r="E1543" s="266">
        <v>0</v>
      </c>
      <c r="F1543" s="266">
        <v>0</v>
      </c>
      <c r="G1543" s="266">
        <v>0</v>
      </c>
      <c r="H1543" s="263" t="s">
        <v>9</v>
      </c>
      <c r="I1543" s="95"/>
      <c r="J1543" s="95"/>
      <c r="K1543" s="95"/>
      <c r="L1543" s="95"/>
    </row>
    <row r="1544" spans="2:12" x14ac:dyDescent="0.15">
      <c r="B1544" s="263" t="s">
        <v>142</v>
      </c>
      <c r="C1544" s="266">
        <v>0</v>
      </c>
      <c r="D1544" s="263" t="s">
        <v>9</v>
      </c>
      <c r="E1544" s="266">
        <v>0</v>
      </c>
      <c r="F1544" s="266">
        <v>0</v>
      </c>
      <c r="G1544" s="266">
        <v>0</v>
      </c>
      <c r="H1544" s="263" t="s">
        <v>9</v>
      </c>
      <c r="I1544" s="95"/>
      <c r="J1544" s="95"/>
      <c r="K1544" s="95"/>
      <c r="L1544" s="95"/>
    </row>
    <row r="1545" spans="2:12" x14ac:dyDescent="0.15">
      <c r="B1545" s="263" t="s">
        <v>1654</v>
      </c>
      <c r="C1545" s="266">
        <v>0</v>
      </c>
      <c r="D1545" s="263" t="s">
        <v>9</v>
      </c>
      <c r="E1545" s="266">
        <v>0</v>
      </c>
      <c r="F1545" s="266">
        <v>0</v>
      </c>
      <c r="G1545" s="266">
        <v>0</v>
      </c>
      <c r="H1545" s="263" t="s">
        <v>9</v>
      </c>
      <c r="I1545" s="95"/>
      <c r="J1545" s="95"/>
      <c r="K1545" s="95"/>
      <c r="L1545" s="95"/>
    </row>
    <row r="1546" spans="2:12" x14ac:dyDescent="0.15">
      <c r="B1546" s="263" t="s">
        <v>1655</v>
      </c>
      <c r="C1546" s="266">
        <v>0</v>
      </c>
      <c r="D1546" s="263" t="s">
        <v>9</v>
      </c>
      <c r="E1546" s="266">
        <v>0</v>
      </c>
      <c r="F1546" s="266">
        <v>0</v>
      </c>
      <c r="G1546" s="266">
        <v>0</v>
      </c>
      <c r="H1546" s="263" t="s">
        <v>9</v>
      </c>
      <c r="I1546" s="95"/>
      <c r="J1546" s="95"/>
      <c r="K1546" s="95"/>
      <c r="L1546" s="95"/>
    </row>
    <row r="1547" spans="2:12" x14ac:dyDescent="0.15">
      <c r="B1547" s="263" t="s">
        <v>1656</v>
      </c>
      <c r="C1547" s="266">
        <v>0</v>
      </c>
      <c r="D1547" s="263" t="s">
        <v>9</v>
      </c>
      <c r="E1547" s="266">
        <v>0</v>
      </c>
      <c r="F1547" s="266">
        <v>0</v>
      </c>
      <c r="G1547" s="266">
        <v>0</v>
      </c>
      <c r="H1547" s="263" t="s">
        <v>9</v>
      </c>
      <c r="I1547" s="95"/>
      <c r="J1547" s="95"/>
      <c r="K1547" s="95"/>
      <c r="L1547" s="95"/>
    </row>
    <row r="1548" spans="2:12" x14ac:dyDescent="0.15">
      <c r="B1548" s="263" t="s">
        <v>143</v>
      </c>
      <c r="C1548" s="266">
        <v>0</v>
      </c>
      <c r="D1548" s="263" t="s">
        <v>9</v>
      </c>
      <c r="E1548" s="266">
        <v>7646.51</v>
      </c>
      <c r="F1548" s="266">
        <v>0</v>
      </c>
      <c r="G1548" s="266">
        <v>7646.51</v>
      </c>
      <c r="H1548" s="263" t="s">
        <v>9</v>
      </c>
      <c r="I1548" s="95"/>
      <c r="J1548" s="95"/>
      <c r="K1548" s="95"/>
      <c r="L1548" s="95"/>
    </row>
    <row r="1549" spans="2:12" x14ac:dyDescent="0.15">
      <c r="B1549" s="263" t="s">
        <v>104</v>
      </c>
      <c r="C1549" s="266">
        <v>0</v>
      </c>
      <c r="D1549" s="263" t="s">
        <v>9</v>
      </c>
      <c r="E1549" s="266">
        <v>16630</v>
      </c>
      <c r="F1549" s="266">
        <v>0</v>
      </c>
      <c r="G1549" s="266">
        <v>16630</v>
      </c>
      <c r="H1549" s="263" t="s">
        <v>9</v>
      </c>
      <c r="I1549" s="95"/>
      <c r="J1549" s="95"/>
      <c r="K1549" s="95"/>
      <c r="L1549" s="95"/>
    </row>
    <row r="1550" spans="2:12" x14ac:dyDescent="0.15">
      <c r="B1550" s="263" t="s">
        <v>144</v>
      </c>
      <c r="C1550" s="266">
        <v>0</v>
      </c>
      <c r="D1550" s="263" t="s">
        <v>9</v>
      </c>
      <c r="E1550" s="266">
        <v>1770</v>
      </c>
      <c r="F1550" s="266">
        <v>0</v>
      </c>
      <c r="G1550" s="266">
        <v>1770</v>
      </c>
      <c r="H1550" s="263" t="s">
        <v>9</v>
      </c>
      <c r="I1550" s="95"/>
      <c r="J1550" s="95"/>
      <c r="K1550" s="95"/>
      <c r="L1550" s="95"/>
    </row>
    <row r="1551" spans="2:12" x14ac:dyDescent="0.15">
      <c r="B1551" s="263" t="s">
        <v>1657</v>
      </c>
      <c r="C1551" s="266">
        <v>0</v>
      </c>
      <c r="D1551" s="263" t="s">
        <v>9</v>
      </c>
      <c r="E1551" s="266">
        <v>0</v>
      </c>
      <c r="F1551" s="266">
        <v>0</v>
      </c>
      <c r="G1551" s="266">
        <v>0</v>
      </c>
      <c r="H1551" s="263" t="s">
        <v>9</v>
      </c>
      <c r="I1551" s="95"/>
      <c r="J1551" s="95"/>
      <c r="K1551" s="95"/>
      <c r="L1551" s="95"/>
    </row>
    <row r="1552" spans="2:12" x14ac:dyDescent="0.15">
      <c r="B1552" s="263" t="s">
        <v>1658</v>
      </c>
      <c r="C1552" s="266">
        <v>0</v>
      </c>
      <c r="D1552" s="263" t="s">
        <v>9</v>
      </c>
      <c r="E1552" s="266">
        <v>50000</v>
      </c>
      <c r="F1552" s="266">
        <v>0</v>
      </c>
      <c r="G1552" s="266">
        <v>50000</v>
      </c>
      <c r="H1552" s="263" t="s">
        <v>9</v>
      </c>
      <c r="I1552" s="95"/>
      <c r="J1552" s="95"/>
      <c r="K1552" s="95"/>
      <c r="L1552" s="95"/>
    </row>
    <row r="1553" spans="2:12" x14ac:dyDescent="0.15">
      <c r="B1553" s="263" t="s">
        <v>145</v>
      </c>
      <c r="C1553" s="266">
        <v>0</v>
      </c>
      <c r="D1553" s="263" t="s">
        <v>9</v>
      </c>
      <c r="E1553" s="266">
        <v>0</v>
      </c>
      <c r="F1553" s="266">
        <v>0</v>
      </c>
      <c r="G1553" s="266">
        <v>0</v>
      </c>
      <c r="H1553" s="263" t="s">
        <v>9</v>
      </c>
      <c r="I1553" s="95"/>
      <c r="J1553" s="95"/>
      <c r="K1553" s="95"/>
      <c r="L1553" s="95"/>
    </row>
    <row r="1554" spans="2:12" x14ac:dyDescent="0.15">
      <c r="B1554" s="263" t="s">
        <v>1659</v>
      </c>
      <c r="C1554" s="266">
        <v>0</v>
      </c>
      <c r="D1554" s="263" t="s">
        <v>9</v>
      </c>
      <c r="E1554" s="266">
        <v>0</v>
      </c>
      <c r="F1554" s="266">
        <v>0</v>
      </c>
      <c r="G1554" s="266">
        <v>0</v>
      </c>
      <c r="H1554" s="263" t="s">
        <v>9</v>
      </c>
      <c r="I1554" s="95"/>
      <c r="J1554" s="95"/>
      <c r="K1554" s="95"/>
      <c r="L1554" s="95"/>
    </row>
    <row r="1555" spans="2:12" x14ac:dyDescent="0.15">
      <c r="B1555" s="263" t="s">
        <v>146</v>
      </c>
      <c r="C1555" s="266">
        <v>0</v>
      </c>
      <c r="D1555" s="263" t="s">
        <v>9</v>
      </c>
      <c r="E1555" s="266">
        <v>0</v>
      </c>
      <c r="F1555" s="266">
        <v>0</v>
      </c>
      <c r="G1555" s="266">
        <v>0</v>
      </c>
      <c r="H1555" s="263" t="s">
        <v>9</v>
      </c>
      <c r="I1555" s="95"/>
      <c r="J1555" s="95"/>
      <c r="K1555" s="95"/>
      <c r="L1555" s="95"/>
    </row>
    <row r="1556" spans="2:12" x14ac:dyDescent="0.15">
      <c r="B1556" s="263" t="s">
        <v>147</v>
      </c>
      <c r="C1556" s="266">
        <v>0</v>
      </c>
      <c r="D1556" s="263" t="s">
        <v>9</v>
      </c>
      <c r="E1556" s="266">
        <v>3067.13</v>
      </c>
      <c r="F1556" s="266">
        <v>0</v>
      </c>
      <c r="G1556" s="266">
        <v>3067.13</v>
      </c>
      <c r="H1556" s="263" t="s">
        <v>9</v>
      </c>
      <c r="I1556" s="95"/>
      <c r="J1556" s="95"/>
      <c r="K1556" s="95"/>
      <c r="L1556" s="95"/>
    </row>
    <row r="1557" spans="2:12" x14ac:dyDescent="0.15">
      <c r="B1557" s="263" t="s">
        <v>1660</v>
      </c>
      <c r="C1557" s="266">
        <v>0</v>
      </c>
      <c r="D1557" s="263" t="s">
        <v>9</v>
      </c>
      <c r="E1557" s="266">
        <v>0</v>
      </c>
      <c r="F1557" s="266">
        <v>0</v>
      </c>
      <c r="G1557" s="266">
        <v>0</v>
      </c>
      <c r="H1557" s="263" t="s">
        <v>9</v>
      </c>
      <c r="I1557" s="95"/>
      <c r="J1557" s="95"/>
      <c r="K1557" s="95"/>
      <c r="L1557" s="95"/>
    </row>
    <row r="1558" spans="2:12" x14ac:dyDescent="0.15">
      <c r="B1558" s="263" t="s">
        <v>103</v>
      </c>
      <c r="C1558" s="266">
        <v>0</v>
      </c>
      <c r="D1558" s="263" t="s">
        <v>9</v>
      </c>
      <c r="E1558" s="266">
        <v>30134</v>
      </c>
      <c r="F1558" s="266">
        <v>0</v>
      </c>
      <c r="G1558" s="266">
        <v>30134</v>
      </c>
      <c r="H1558" s="263" t="s">
        <v>9</v>
      </c>
      <c r="I1558" s="95"/>
      <c r="J1558" s="95"/>
      <c r="K1558" s="95"/>
      <c r="L1558" s="95"/>
    </row>
    <row r="1559" spans="2:12" x14ac:dyDescent="0.15">
      <c r="B1559" s="263" t="s">
        <v>1661</v>
      </c>
      <c r="C1559" s="266">
        <v>0</v>
      </c>
      <c r="D1559" s="263" t="s">
        <v>9</v>
      </c>
      <c r="E1559" s="266">
        <v>0</v>
      </c>
      <c r="F1559" s="266">
        <v>0</v>
      </c>
      <c r="G1559" s="266">
        <v>0</v>
      </c>
      <c r="H1559" s="263" t="s">
        <v>9</v>
      </c>
      <c r="I1559" s="95"/>
      <c r="J1559" s="95"/>
      <c r="K1559" s="95"/>
      <c r="L1559" s="95"/>
    </row>
    <row r="1560" spans="2:12" x14ac:dyDescent="0.15">
      <c r="B1560" s="263" t="s">
        <v>148</v>
      </c>
      <c r="C1560" s="266">
        <v>0</v>
      </c>
      <c r="D1560" s="263" t="s">
        <v>9</v>
      </c>
      <c r="E1560" s="266">
        <v>14826.14</v>
      </c>
      <c r="F1560" s="266">
        <v>0</v>
      </c>
      <c r="G1560" s="266">
        <v>14826.14</v>
      </c>
      <c r="H1560" s="263" t="s">
        <v>9</v>
      </c>
      <c r="I1560" s="95"/>
      <c r="J1560" s="95"/>
      <c r="K1560" s="95"/>
      <c r="L1560" s="95"/>
    </row>
    <row r="1561" spans="2:12" x14ac:dyDescent="0.15">
      <c r="B1561" s="263" t="s">
        <v>1662</v>
      </c>
      <c r="C1561" s="266">
        <v>0</v>
      </c>
      <c r="D1561" s="263" t="s">
        <v>9</v>
      </c>
      <c r="E1561" s="266">
        <v>0</v>
      </c>
      <c r="F1561" s="266">
        <v>0</v>
      </c>
      <c r="G1561" s="266">
        <v>0</v>
      </c>
      <c r="H1561" s="263" t="s">
        <v>9</v>
      </c>
      <c r="I1561" s="95"/>
      <c r="J1561" s="95"/>
      <c r="K1561" s="95"/>
      <c r="L1561" s="95"/>
    </row>
    <row r="1562" spans="2:12" x14ac:dyDescent="0.15">
      <c r="B1562" s="263" t="s">
        <v>1663</v>
      </c>
      <c r="C1562" s="266">
        <v>0</v>
      </c>
      <c r="D1562" s="263" t="s">
        <v>9</v>
      </c>
      <c r="E1562" s="266">
        <v>0</v>
      </c>
      <c r="F1562" s="266">
        <v>0</v>
      </c>
      <c r="G1562" s="266">
        <v>0</v>
      </c>
      <c r="H1562" s="263" t="s">
        <v>9</v>
      </c>
      <c r="I1562" s="95"/>
      <c r="J1562" s="95"/>
      <c r="K1562" s="95"/>
      <c r="L1562" s="95"/>
    </row>
    <row r="1563" spans="2:12" x14ac:dyDescent="0.15">
      <c r="B1563" s="263" t="s">
        <v>115</v>
      </c>
      <c r="C1563" s="266">
        <v>0</v>
      </c>
      <c r="D1563" s="263" t="s">
        <v>9</v>
      </c>
      <c r="E1563" s="266">
        <v>0</v>
      </c>
      <c r="F1563" s="266">
        <v>0</v>
      </c>
      <c r="G1563" s="266">
        <v>0</v>
      </c>
      <c r="H1563" s="263" t="s">
        <v>9</v>
      </c>
      <c r="I1563" s="95"/>
      <c r="J1563" s="95"/>
      <c r="K1563" s="95"/>
      <c r="L1563" s="95"/>
    </row>
    <row r="1564" spans="2:12" x14ac:dyDescent="0.15">
      <c r="B1564" s="263" t="s">
        <v>113</v>
      </c>
      <c r="C1564" s="266">
        <v>0</v>
      </c>
      <c r="D1564" s="263" t="s">
        <v>9</v>
      </c>
      <c r="E1564" s="266">
        <v>0</v>
      </c>
      <c r="F1564" s="266">
        <v>0</v>
      </c>
      <c r="G1564" s="266">
        <v>0</v>
      </c>
      <c r="H1564" s="263" t="s">
        <v>9</v>
      </c>
      <c r="I1564" s="95"/>
      <c r="J1564" s="95"/>
      <c r="K1564" s="95"/>
      <c r="L1564" s="95"/>
    </row>
    <row r="1565" spans="2:12" x14ac:dyDescent="0.15">
      <c r="B1565" s="263" t="s">
        <v>1664</v>
      </c>
      <c r="C1565" s="266">
        <v>0</v>
      </c>
      <c r="D1565" s="263" t="s">
        <v>9</v>
      </c>
      <c r="E1565" s="266">
        <v>0</v>
      </c>
      <c r="F1565" s="266">
        <v>0</v>
      </c>
      <c r="G1565" s="266">
        <v>0</v>
      </c>
      <c r="H1565" s="263" t="s">
        <v>9</v>
      </c>
      <c r="I1565" s="95"/>
      <c r="J1565" s="95"/>
      <c r="K1565" s="95"/>
      <c r="L1565" s="95"/>
    </row>
    <row r="1566" spans="2:12" x14ac:dyDescent="0.15">
      <c r="B1566" s="263" t="s">
        <v>1665</v>
      </c>
      <c r="C1566" s="266">
        <v>0</v>
      </c>
      <c r="D1566" s="263" t="s">
        <v>9</v>
      </c>
      <c r="E1566" s="266">
        <v>0</v>
      </c>
      <c r="F1566" s="266">
        <v>0</v>
      </c>
      <c r="G1566" s="266">
        <v>0</v>
      </c>
      <c r="H1566" s="263" t="s">
        <v>9</v>
      </c>
      <c r="I1566" s="95"/>
      <c r="J1566" s="95"/>
      <c r="K1566" s="95"/>
      <c r="L1566" s="95"/>
    </row>
    <row r="1567" spans="2:12" x14ac:dyDescent="0.15">
      <c r="B1567" s="263" t="s">
        <v>149</v>
      </c>
      <c r="C1567" s="266">
        <v>0</v>
      </c>
      <c r="D1567" s="263" t="s">
        <v>9</v>
      </c>
      <c r="E1567" s="266">
        <v>1800</v>
      </c>
      <c r="F1567" s="266">
        <v>0</v>
      </c>
      <c r="G1567" s="266">
        <v>1800</v>
      </c>
      <c r="H1567" s="263" t="s">
        <v>9</v>
      </c>
      <c r="I1567" s="95"/>
      <c r="J1567" s="95"/>
      <c r="K1567" s="95"/>
      <c r="L1567" s="95"/>
    </row>
    <row r="1568" spans="2:12" x14ac:dyDescent="0.15">
      <c r="B1568" s="263" t="s">
        <v>1666</v>
      </c>
      <c r="C1568" s="266">
        <v>0</v>
      </c>
      <c r="D1568" s="263" t="s">
        <v>9</v>
      </c>
      <c r="E1568" s="266">
        <v>0</v>
      </c>
      <c r="F1568" s="266">
        <v>0</v>
      </c>
      <c r="G1568" s="266">
        <v>0</v>
      </c>
      <c r="H1568" s="263" t="s">
        <v>9</v>
      </c>
      <c r="I1568" s="95"/>
      <c r="J1568" s="95"/>
      <c r="K1568" s="95"/>
      <c r="L1568" s="95"/>
    </row>
    <row r="1569" spans="2:12" x14ac:dyDescent="0.15">
      <c r="B1569" s="263" t="s">
        <v>150</v>
      </c>
      <c r="C1569" s="266">
        <v>0</v>
      </c>
      <c r="D1569" s="263" t="s">
        <v>9</v>
      </c>
      <c r="E1569" s="266">
        <v>88676.62</v>
      </c>
      <c r="F1569" s="266">
        <v>70890</v>
      </c>
      <c r="G1569" s="266">
        <v>17786.62</v>
      </c>
      <c r="H1569" s="263" t="s">
        <v>9</v>
      </c>
      <c r="I1569" s="95"/>
      <c r="J1569" s="95"/>
      <c r="K1569" s="95"/>
      <c r="L1569" s="95"/>
    </row>
    <row r="1570" spans="2:12" x14ac:dyDescent="0.15">
      <c r="B1570" s="263" t="s">
        <v>1667</v>
      </c>
      <c r="C1570" s="266">
        <v>0</v>
      </c>
      <c r="D1570" s="263" t="s">
        <v>9</v>
      </c>
      <c r="E1570" s="266">
        <v>0</v>
      </c>
      <c r="F1570" s="266">
        <v>0</v>
      </c>
      <c r="G1570" s="266">
        <v>0</v>
      </c>
      <c r="H1570" s="263" t="s">
        <v>9</v>
      </c>
      <c r="I1570" s="95"/>
      <c r="J1570" s="95"/>
      <c r="K1570" s="95"/>
      <c r="L1570" s="95"/>
    </row>
    <row r="1571" spans="2:12" x14ac:dyDescent="0.15">
      <c r="B1571" s="263" t="s">
        <v>1668</v>
      </c>
      <c r="C1571" s="266">
        <v>0</v>
      </c>
      <c r="D1571" s="263" t="s">
        <v>9</v>
      </c>
      <c r="E1571" s="266">
        <v>0</v>
      </c>
      <c r="F1571" s="266">
        <v>0</v>
      </c>
      <c r="G1571" s="266">
        <v>0</v>
      </c>
      <c r="H1571" s="263" t="s">
        <v>9</v>
      </c>
      <c r="I1571" s="95"/>
      <c r="J1571" s="95"/>
      <c r="K1571" s="95"/>
      <c r="L1571" s="95"/>
    </row>
    <row r="1572" spans="2:12" x14ac:dyDescent="0.15">
      <c r="B1572" s="263" t="s">
        <v>638</v>
      </c>
      <c r="C1572" s="266">
        <v>0</v>
      </c>
      <c r="D1572" s="263" t="s">
        <v>9</v>
      </c>
      <c r="E1572" s="266">
        <v>0</v>
      </c>
      <c r="F1572" s="266">
        <v>0</v>
      </c>
      <c r="G1572" s="266">
        <v>0</v>
      </c>
      <c r="H1572" s="263" t="s">
        <v>9</v>
      </c>
      <c r="I1572" s="95"/>
      <c r="J1572" s="95"/>
      <c r="K1572" s="95"/>
      <c r="L1572" s="95"/>
    </row>
    <row r="1573" spans="2:12" x14ac:dyDescent="0.15">
      <c r="B1573" s="263" t="s">
        <v>94</v>
      </c>
      <c r="C1573" s="266">
        <v>0</v>
      </c>
      <c r="D1573" s="263" t="s">
        <v>9</v>
      </c>
      <c r="E1573" s="266">
        <v>4462</v>
      </c>
      <c r="F1573" s="266">
        <v>0</v>
      </c>
      <c r="G1573" s="266">
        <v>4462</v>
      </c>
      <c r="H1573" s="263" t="s">
        <v>9</v>
      </c>
      <c r="I1573" s="95"/>
      <c r="J1573" s="95"/>
      <c r="K1573" s="95"/>
      <c r="L1573" s="95"/>
    </row>
    <row r="1574" spans="2:12" x14ac:dyDescent="0.15">
      <c r="B1574" s="263" t="s">
        <v>1</v>
      </c>
      <c r="C1574" s="266">
        <v>0</v>
      </c>
      <c r="D1574" s="263" t="s">
        <v>9</v>
      </c>
      <c r="E1574" s="266">
        <v>0</v>
      </c>
      <c r="F1574" s="266">
        <v>0</v>
      </c>
      <c r="G1574" s="266">
        <v>0</v>
      </c>
      <c r="H1574" s="263" t="s">
        <v>9</v>
      </c>
      <c r="I1574" s="95"/>
      <c r="J1574" s="95"/>
      <c r="K1574" s="95"/>
      <c r="L1574" s="95"/>
    </row>
    <row r="1575" spans="2:12" x14ac:dyDescent="0.15">
      <c r="B1575" s="263" t="s">
        <v>151</v>
      </c>
      <c r="C1575" s="266">
        <v>0</v>
      </c>
      <c r="D1575" s="263" t="s">
        <v>9</v>
      </c>
      <c r="E1575" s="266">
        <v>0</v>
      </c>
      <c r="F1575" s="266">
        <v>0</v>
      </c>
      <c r="G1575" s="266">
        <v>0</v>
      </c>
      <c r="H1575" s="263" t="s">
        <v>9</v>
      </c>
      <c r="I1575" s="95"/>
      <c r="J1575" s="95"/>
      <c r="K1575" s="95"/>
      <c r="L1575" s="95"/>
    </row>
    <row r="1576" spans="2:12" x14ac:dyDescent="0.15">
      <c r="B1576" s="263" t="s">
        <v>152</v>
      </c>
      <c r="C1576" s="266">
        <v>0</v>
      </c>
      <c r="D1576" s="263" t="s">
        <v>9</v>
      </c>
      <c r="E1576" s="266">
        <v>6483.24</v>
      </c>
      <c r="F1576" s="266">
        <v>0</v>
      </c>
      <c r="G1576" s="266">
        <v>6483.24</v>
      </c>
      <c r="H1576" s="263" t="s">
        <v>9</v>
      </c>
      <c r="I1576" s="95"/>
      <c r="J1576" s="95"/>
      <c r="K1576" s="95"/>
      <c r="L1576" s="95"/>
    </row>
    <row r="1577" spans="2:12" x14ac:dyDescent="0.15">
      <c r="B1577" s="263" t="s">
        <v>1618</v>
      </c>
      <c r="C1577" s="266">
        <v>0</v>
      </c>
      <c r="D1577" s="263" t="s">
        <v>9</v>
      </c>
      <c r="E1577" s="266">
        <v>0</v>
      </c>
      <c r="F1577" s="266">
        <v>0</v>
      </c>
      <c r="G1577" s="266">
        <v>0</v>
      </c>
      <c r="H1577" s="263" t="s">
        <v>9</v>
      </c>
      <c r="I1577" s="95"/>
      <c r="J1577" s="95"/>
      <c r="K1577" s="95"/>
      <c r="L1577" s="95"/>
    </row>
    <row r="1578" spans="2:12" x14ac:dyDescent="0.15">
      <c r="B1578" s="263" t="s">
        <v>99</v>
      </c>
      <c r="C1578" s="266">
        <v>0</v>
      </c>
      <c r="D1578" s="263" t="s">
        <v>9</v>
      </c>
      <c r="E1578" s="266">
        <v>0</v>
      </c>
      <c r="F1578" s="266">
        <v>0</v>
      </c>
      <c r="G1578" s="266">
        <v>0</v>
      </c>
      <c r="H1578" s="263" t="s">
        <v>9</v>
      </c>
      <c r="I1578" s="95"/>
      <c r="J1578" s="95"/>
      <c r="K1578" s="95"/>
      <c r="L1578" s="95"/>
    </row>
    <row r="1579" spans="2:12" x14ac:dyDescent="0.15">
      <c r="B1579" s="263" t="s">
        <v>95</v>
      </c>
      <c r="C1579" s="266">
        <v>0</v>
      </c>
      <c r="D1579" s="263" t="s">
        <v>9</v>
      </c>
      <c r="E1579" s="266">
        <v>0</v>
      </c>
      <c r="F1579" s="266">
        <v>0</v>
      </c>
      <c r="G1579" s="266">
        <v>0</v>
      </c>
      <c r="H1579" s="263" t="s">
        <v>9</v>
      </c>
      <c r="I1579" s="95"/>
      <c r="J1579" s="95"/>
      <c r="K1579" s="95"/>
      <c r="L1579" s="95"/>
    </row>
    <row r="1580" spans="2:12" x14ac:dyDescent="0.15">
      <c r="B1580" s="263" t="s">
        <v>661</v>
      </c>
      <c r="C1580" s="266">
        <v>0</v>
      </c>
      <c r="D1580" s="263" t="s">
        <v>9</v>
      </c>
      <c r="E1580" s="266">
        <v>2500</v>
      </c>
      <c r="F1580" s="266">
        <v>0</v>
      </c>
      <c r="G1580" s="266">
        <v>2500</v>
      </c>
      <c r="H1580" s="263" t="s">
        <v>9</v>
      </c>
      <c r="I1580" s="95"/>
      <c r="J1580" s="95"/>
      <c r="K1580" s="95"/>
      <c r="L1580" s="95"/>
    </row>
    <row r="1581" spans="2:12" x14ac:dyDescent="0.15">
      <c r="B1581" s="263" t="s">
        <v>153</v>
      </c>
      <c r="C1581" s="266">
        <v>0</v>
      </c>
      <c r="D1581" s="263" t="s">
        <v>9</v>
      </c>
      <c r="E1581" s="266">
        <v>0</v>
      </c>
      <c r="F1581" s="266">
        <v>0</v>
      </c>
      <c r="G1581" s="266">
        <v>0</v>
      </c>
      <c r="H1581" s="263" t="s">
        <v>9</v>
      </c>
      <c r="I1581" s="95"/>
      <c r="J1581" s="95"/>
      <c r="K1581" s="95"/>
      <c r="L1581" s="95"/>
    </row>
    <row r="1582" spans="2:12" x14ac:dyDescent="0.15">
      <c r="B1582" s="263" t="s">
        <v>1669</v>
      </c>
      <c r="C1582" s="266">
        <v>0</v>
      </c>
      <c r="D1582" s="263" t="s">
        <v>9</v>
      </c>
      <c r="E1582" s="266">
        <v>0</v>
      </c>
      <c r="F1582" s="266">
        <v>0</v>
      </c>
      <c r="G1582" s="266">
        <v>0</v>
      </c>
      <c r="H1582" s="263" t="s">
        <v>9</v>
      </c>
      <c r="I1582" s="95"/>
      <c r="J1582" s="95"/>
      <c r="K1582" s="95"/>
      <c r="L1582" s="95"/>
    </row>
    <row r="1583" spans="2:12" x14ac:dyDescent="0.15">
      <c r="B1583" s="277" t="s">
        <v>105</v>
      </c>
      <c r="C1583" s="281">
        <v>0</v>
      </c>
      <c r="D1583" s="277" t="s">
        <v>9</v>
      </c>
      <c r="E1583" s="281">
        <v>0</v>
      </c>
      <c r="F1583" s="281">
        <v>0</v>
      </c>
      <c r="G1583" s="281">
        <v>0</v>
      </c>
      <c r="H1583" s="277" t="s">
        <v>9</v>
      </c>
      <c r="I1583" s="95"/>
      <c r="J1583" s="95"/>
      <c r="K1583" s="95"/>
      <c r="L1583" s="95"/>
    </row>
    <row r="1584" spans="2:12" x14ac:dyDescent="0.15">
      <c r="B1584" s="263" t="s">
        <v>132</v>
      </c>
      <c r="C1584" s="266">
        <v>0</v>
      </c>
      <c r="D1584" s="263" t="s">
        <v>9</v>
      </c>
      <c r="E1584" s="266">
        <v>0</v>
      </c>
      <c r="F1584" s="266">
        <v>0</v>
      </c>
      <c r="G1584" s="266">
        <v>0</v>
      </c>
      <c r="H1584" s="263" t="s">
        <v>9</v>
      </c>
      <c r="I1584" s="95"/>
      <c r="J1584" s="95"/>
      <c r="K1584" s="95"/>
      <c r="L1584" s="95"/>
    </row>
    <row r="1585" spans="2:12" x14ac:dyDescent="0.15">
      <c r="B1585" s="263" t="s">
        <v>135</v>
      </c>
      <c r="C1585" s="266">
        <v>0</v>
      </c>
      <c r="D1585" s="263" t="s">
        <v>9</v>
      </c>
      <c r="E1585" s="266">
        <v>0</v>
      </c>
      <c r="F1585" s="266">
        <v>0</v>
      </c>
      <c r="G1585" s="266">
        <v>0</v>
      </c>
      <c r="H1585" s="263" t="s">
        <v>9</v>
      </c>
      <c r="I1585" s="95"/>
      <c r="J1585" s="95"/>
      <c r="K1585" s="95"/>
      <c r="L1585" s="95"/>
    </row>
    <row r="1586" spans="2:12" x14ac:dyDescent="0.15">
      <c r="B1586" s="263" t="s">
        <v>637</v>
      </c>
      <c r="C1586" s="266">
        <v>0</v>
      </c>
      <c r="D1586" s="263" t="s">
        <v>9</v>
      </c>
      <c r="E1586" s="266">
        <v>0</v>
      </c>
      <c r="F1586" s="266">
        <v>0</v>
      </c>
      <c r="G1586" s="266">
        <v>0</v>
      </c>
      <c r="H1586" s="263" t="s">
        <v>9</v>
      </c>
      <c r="I1586" s="95"/>
      <c r="J1586" s="95"/>
      <c r="K1586" s="95"/>
      <c r="L1586" s="95"/>
    </row>
    <row r="1587" spans="2:12" x14ac:dyDescent="0.15">
      <c r="B1587" s="263" t="s">
        <v>118</v>
      </c>
      <c r="C1587" s="266">
        <v>0</v>
      </c>
      <c r="D1587" s="263" t="s">
        <v>9</v>
      </c>
      <c r="E1587" s="266">
        <v>0</v>
      </c>
      <c r="F1587" s="266">
        <v>0</v>
      </c>
      <c r="G1587" s="266">
        <v>0</v>
      </c>
      <c r="H1587" s="263" t="s">
        <v>9</v>
      </c>
      <c r="I1587" s="95"/>
      <c r="J1587" s="95"/>
      <c r="K1587" s="95"/>
      <c r="L1587" s="95"/>
    </row>
    <row r="1588" spans="2:12" x14ac:dyDescent="0.15">
      <c r="B1588" s="263" t="s">
        <v>104</v>
      </c>
      <c r="C1588" s="266">
        <v>0</v>
      </c>
      <c r="D1588" s="263" t="s">
        <v>9</v>
      </c>
      <c r="E1588" s="266">
        <v>0</v>
      </c>
      <c r="F1588" s="266">
        <v>0</v>
      </c>
      <c r="G1588" s="266">
        <v>0</v>
      </c>
      <c r="H1588" s="263" t="s">
        <v>9</v>
      </c>
      <c r="I1588" s="95"/>
      <c r="J1588" s="95"/>
      <c r="K1588" s="95"/>
      <c r="L1588" s="95"/>
    </row>
    <row r="1589" spans="2:12" x14ac:dyDescent="0.15">
      <c r="B1589" s="277" t="s">
        <v>106</v>
      </c>
      <c r="C1589" s="281">
        <v>0</v>
      </c>
      <c r="D1589" s="277" t="s">
        <v>9</v>
      </c>
      <c r="E1589" s="281">
        <v>0</v>
      </c>
      <c r="F1589" s="281">
        <v>0</v>
      </c>
      <c r="G1589" s="281">
        <v>0</v>
      </c>
      <c r="H1589" s="277" t="s">
        <v>9</v>
      </c>
      <c r="I1589" s="95"/>
      <c r="J1589" s="95"/>
      <c r="K1589" s="95"/>
      <c r="L1589" s="95"/>
    </row>
    <row r="1590" spans="2:12" x14ac:dyDescent="0.15">
      <c r="B1590" s="263" t="s">
        <v>1609</v>
      </c>
      <c r="C1590" s="266">
        <v>0</v>
      </c>
      <c r="D1590" s="263" t="s">
        <v>9</v>
      </c>
      <c r="E1590" s="266">
        <v>0</v>
      </c>
      <c r="F1590" s="266">
        <v>0</v>
      </c>
      <c r="G1590" s="266">
        <v>0</v>
      </c>
      <c r="H1590" s="263" t="s">
        <v>9</v>
      </c>
      <c r="I1590" s="95"/>
      <c r="J1590" s="95"/>
      <c r="K1590" s="95"/>
      <c r="L1590" s="95"/>
    </row>
    <row r="1591" spans="2:12" x14ac:dyDescent="0.15">
      <c r="B1591" s="263" t="s">
        <v>118</v>
      </c>
      <c r="C1591" s="266">
        <v>0</v>
      </c>
      <c r="D1591" s="263" t="s">
        <v>9</v>
      </c>
      <c r="E1591" s="266">
        <v>0</v>
      </c>
      <c r="F1591" s="266">
        <v>0</v>
      </c>
      <c r="G1591" s="266">
        <v>0</v>
      </c>
      <c r="H1591" s="263" t="s">
        <v>9</v>
      </c>
      <c r="I1591" s="95"/>
      <c r="J1591" s="95"/>
      <c r="K1591" s="95"/>
      <c r="L1591" s="95"/>
    </row>
    <row r="1592" spans="2:12" x14ac:dyDescent="0.15">
      <c r="B1592" s="277" t="s">
        <v>107</v>
      </c>
      <c r="C1592" s="281">
        <v>0</v>
      </c>
      <c r="D1592" s="277" t="s">
        <v>9</v>
      </c>
      <c r="E1592" s="281">
        <v>0</v>
      </c>
      <c r="F1592" s="281">
        <v>0</v>
      </c>
      <c r="G1592" s="281">
        <v>0</v>
      </c>
      <c r="H1592" s="277" t="s">
        <v>9</v>
      </c>
      <c r="I1592" s="95"/>
      <c r="J1592" s="95"/>
      <c r="K1592" s="95"/>
      <c r="L1592" s="95"/>
    </row>
    <row r="1593" spans="2:12" x14ac:dyDescent="0.15">
      <c r="B1593" s="263" t="s">
        <v>118</v>
      </c>
      <c r="C1593" s="266">
        <v>0</v>
      </c>
      <c r="D1593" s="263" t="s">
        <v>9</v>
      </c>
      <c r="E1593" s="266">
        <v>0</v>
      </c>
      <c r="F1593" s="266">
        <v>0</v>
      </c>
      <c r="G1593" s="266">
        <v>0</v>
      </c>
      <c r="H1593" s="263" t="s">
        <v>9</v>
      </c>
      <c r="I1593" s="95"/>
      <c r="J1593" s="95"/>
      <c r="K1593" s="95"/>
      <c r="L1593" s="95"/>
    </row>
    <row r="1594" spans="2:12" x14ac:dyDescent="0.15">
      <c r="B1594" s="277" t="s">
        <v>108</v>
      </c>
      <c r="C1594" s="281">
        <v>0</v>
      </c>
      <c r="D1594" s="277" t="s">
        <v>9</v>
      </c>
      <c r="E1594" s="281">
        <v>0</v>
      </c>
      <c r="F1594" s="281">
        <v>0</v>
      </c>
      <c r="G1594" s="281">
        <v>0</v>
      </c>
      <c r="H1594" s="277" t="s">
        <v>9</v>
      </c>
      <c r="I1594" s="95"/>
      <c r="J1594" s="95"/>
      <c r="K1594" s="95"/>
      <c r="L1594" s="95"/>
    </row>
    <row r="1595" spans="2:12" x14ac:dyDescent="0.15">
      <c r="B1595" s="277" t="s">
        <v>109</v>
      </c>
      <c r="C1595" s="281">
        <v>0</v>
      </c>
      <c r="D1595" s="277" t="s">
        <v>9</v>
      </c>
      <c r="E1595" s="281">
        <v>0</v>
      </c>
      <c r="F1595" s="281">
        <v>0</v>
      </c>
      <c r="G1595" s="281">
        <v>0</v>
      </c>
      <c r="H1595" s="277" t="s">
        <v>9</v>
      </c>
      <c r="I1595" s="95"/>
      <c r="J1595" s="95"/>
      <c r="K1595" s="95"/>
      <c r="L1595" s="95"/>
    </row>
    <row r="1596" spans="2:12" x14ac:dyDescent="0.15">
      <c r="B1596" s="277" t="s">
        <v>1670</v>
      </c>
      <c r="C1596" s="281">
        <v>0</v>
      </c>
      <c r="D1596" s="277" t="s">
        <v>9</v>
      </c>
      <c r="E1596" s="281">
        <v>0</v>
      </c>
      <c r="F1596" s="281">
        <v>0</v>
      </c>
      <c r="G1596" s="281">
        <v>0</v>
      </c>
      <c r="H1596" s="277" t="s">
        <v>9</v>
      </c>
      <c r="I1596" s="95"/>
      <c r="J1596" s="95"/>
      <c r="K1596" s="95"/>
      <c r="L1596" s="95"/>
    </row>
    <row r="1597" spans="2:12" x14ac:dyDescent="0.15">
      <c r="B1597" s="263" t="s">
        <v>100</v>
      </c>
      <c r="C1597" s="266">
        <v>0</v>
      </c>
      <c r="D1597" s="263" t="s">
        <v>9</v>
      </c>
      <c r="E1597" s="266">
        <v>0</v>
      </c>
      <c r="F1597" s="266">
        <v>0</v>
      </c>
      <c r="G1597" s="266">
        <v>0</v>
      </c>
      <c r="H1597" s="263" t="s">
        <v>9</v>
      </c>
      <c r="I1597" s="95"/>
      <c r="J1597" s="95"/>
      <c r="K1597" s="95"/>
      <c r="L1597" s="95"/>
    </row>
    <row r="1598" spans="2:12" x14ac:dyDescent="0.15">
      <c r="B1598" s="263" t="s">
        <v>1609</v>
      </c>
      <c r="C1598" s="266">
        <v>0</v>
      </c>
      <c r="D1598" s="263" t="s">
        <v>9</v>
      </c>
      <c r="E1598" s="266">
        <v>0</v>
      </c>
      <c r="F1598" s="266">
        <v>0</v>
      </c>
      <c r="G1598" s="266">
        <v>0</v>
      </c>
      <c r="H1598" s="263" t="s">
        <v>9</v>
      </c>
      <c r="I1598" s="95"/>
      <c r="J1598" s="95"/>
      <c r="K1598" s="95"/>
      <c r="L1598" s="95"/>
    </row>
    <row r="1599" spans="2:12" x14ac:dyDescent="0.15">
      <c r="B1599" s="263" t="s">
        <v>118</v>
      </c>
      <c r="C1599" s="266">
        <v>0</v>
      </c>
      <c r="D1599" s="263" t="s">
        <v>9</v>
      </c>
      <c r="E1599" s="266">
        <v>0</v>
      </c>
      <c r="F1599" s="266">
        <v>0</v>
      </c>
      <c r="G1599" s="266">
        <v>0</v>
      </c>
      <c r="H1599" s="263" t="s">
        <v>9</v>
      </c>
      <c r="I1599" s="95"/>
      <c r="J1599" s="95"/>
      <c r="K1599" s="95"/>
      <c r="L1599" s="95"/>
    </row>
    <row r="1600" spans="2:12" x14ac:dyDescent="0.15">
      <c r="B1600" s="263" t="s">
        <v>104</v>
      </c>
      <c r="C1600" s="266">
        <v>0</v>
      </c>
      <c r="D1600" s="263" t="s">
        <v>9</v>
      </c>
      <c r="E1600" s="266">
        <v>0</v>
      </c>
      <c r="F1600" s="266">
        <v>0</v>
      </c>
      <c r="G1600" s="266">
        <v>0</v>
      </c>
      <c r="H1600" s="263" t="s">
        <v>9</v>
      </c>
      <c r="I1600" s="95"/>
      <c r="J1600" s="95"/>
      <c r="K1600" s="95"/>
      <c r="L1600" s="95"/>
    </row>
    <row r="1601" spans="2:12" x14ac:dyDescent="0.15">
      <c r="B1601" s="263" t="s">
        <v>638</v>
      </c>
      <c r="C1601" s="266">
        <v>0</v>
      </c>
      <c r="D1601" s="263" t="s">
        <v>9</v>
      </c>
      <c r="E1601" s="266">
        <v>0</v>
      </c>
      <c r="F1601" s="266">
        <v>0</v>
      </c>
      <c r="G1601" s="266">
        <v>0</v>
      </c>
      <c r="H1601" s="263" t="s">
        <v>9</v>
      </c>
      <c r="I1601" s="95"/>
      <c r="J1601" s="95"/>
      <c r="K1601" s="95"/>
      <c r="L1601" s="95"/>
    </row>
    <row r="1602" spans="2:12" x14ac:dyDescent="0.15">
      <c r="B1602" s="263" t="s">
        <v>1617</v>
      </c>
      <c r="C1602" s="266">
        <v>0</v>
      </c>
      <c r="D1602" s="263" t="s">
        <v>9</v>
      </c>
      <c r="E1602" s="266">
        <v>0</v>
      </c>
      <c r="F1602" s="266">
        <v>0</v>
      </c>
      <c r="G1602" s="266">
        <v>0</v>
      </c>
      <c r="H1602" s="263" t="s">
        <v>9</v>
      </c>
      <c r="I1602" s="95"/>
      <c r="J1602" s="95"/>
      <c r="K1602" s="95"/>
      <c r="L1602" s="95"/>
    </row>
    <row r="1603" spans="2:12" x14ac:dyDescent="0.15">
      <c r="B1603" s="277" t="s">
        <v>81</v>
      </c>
      <c r="C1603" s="281">
        <v>0</v>
      </c>
      <c r="D1603" s="277" t="s">
        <v>9</v>
      </c>
      <c r="E1603" s="281">
        <v>4799.74</v>
      </c>
      <c r="F1603" s="281">
        <v>0</v>
      </c>
      <c r="G1603" s="281">
        <v>4799.74</v>
      </c>
      <c r="H1603" s="277" t="s">
        <v>9</v>
      </c>
      <c r="I1603" s="95"/>
      <c r="J1603" s="95"/>
      <c r="K1603" s="95"/>
      <c r="L1603" s="95"/>
    </row>
    <row r="1604" spans="2:12" x14ac:dyDescent="0.15">
      <c r="B1604" s="263" t="s">
        <v>154</v>
      </c>
      <c r="C1604" s="266">
        <v>0</v>
      </c>
      <c r="D1604" s="263" t="s">
        <v>9</v>
      </c>
      <c r="E1604" s="266">
        <v>1215.3399999999999</v>
      </c>
      <c r="F1604" s="266">
        <v>0</v>
      </c>
      <c r="G1604" s="266">
        <v>1215.3399999999999</v>
      </c>
      <c r="H1604" s="263" t="s">
        <v>9</v>
      </c>
      <c r="I1604" s="95"/>
      <c r="J1604" s="95"/>
      <c r="K1604" s="95"/>
      <c r="L1604" s="95"/>
    </row>
    <row r="1605" spans="2:12" x14ac:dyDescent="0.15">
      <c r="B1605" s="263" t="s">
        <v>155</v>
      </c>
      <c r="C1605" s="266">
        <v>0</v>
      </c>
      <c r="D1605" s="263" t="s">
        <v>9</v>
      </c>
      <c r="E1605" s="266">
        <v>3584.4</v>
      </c>
      <c r="F1605" s="266">
        <v>0</v>
      </c>
      <c r="G1605" s="266">
        <v>3584.4</v>
      </c>
      <c r="H1605" s="263" t="s">
        <v>9</v>
      </c>
      <c r="I1605" s="95"/>
      <c r="J1605" s="95"/>
      <c r="K1605" s="95"/>
      <c r="L1605" s="95"/>
    </row>
    <row r="1606" spans="2:12" x14ac:dyDescent="0.15">
      <c r="B1606" s="263" t="s">
        <v>1671</v>
      </c>
      <c r="C1606" s="266">
        <v>0</v>
      </c>
      <c r="D1606" s="263" t="s">
        <v>9</v>
      </c>
      <c r="E1606" s="266">
        <v>0</v>
      </c>
      <c r="F1606" s="266">
        <v>0</v>
      </c>
      <c r="G1606" s="266">
        <v>0</v>
      </c>
      <c r="H1606" s="263" t="s">
        <v>9</v>
      </c>
      <c r="I1606" s="95"/>
      <c r="J1606" s="95"/>
      <c r="K1606" s="95"/>
      <c r="L1606" s="95"/>
    </row>
    <row r="1607" spans="2:12" x14ac:dyDescent="0.15">
      <c r="B1607" s="277" t="s">
        <v>1672</v>
      </c>
      <c r="C1607" s="281">
        <v>0</v>
      </c>
      <c r="D1607" s="277" t="s">
        <v>9</v>
      </c>
      <c r="E1607" s="281">
        <v>0</v>
      </c>
      <c r="F1607" s="281">
        <v>0</v>
      </c>
      <c r="G1607" s="281">
        <v>0</v>
      </c>
      <c r="H1607" s="277" t="s">
        <v>9</v>
      </c>
      <c r="I1607" s="95"/>
      <c r="J1607" s="95"/>
      <c r="K1607" s="95"/>
      <c r="L1607" s="95"/>
    </row>
    <row r="1608" spans="2:12" x14ac:dyDescent="0.15">
      <c r="B1608" s="277" t="s">
        <v>1673</v>
      </c>
      <c r="C1608" s="281">
        <v>0</v>
      </c>
      <c r="D1608" s="277" t="s">
        <v>9</v>
      </c>
      <c r="E1608" s="281">
        <v>0</v>
      </c>
      <c r="F1608" s="281">
        <v>0</v>
      </c>
      <c r="G1608" s="281">
        <v>0</v>
      </c>
      <c r="H1608" s="277" t="s">
        <v>9</v>
      </c>
      <c r="I1608" s="95"/>
      <c r="J1608" s="95"/>
      <c r="K1608" s="95"/>
      <c r="L1608" s="95"/>
    </row>
    <row r="1609" spans="2:12" x14ac:dyDescent="0.15">
      <c r="B1609" s="263" t="s">
        <v>1667</v>
      </c>
      <c r="C1609" s="266">
        <v>0</v>
      </c>
      <c r="D1609" s="263" t="s">
        <v>9</v>
      </c>
      <c r="E1609" s="266">
        <v>0</v>
      </c>
      <c r="F1609" s="266">
        <v>0</v>
      </c>
      <c r="G1609" s="266">
        <v>0</v>
      </c>
      <c r="H1609" s="263" t="s">
        <v>9</v>
      </c>
      <c r="I1609" s="95"/>
      <c r="J1609" s="95"/>
      <c r="K1609" s="95"/>
      <c r="L1609" s="95"/>
    </row>
    <row r="1610" spans="2:12" x14ac:dyDescent="0.15">
      <c r="B1610" s="277" t="s">
        <v>1674</v>
      </c>
      <c r="C1610" s="281">
        <v>0</v>
      </c>
      <c r="D1610" s="277" t="s">
        <v>9</v>
      </c>
      <c r="E1610" s="281">
        <v>0</v>
      </c>
      <c r="F1610" s="281">
        <v>0</v>
      </c>
      <c r="G1610" s="281">
        <v>0</v>
      </c>
      <c r="H1610" s="277" t="s">
        <v>9</v>
      </c>
      <c r="I1610" s="95"/>
      <c r="J1610" s="95"/>
      <c r="K1610" s="95"/>
      <c r="L1610" s="95"/>
    </row>
    <row r="1611" spans="2:12" x14ac:dyDescent="0.15">
      <c r="B1611" s="277" t="s">
        <v>1675</v>
      </c>
      <c r="C1611" s="281">
        <v>0</v>
      </c>
      <c r="D1611" s="277" t="s">
        <v>9</v>
      </c>
      <c r="E1611" s="281">
        <v>0</v>
      </c>
      <c r="F1611" s="281">
        <v>0</v>
      </c>
      <c r="G1611" s="281">
        <v>0</v>
      </c>
      <c r="H1611" s="277" t="s">
        <v>9</v>
      </c>
      <c r="I1611" s="95"/>
      <c r="J1611" s="95"/>
      <c r="K1611" s="95"/>
      <c r="L1611" s="95"/>
    </row>
    <row r="1612" spans="2:12" x14ac:dyDescent="0.15">
      <c r="B1612" s="263" t="s">
        <v>65</v>
      </c>
      <c r="C1612" s="266">
        <v>0</v>
      </c>
      <c r="D1612" s="263" t="s">
        <v>9</v>
      </c>
      <c r="E1612" s="266">
        <v>0</v>
      </c>
      <c r="F1612" s="266">
        <v>0</v>
      </c>
      <c r="G1612" s="266">
        <v>0</v>
      </c>
      <c r="H1612" s="263" t="s">
        <v>9</v>
      </c>
      <c r="I1612" s="95"/>
      <c r="J1612" s="95"/>
      <c r="K1612" s="95"/>
      <c r="L1612" s="95"/>
    </row>
    <row r="1613" spans="2:12" x14ac:dyDescent="0.15">
      <c r="B1613" s="277" t="s">
        <v>65</v>
      </c>
      <c r="C1613" s="281">
        <v>0</v>
      </c>
      <c r="D1613" s="277" t="s">
        <v>9</v>
      </c>
      <c r="E1613" s="281">
        <v>0</v>
      </c>
      <c r="F1613" s="281">
        <v>0</v>
      </c>
      <c r="G1613" s="281">
        <v>0</v>
      </c>
      <c r="H1613" s="277" t="s">
        <v>9</v>
      </c>
      <c r="I1613" s="95"/>
      <c r="J1613" s="95"/>
      <c r="K1613" s="95"/>
      <c r="L1613" s="95"/>
    </row>
    <row r="1614" spans="2:12" x14ac:dyDescent="0.15">
      <c r="B1614" s="263" t="s">
        <v>119</v>
      </c>
      <c r="C1614" s="266">
        <v>0</v>
      </c>
      <c r="D1614" s="263" t="s">
        <v>9</v>
      </c>
      <c r="E1614" s="266">
        <v>0</v>
      </c>
      <c r="F1614" s="266">
        <v>0</v>
      </c>
      <c r="G1614" s="266">
        <v>0</v>
      </c>
      <c r="H1614" s="263" t="s">
        <v>9</v>
      </c>
      <c r="I1614" s="95"/>
      <c r="J1614" s="95"/>
      <c r="K1614" s="95"/>
      <c r="L1614" s="95"/>
    </row>
    <row r="1615" spans="2:12" x14ac:dyDescent="0.15">
      <c r="B1615" s="263" t="s">
        <v>120</v>
      </c>
      <c r="C1615" s="266">
        <v>0</v>
      </c>
      <c r="D1615" s="263" t="s">
        <v>9</v>
      </c>
      <c r="E1615" s="266">
        <v>0</v>
      </c>
      <c r="F1615" s="266">
        <v>0</v>
      </c>
      <c r="G1615" s="266">
        <v>0</v>
      </c>
      <c r="H1615" s="263" t="s">
        <v>9</v>
      </c>
      <c r="I1615" s="95"/>
      <c r="J1615" s="95"/>
      <c r="K1615" s="95"/>
      <c r="L1615" s="95"/>
    </row>
    <row r="1616" spans="2:12" x14ac:dyDescent="0.15">
      <c r="B1616" s="263" t="s">
        <v>662</v>
      </c>
      <c r="C1616" s="266">
        <v>0</v>
      </c>
      <c r="D1616" s="263" t="s">
        <v>9</v>
      </c>
      <c r="E1616" s="266">
        <v>0</v>
      </c>
      <c r="F1616" s="266">
        <v>0</v>
      </c>
      <c r="G1616" s="266">
        <v>0</v>
      </c>
      <c r="H1616" s="263" t="s">
        <v>9</v>
      </c>
      <c r="I1616" s="95"/>
      <c r="J1616" s="95"/>
      <c r="K1616" s="95"/>
      <c r="L1616" s="95"/>
    </row>
    <row r="1617" spans="2:12" x14ac:dyDescent="0.15">
      <c r="B1617" s="263" t="s">
        <v>121</v>
      </c>
      <c r="C1617" s="266">
        <v>0</v>
      </c>
      <c r="D1617" s="263" t="s">
        <v>9</v>
      </c>
      <c r="E1617" s="266">
        <v>0</v>
      </c>
      <c r="F1617" s="266">
        <v>0</v>
      </c>
      <c r="G1617" s="266">
        <v>0</v>
      </c>
      <c r="H1617" s="263" t="s">
        <v>9</v>
      </c>
      <c r="I1617" s="95"/>
      <c r="J1617" s="95"/>
      <c r="K1617" s="95"/>
      <c r="L1617" s="95"/>
    </row>
    <row r="1618" spans="2:12" x14ac:dyDescent="0.15">
      <c r="B1618" s="263" t="s">
        <v>122</v>
      </c>
      <c r="C1618" s="266">
        <v>0</v>
      </c>
      <c r="D1618" s="263" t="s">
        <v>9</v>
      </c>
      <c r="E1618" s="266">
        <v>0</v>
      </c>
      <c r="F1618" s="266">
        <v>0</v>
      </c>
      <c r="G1618" s="266">
        <v>0</v>
      </c>
      <c r="H1618" s="263" t="s">
        <v>9</v>
      </c>
      <c r="I1618" s="95"/>
      <c r="J1618" s="95"/>
      <c r="K1618" s="95"/>
      <c r="L1618" s="95"/>
    </row>
    <row r="1619" spans="2:12" x14ac:dyDescent="0.15">
      <c r="B1619" s="263" t="s">
        <v>123</v>
      </c>
      <c r="C1619" s="266">
        <v>0</v>
      </c>
      <c r="D1619" s="263" t="s">
        <v>9</v>
      </c>
      <c r="E1619" s="266">
        <v>0</v>
      </c>
      <c r="F1619" s="266">
        <v>0</v>
      </c>
      <c r="G1619" s="266">
        <v>0</v>
      </c>
      <c r="H1619" s="263" t="s">
        <v>9</v>
      </c>
      <c r="I1619" s="95"/>
      <c r="J1619" s="95"/>
      <c r="K1619" s="95"/>
      <c r="L1619" s="95"/>
    </row>
    <row r="1620" spans="2:12" x14ac:dyDescent="0.15">
      <c r="B1620" s="263" t="s">
        <v>124</v>
      </c>
      <c r="C1620" s="266">
        <v>0</v>
      </c>
      <c r="D1620" s="263" t="s">
        <v>9</v>
      </c>
      <c r="E1620" s="266">
        <v>0</v>
      </c>
      <c r="F1620" s="266">
        <v>0</v>
      </c>
      <c r="G1620" s="266">
        <v>0</v>
      </c>
      <c r="H1620" s="263" t="s">
        <v>9</v>
      </c>
      <c r="I1620" s="95"/>
      <c r="J1620" s="95"/>
      <c r="K1620" s="95"/>
      <c r="L1620" s="95"/>
    </row>
    <row r="1621" spans="2:12" x14ac:dyDescent="0.15">
      <c r="B1621" s="263" t="s">
        <v>662</v>
      </c>
      <c r="C1621" s="266">
        <v>0</v>
      </c>
      <c r="D1621" s="263" t="s">
        <v>9</v>
      </c>
      <c r="E1621" s="266">
        <v>0</v>
      </c>
      <c r="F1621" s="266">
        <v>0</v>
      </c>
      <c r="G1621" s="266">
        <v>0</v>
      </c>
      <c r="H1621" s="263" t="s">
        <v>9</v>
      </c>
      <c r="I1621" s="95"/>
      <c r="J1621" s="95"/>
      <c r="K1621" s="95"/>
      <c r="L1621" s="95"/>
    </row>
    <row r="1622" spans="2:12" x14ac:dyDescent="0.15">
      <c r="B1622" s="263" t="s">
        <v>966</v>
      </c>
      <c r="C1622" s="266">
        <v>0</v>
      </c>
      <c r="D1622" s="263" t="s">
        <v>9</v>
      </c>
      <c r="E1622" s="266">
        <v>0</v>
      </c>
      <c r="F1622" s="266">
        <v>0</v>
      </c>
      <c r="G1622" s="266">
        <v>0</v>
      </c>
      <c r="H1622" s="263" t="s">
        <v>9</v>
      </c>
      <c r="I1622" s="95"/>
      <c r="J1622" s="95"/>
      <c r="K1622" s="95"/>
      <c r="L1622" s="95"/>
    </row>
    <row r="1623" spans="2:12" x14ac:dyDescent="0.15">
      <c r="B1623" s="95"/>
      <c r="C1623" s="95"/>
      <c r="D1623" s="95"/>
      <c r="E1623" s="95"/>
      <c r="F1623" s="95"/>
      <c r="G1623" s="95"/>
      <c r="H1623" s="95"/>
      <c r="I1623" s="95"/>
      <c r="J1623" s="95"/>
      <c r="K1623" s="95"/>
      <c r="L1623" s="95"/>
    </row>
    <row r="1624" spans="2:12" x14ac:dyDescent="0.15">
      <c r="B1624" s="263" t="s">
        <v>1676</v>
      </c>
      <c r="C1624" s="283">
        <v>0</v>
      </c>
      <c r="D1624" s="263"/>
      <c r="E1624" s="283">
        <v>0</v>
      </c>
      <c r="F1624" s="283">
        <v>0</v>
      </c>
      <c r="G1624" s="283">
        <v>0</v>
      </c>
      <c r="H1624" s="263"/>
      <c r="I1624" s="95"/>
      <c r="J1624" s="95"/>
      <c r="K1624" s="95"/>
      <c r="L1624" s="95"/>
    </row>
    <row r="1625" spans="2:12" x14ac:dyDescent="0.15">
      <c r="B1625" s="263" t="s">
        <v>9</v>
      </c>
      <c r="C1625" s="263"/>
      <c r="D1625" s="283">
        <v>0</v>
      </c>
      <c r="E1625" s="263"/>
      <c r="F1625" s="263"/>
      <c r="G1625" s="263"/>
      <c r="H1625" s="283">
        <v>0</v>
      </c>
      <c r="I1625" s="95"/>
      <c r="J1625" s="95"/>
      <c r="K1625" s="95"/>
      <c r="L1625" s="95"/>
    </row>
    <row r="1626" spans="2:12" x14ac:dyDescent="0.15">
      <c r="B1626" s="95"/>
      <c r="C1626" s="95"/>
      <c r="D1626" s="95"/>
      <c r="E1626" s="95"/>
      <c r="F1626" s="95"/>
      <c r="G1626" s="95"/>
      <c r="H1626" s="95"/>
      <c r="I1626" s="95"/>
      <c r="J1626" s="95"/>
      <c r="K1626" s="95"/>
      <c r="L1626" s="95"/>
    </row>
    <row r="1627" spans="2:12" x14ac:dyDescent="0.15">
      <c r="B1627" s="279"/>
      <c r="C1627" s="279"/>
      <c r="D1627" s="279"/>
      <c r="E1627" s="279"/>
      <c r="F1627" s="279"/>
      <c r="G1627" s="279"/>
      <c r="H1627" s="279"/>
      <c r="I1627" s="95"/>
      <c r="J1627" s="95"/>
      <c r="K1627" s="95"/>
      <c r="L1627" s="95"/>
    </row>
    <row r="1628" spans="2:12" x14ac:dyDescent="0.15">
      <c r="B1628" s="263" t="s">
        <v>1677</v>
      </c>
      <c r="C1628" s="266">
        <v>38897936.780000001</v>
      </c>
      <c r="D1628" s="263"/>
      <c r="E1628" s="266">
        <v>13772365.57</v>
      </c>
      <c r="F1628" s="266">
        <v>13772365.57</v>
      </c>
      <c r="G1628" s="266">
        <v>40665276.689999998</v>
      </c>
      <c r="H1628" s="263"/>
      <c r="I1628" s="95"/>
      <c r="J1628" s="95"/>
      <c r="K1628" s="95"/>
      <c r="L1628" s="95"/>
    </row>
    <row r="1629" spans="2:12" x14ac:dyDescent="0.15">
      <c r="B1629" s="263"/>
      <c r="C1629" s="263"/>
      <c r="D1629" s="266">
        <v>38897936.780000001</v>
      </c>
      <c r="E1629" s="263"/>
      <c r="F1629" s="263"/>
      <c r="G1629" s="263"/>
      <c r="H1629" s="266">
        <v>40665276.689999998</v>
      </c>
      <c r="I1629" s="95"/>
      <c r="J1629" s="95"/>
      <c r="K1629" s="95"/>
      <c r="L1629" s="95"/>
    </row>
    <row r="1630" spans="2:12" x14ac:dyDescent="0.15">
      <c r="B1630" s="279"/>
      <c r="C1630" s="279"/>
      <c r="D1630" s="279"/>
      <c r="E1630" s="279"/>
      <c r="F1630" s="279"/>
      <c r="G1630" s="279"/>
      <c r="H1630" s="279"/>
      <c r="I1630" s="95"/>
      <c r="J1630" s="95"/>
      <c r="K1630" s="95"/>
      <c r="L1630" s="95"/>
    </row>
    <row r="1631" spans="2:12" x14ac:dyDescent="0.15">
      <c r="B1631" s="95"/>
      <c r="C1631" s="95"/>
      <c r="D1631" s="95"/>
      <c r="E1631" s="95"/>
      <c r="F1631" s="95"/>
      <c r="G1631" s="95"/>
      <c r="H1631" s="95"/>
      <c r="I1631" s="95"/>
      <c r="J1631" s="95"/>
      <c r="K1631" s="95"/>
      <c r="L1631" s="95"/>
    </row>
  </sheetData>
  <pageMargins left="0.25" right="0.25" top="0.75" bottom="0.75" header="0.3" footer="0.3"/>
  <pageSetup paperSize="9" orientation="landscape" r:id="rId1"/>
  <headerFooter>
    <oddHeader>&amp;LBALANZA DE COMPROBACION AL 31 DE OCTUBRE DE 2017</oddHeader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6"/>
  <sheetViews>
    <sheetView topLeftCell="A4" workbookViewId="0">
      <selection activeCell="B4" sqref="B4:H4"/>
    </sheetView>
  </sheetViews>
  <sheetFormatPr baseColWidth="10" defaultRowHeight="10" x14ac:dyDescent="0.15"/>
  <cols>
    <col min="1" max="1" width="1.6640625" style="94" customWidth="1"/>
    <col min="2" max="2" width="8.1640625" style="94" customWidth="1"/>
    <col min="3" max="3" width="10.83203125" style="94"/>
    <col min="4" max="4" width="26.83203125" style="94" customWidth="1"/>
    <col min="5" max="5" width="5.33203125" style="94" bestFit="1" customWidth="1"/>
    <col min="6" max="6" width="10.83203125" style="94"/>
    <col min="7" max="7" width="14.5" style="94" customWidth="1"/>
    <col min="8" max="16384" width="10.83203125" style="94"/>
  </cols>
  <sheetData>
    <row r="1" spans="2:9" x14ac:dyDescent="0.15">
      <c r="B1" s="64"/>
      <c r="C1" s="64"/>
      <c r="D1" s="64"/>
      <c r="E1" s="64"/>
      <c r="F1" s="64"/>
      <c r="G1" s="64"/>
      <c r="H1" s="64"/>
      <c r="I1" s="64"/>
    </row>
    <row r="2" spans="2:9" x14ac:dyDescent="0.15">
      <c r="B2" s="64"/>
      <c r="C2" s="64"/>
      <c r="D2" s="64"/>
      <c r="E2" s="64"/>
      <c r="F2" s="64"/>
      <c r="G2" s="64"/>
      <c r="H2" s="64"/>
      <c r="I2" s="64"/>
    </row>
    <row r="3" spans="2:9" x14ac:dyDescent="0.15">
      <c r="B3" s="384" t="s">
        <v>157</v>
      </c>
      <c r="C3" s="384"/>
      <c r="D3" s="384"/>
      <c r="E3" s="384"/>
      <c r="F3" s="384"/>
      <c r="G3" s="384"/>
      <c r="H3" s="384"/>
      <c r="I3" s="64"/>
    </row>
    <row r="4" spans="2:9" x14ac:dyDescent="0.15">
      <c r="B4" s="384" t="s">
        <v>158</v>
      </c>
      <c r="C4" s="384"/>
      <c r="D4" s="384"/>
      <c r="E4" s="384"/>
      <c r="F4" s="384"/>
      <c r="G4" s="384"/>
      <c r="H4" s="384"/>
      <c r="I4" s="64"/>
    </row>
    <row r="5" spans="2:9" x14ac:dyDescent="0.15">
      <c r="B5" s="384" t="s">
        <v>258</v>
      </c>
      <c r="C5" s="384"/>
      <c r="D5" s="384"/>
      <c r="E5" s="384"/>
      <c r="F5" s="384"/>
      <c r="G5" s="384"/>
      <c r="H5" s="384"/>
      <c r="I5" s="64"/>
    </row>
    <row r="6" spans="2:9" x14ac:dyDescent="0.15">
      <c r="B6" s="384" t="s">
        <v>159</v>
      </c>
      <c r="C6" s="384"/>
      <c r="D6" s="384"/>
      <c r="E6" s="384"/>
      <c r="F6" s="384"/>
      <c r="G6" s="384"/>
      <c r="H6" s="384"/>
      <c r="I6" s="64"/>
    </row>
    <row r="7" spans="2:9" x14ac:dyDescent="0.15">
      <c r="B7" s="80"/>
      <c r="C7" s="80"/>
      <c r="D7" s="80"/>
      <c r="E7" s="80"/>
      <c r="F7" s="80"/>
      <c r="G7" s="80"/>
      <c r="H7" s="80"/>
      <c r="I7" s="64"/>
    </row>
    <row r="8" spans="2:9" x14ac:dyDescent="0.15">
      <c r="B8" s="65"/>
      <c r="C8" s="68" t="s">
        <v>160</v>
      </c>
      <c r="D8" s="69"/>
      <c r="E8" s="70"/>
      <c r="F8" s="71"/>
      <c r="G8" s="71"/>
      <c r="H8" s="72">
        <v>237209.87</v>
      </c>
      <c r="I8" s="64"/>
    </row>
    <row r="9" spans="2:9" x14ac:dyDescent="0.15">
      <c r="B9" s="65"/>
      <c r="C9" s="68"/>
      <c r="D9" s="69"/>
      <c r="E9" s="70"/>
      <c r="F9" s="71"/>
      <c r="G9" s="71"/>
      <c r="H9" s="72"/>
      <c r="I9" s="64"/>
    </row>
    <row r="10" spans="2:9" x14ac:dyDescent="0.15">
      <c r="B10" s="15" t="s">
        <v>161</v>
      </c>
      <c r="C10" s="16" t="s">
        <v>162</v>
      </c>
      <c r="D10" s="69"/>
      <c r="E10" s="70"/>
      <c r="F10" s="69"/>
      <c r="G10" s="81"/>
      <c r="H10" s="65"/>
      <c r="I10" s="64"/>
    </row>
    <row r="11" spans="2:9" x14ac:dyDescent="0.15">
      <c r="B11" s="18"/>
      <c r="C11" s="66" t="s">
        <v>163</v>
      </c>
      <c r="D11" s="69"/>
      <c r="E11" s="70"/>
      <c r="F11" s="69"/>
      <c r="G11" s="81"/>
      <c r="H11" s="65"/>
      <c r="I11" s="64"/>
    </row>
    <row r="12" spans="2:9" x14ac:dyDescent="0.15">
      <c r="B12" s="18"/>
      <c r="C12" s="18"/>
      <c r="D12" s="69"/>
      <c r="E12" s="70"/>
      <c r="F12" s="69"/>
      <c r="G12" s="81"/>
      <c r="H12" s="65"/>
      <c r="I12" s="64"/>
    </row>
    <row r="13" spans="2:9" x14ac:dyDescent="0.15">
      <c r="B13" s="65"/>
      <c r="C13" s="96">
        <v>41969</v>
      </c>
      <c r="D13" s="97" t="s">
        <v>164</v>
      </c>
      <c r="E13" s="98">
        <v>10053</v>
      </c>
      <c r="F13" s="99">
        <v>1250</v>
      </c>
      <c r="G13" s="95"/>
      <c r="H13" s="65"/>
      <c r="I13" s="64"/>
    </row>
    <row r="14" spans="2:9" x14ac:dyDescent="0.15">
      <c r="B14" s="65"/>
      <c r="C14" s="96">
        <v>41985</v>
      </c>
      <c r="D14" s="97" t="s">
        <v>165</v>
      </c>
      <c r="E14" s="98">
        <v>10186</v>
      </c>
      <c r="F14" s="99">
        <v>14010.48</v>
      </c>
      <c r="G14" s="95"/>
      <c r="H14" s="65"/>
      <c r="I14" s="64"/>
    </row>
    <row r="15" spans="2:9" x14ac:dyDescent="0.15">
      <c r="B15" s="65"/>
      <c r="C15" s="96">
        <v>42100</v>
      </c>
      <c r="D15" s="97" t="s">
        <v>166</v>
      </c>
      <c r="E15" s="98">
        <v>10759</v>
      </c>
      <c r="F15" s="99">
        <v>3123.88</v>
      </c>
      <c r="G15" s="95"/>
      <c r="H15" s="65"/>
      <c r="I15" s="64"/>
    </row>
    <row r="16" spans="2:9" x14ac:dyDescent="0.15">
      <c r="B16" s="65"/>
      <c r="C16" s="96">
        <v>42144</v>
      </c>
      <c r="D16" s="97" t="s">
        <v>167</v>
      </c>
      <c r="E16" s="98">
        <v>11058</v>
      </c>
      <c r="F16" s="99">
        <v>650</v>
      </c>
      <c r="G16" s="95"/>
      <c r="H16" s="65"/>
      <c r="I16" s="64"/>
    </row>
    <row r="17" spans="2:9" x14ac:dyDescent="0.15">
      <c r="B17" s="65"/>
      <c r="C17" s="96">
        <v>42159</v>
      </c>
      <c r="D17" s="97" t="s">
        <v>168</v>
      </c>
      <c r="E17" s="98">
        <v>11157</v>
      </c>
      <c r="F17" s="99">
        <v>7093.5</v>
      </c>
      <c r="G17" s="95"/>
      <c r="H17" s="65"/>
      <c r="I17" s="64"/>
    </row>
    <row r="18" spans="2:9" x14ac:dyDescent="0.15">
      <c r="B18" s="65"/>
      <c r="C18" s="96">
        <v>42179</v>
      </c>
      <c r="D18" s="97" t="s">
        <v>169</v>
      </c>
      <c r="E18" s="98">
        <v>11325</v>
      </c>
      <c r="F18" s="99">
        <v>7385.5</v>
      </c>
      <c r="G18" s="95"/>
      <c r="H18" s="65"/>
      <c r="I18" s="64"/>
    </row>
    <row r="19" spans="2:9" x14ac:dyDescent="0.15">
      <c r="B19" s="65"/>
      <c r="C19" s="96">
        <v>42256</v>
      </c>
      <c r="D19" s="97" t="s">
        <v>170</v>
      </c>
      <c r="E19" s="98">
        <v>11605</v>
      </c>
      <c r="F19" s="99">
        <v>900</v>
      </c>
      <c r="G19" s="95"/>
      <c r="H19" s="65"/>
      <c r="I19" s="64"/>
    </row>
    <row r="20" spans="2:9" x14ac:dyDescent="0.15">
      <c r="B20" s="65"/>
      <c r="C20" s="96">
        <v>42326</v>
      </c>
      <c r="D20" s="97" t="s">
        <v>171</v>
      </c>
      <c r="E20" s="98">
        <v>11880</v>
      </c>
      <c r="F20" s="99">
        <v>4614.25</v>
      </c>
      <c r="G20" s="95"/>
      <c r="H20" s="65"/>
      <c r="I20" s="64"/>
    </row>
    <row r="21" spans="2:9" x14ac:dyDescent="0.15">
      <c r="B21" s="65"/>
      <c r="C21" s="96">
        <v>42332</v>
      </c>
      <c r="D21" s="97" t="s">
        <v>172</v>
      </c>
      <c r="E21" s="98">
        <v>11913</v>
      </c>
      <c r="F21" s="99">
        <v>15000</v>
      </c>
      <c r="G21" s="95"/>
      <c r="H21" s="65"/>
      <c r="I21" s="64"/>
    </row>
    <row r="22" spans="2:9" x14ac:dyDescent="0.15">
      <c r="B22" s="65"/>
      <c r="C22" s="96">
        <v>42334</v>
      </c>
      <c r="D22" s="97" t="s">
        <v>173</v>
      </c>
      <c r="E22" s="98">
        <v>11932</v>
      </c>
      <c r="F22" s="99">
        <v>500</v>
      </c>
      <c r="G22" s="95"/>
      <c r="H22" s="65"/>
      <c r="I22" s="64"/>
    </row>
    <row r="23" spans="2:9" x14ac:dyDescent="0.15">
      <c r="B23" s="65"/>
      <c r="C23" s="96">
        <v>42338</v>
      </c>
      <c r="D23" s="97" t="s">
        <v>174</v>
      </c>
      <c r="E23" s="98">
        <v>11996</v>
      </c>
      <c r="F23" s="99">
        <v>15000</v>
      </c>
      <c r="G23" s="95"/>
      <c r="H23" s="65"/>
      <c r="I23" s="64"/>
    </row>
    <row r="24" spans="2:9" x14ac:dyDescent="0.15">
      <c r="B24" s="65"/>
      <c r="C24" s="96">
        <v>42348</v>
      </c>
      <c r="D24" s="97" t="s">
        <v>171</v>
      </c>
      <c r="E24" s="98">
        <v>12049</v>
      </c>
      <c r="F24" s="99">
        <v>189.03</v>
      </c>
      <c r="G24" s="95"/>
      <c r="H24" s="65"/>
      <c r="I24" s="64"/>
    </row>
    <row r="25" spans="2:9" x14ac:dyDescent="0.15">
      <c r="B25" s="65"/>
      <c r="C25" s="96">
        <v>42355</v>
      </c>
      <c r="D25" s="97" t="s">
        <v>175</v>
      </c>
      <c r="E25" s="98">
        <v>12156</v>
      </c>
      <c r="F25" s="99">
        <v>4000</v>
      </c>
      <c r="G25" s="95"/>
      <c r="H25" s="65"/>
      <c r="I25" s="64"/>
    </row>
    <row r="26" spans="2:9" x14ac:dyDescent="0.15">
      <c r="B26" s="65"/>
      <c r="C26" s="96">
        <v>42356</v>
      </c>
      <c r="D26" s="97" t="s">
        <v>176</v>
      </c>
      <c r="E26" s="98">
        <v>12149</v>
      </c>
      <c r="F26" s="99">
        <v>657.72</v>
      </c>
      <c r="G26" s="95"/>
      <c r="H26" s="65"/>
      <c r="I26" s="64"/>
    </row>
    <row r="27" spans="2:9" x14ac:dyDescent="0.15">
      <c r="B27" s="65"/>
      <c r="C27" s="96">
        <v>42356</v>
      </c>
      <c r="D27" s="97" t="s">
        <v>177</v>
      </c>
      <c r="E27" s="98">
        <v>12113</v>
      </c>
      <c r="F27" s="99">
        <v>3176.17</v>
      </c>
      <c r="G27" s="95"/>
      <c r="H27" s="65"/>
      <c r="I27" s="64"/>
    </row>
    <row r="28" spans="2:9" x14ac:dyDescent="0.15">
      <c r="B28" s="65"/>
      <c r="C28" s="96">
        <v>42356</v>
      </c>
      <c r="D28" s="97" t="s">
        <v>178</v>
      </c>
      <c r="E28" s="98">
        <v>12119</v>
      </c>
      <c r="F28" s="99">
        <v>3000</v>
      </c>
      <c r="G28" s="95"/>
      <c r="H28" s="65"/>
      <c r="I28" s="64"/>
    </row>
    <row r="29" spans="2:9" x14ac:dyDescent="0.15">
      <c r="B29" s="65"/>
      <c r="C29" s="96">
        <v>42377</v>
      </c>
      <c r="D29" s="97" t="s">
        <v>179</v>
      </c>
      <c r="E29" s="98">
        <v>11839</v>
      </c>
      <c r="F29" s="99">
        <v>1925.49</v>
      </c>
      <c r="G29" s="95"/>
      <c r="H29" s="65"/>
      <c r="I29" s="64"/>
    </row>
    <row r="30" spans="2:9" x14ac:dyDescent="0.15">
      <c r="B30" s="65"/>
      <c r="C30" s="96">
        <v>42391</v>
      </c>
      <c r="D30" s="97" t="s">
        <v>180</v>
      </c>
      <c r="E30" s="98">
        <v>12442</v>
      </c>
      <c r="F30" s="99">
        <v>4964.8</v>
      </c>
      <c r="G30" s="95"/>
      <c r="H30" s="65"/>
      <c r="I30" s="64"/>
    </row>
    <row r="31" spans="2:9" x14ac:dyDescent="0.15">
      <c r="B31" s="65"/>
      <c r="C31" s="96">
        <v>42405</v>
      </c>
      <c r="D31" s="97" t="s">
        <v>181</v>
      </c>
      <c r="E31" s="98">
        <v>12532</v>
      </c>
      <c r="F31" s="99">
        <v>1250</v>
      </c>
      <c r="G31" s="95"/>
      <c r="H31" s="65"/>
      <c r="I31" s="64"/>
    </row>
    <row r="32" spans="2:9" x14ac:dyDescent="0.15">
      <c r="B32" s="65"/>
      <c r="C32" s="96">
        <v>42489</v>
      </c>
      <c r="D32" s="97" t="s">
        <v>182</v>
      </c>
      <c r="E32" s="98">
        <v>13058</v>
      </c>
      <c r="F32" s="99">
        <v>888.49</v>
      </c>
      <c r="G32" s="95"/>
      <c r="H32" s="65"/>
      <c r="I32" s="64"/>
    </row>
    <row r="33" spans="2:9" x14ac:dyDescent="0.15">
      <c r="B33" s="65"/>
      <c r="C33" s="96">
        <v>42510</v>
      </c>
      <c r="D33" s="97" t="s">
        <v>183</v>
      </c>
      <c r="E33" s="98">
        <v>13214</v>
      </c>
      <c r="F33" s="99">
        <v>1250</v>
      </c>
      <c r="G33" s="95"/>
      <c r="H33" s="65"/>
      <c r="I33" s="64"/>
    </row>
    <row r="34" spans="2:9" x14ac:dyDescent="0.15">
      <c r="B34" s="65"/>
      <c r="C34" s="96">
        <v>42537</v>
      </c>
      <c r="D34" s="97" t="s">
        <v>184</v>
      </c>
      <c r="E34" s="98">
        <v>13421</v>
      </c>
      <c r="F34" s="99">
        <v>734.88</v>
      </c>
      <c r="G34" s="95"/>
      <c r="H34" s="65"/>
      <c r="I34" s="64"/>
    </row>
    <row r="35" spans="2:9" x14ac:dyDescent="0.15">
      <c r="B35" s="65"/>
      <c r="C35" s="96">
        <v>42601</v>
      </c>
      <c r="D35" s="97" t="s">
        <v>185</v>
      </c>
      <c r="E35" s="98">
        <v>13700</v>
      </c>
      <c r="F35" s="99">
        <v>1250</v>
      </c>
      <c r="G35" s="95"/>
      <c r="H35" s="65"/>
      <c r="I35" s="64"/>
    </row>
    <row r="36" spans="2:9" x14ac:dyDescent="0.15">
      <c r="B36" s="65"/>
      <c r="C36" s="96">
        <v>42632</v>
      </c>
      <c r="D36" s="97" t="s">
        <v>186</v>
      </c>
      <c r="E36" s="98">
        <v>13869</v>
      </c>
      <c r="F36" s="99">
        <v>968</v>
      </c>
      <c r="G36" s="95"/>
      <c r="H36" s="65"/>
      <c r="I36" s="64"/>
    </row>
    <row r="37" spans="2:9" x14ac:dyDescent="0.15">
      <c r="B37" s="65"/>
      <c r="C37" s="96">
        <v>42643</v>
      </c>
      <c r="D37" s="97" t="s">
        <v>187</v>
      </c>
      <c r="E37" s="98">
        <v>13935</v>
      </c>
      <c r="F37" s="99">
        <v>1160</v>
      </c>
      <c r="G37" s="95"/>
      <c r="H37" s="65"/>
      <c r="I37" s="64"/>
    </row>
    <row r="38" spans="2:9" x14ac:dyDescent="0.15">
      <c r="B38" s="65"/>
      <c r="C38" s="96">
        <v>42706</v>
      </c>
      <c r="D38" s="97" t="s">
        <v>188</v>
      </c>
      <c r="E38" s="98">
        <v>14353</v>
      </c>
      <c r="F38" s="99">
        <v>809.53</v>
      </c>
      <c r="G38" s="95"/>
      <c r="H38" s="65"/>
      <c r="I38" s="64"/>
    </row>
    <row r="39" spans="2:9" x14ac:dyDescent="0.15">
      <c r="B39" s="65"/>
      <c r="C39" s="96">
        <v>42716</v>
      </c>
      <c r="D39" s="97" t="s">
        <v>189</v>
      </c>
      <c r="E39" s="98">
        <v>14399</v>
      </c>
      <c r="F39" s="99">
        <v>1250</v>
      </c>
      <c r="G39" s="95"/>
      <c r="H39" s="65"/>
      <c r="I39" s="64"/>
    </row>
    <row r="40" spans="2:9" x14ac:dyDescent="0.15">
      <c r="B40" s="65"/>
      <c r="C40" s="96">
        <v>42719</v>
      </c>
      <c r="D40" s="97" t="s">
        <v>190</v>
      </c>
      <c r="E40" s="98">
        <v>14423</v>
      </c>
      <c r="F40" s="99">
        <v>20000</v>
      </c>
      <c r="G40" s="95"/>
      <c r="H40" s="65"/>
      <c r="I40" s="64"/>
    </row>
    <row r="41" spans="2:9" x14ac:dyDescent="0.15">
      <c r="B41" s="65"/>
      <c r="C41" s="96">
        <v>42832</v>
      </c>
      <c r="D41" s="97" t="s">
        <v>191</v>
      </c>
      <c r="E41" s="98">
        <v>14995</v>
      </c>
      <c r="F41" s="99">
        <v>300</v>
      </c>
      <c r="G41" s="95"/>
      <c r="H41" s="65"/>
      <c r="I41" s="64"/>
    </row>
    <row r="42" spans="2:9" x14ac:dyDescent="0.15">
      <c r="B42" s="65"/>
      <c r="C42" s="96">
        <v>42871</v>
      </c>
      <c r="D42" s="97" t="s">
        <v>192</v>
      </c>
      <c r="E42" s="98">
        <v>15137</v>
      </c>
      <c r="F42" s="99">
        <v>1900</v>
      </c>
      <c r="G42" s="95"/>
      <c r="H42" s="65"/>
      <c r="I42" s="64"/>
    </row>
    <row r="43" spans="2:9" x14ac:dyDescent="0.15">
      <c r="B43" s="65"/>
      <c r="C43" s="96">
        <v>42891</v>
      </c>
      <c r="D43" s="97" t="s">
        <v>193</v>
      </c>
      <c r="E43" s="98">
        <v>15281</v>
      </c>
      <c r="F43" s="99">
        <v>1250</v>
      </c>
      <c r="G43" s="95"/>
      <c r="H43" s="65"/>
      <c r="I43" s="64"/>
    </row>
    <row r="44" spans="2:9" x14ac:dyDescent="0.15">
      <c r="B44" s="65"/>
      <c r="C44" s="96">
        <v>42921</v>
      </c>
      <c r="D44" s="97" t="s">
        <v>171</v>
      </c>
      <c r="E44" s="98">
        <v>15480</v>
      </c>
      <c r="F44" s="99">
        <v>806.2</v>
      </c>
      <c r="G44" s="95"/>
      <c r="H44" s="65"/>
      <c r="I44" s="64"/>
    </row>
    <row r="45" spans="2:9" x14ac:dyDescent="0.15">
      <c r="B45" s="65"/>
      <c r="C45" s="96">
        <v>42969</v>
      </c>
      <c r="D45" s="97" t="s">
        <v>194</v>
      </c>
      <c r="E45" s="98">
        <v>15551</v>
      </c>
      <c r="F45" s="99">
        <v>1250</v>
      </c>
      <c r="G45" s="95"/>
      <c r="H45" s="65"/>
      <c r="I45" s="64"/>
    </row>
    <row r="46" spans="2:9" x14ac:dyDescent="0.15">
      <c r="B46" s="65"/>
      <c r="C46" s="96">
        <v>42984</v>
      </c>
      <c r="D46" s="97" t="s">
        <v>195</v>
      </c>
      <c r="E46" s="98">
        <v>15611</v>
      </c>
      <c r="F46" s="99">
        <v>3000</v>
      </c>
      <c r="G46" s="95"/>
      <c r="H46" s="65"/>
      <c r="I46" s="64"/>
    </row>
    <row r="47" spans="2:9" x14ac:dyDescent="0.15">
      <c r="B47" s="65"/>
      <c r="C47" s="96">
        <v>42986</v>
      </c>
      <c r="D47" s="97" t="s">
        <v>196</v>
      </c>
      <c r="E47" s="98">
        <v>15622</v>
      </c>
      <c r="F47" s="99">
        <v>850</v>
      </c>
      <c r="G47" s="100">
        <f>F48</f>
        <v>126357.92000000001</v>
      </c>
      <c r="H47" s="101">
        <f>G47</f>
        <v>126357.92000000001</v>
      </c>
      <c r="I47" s="64"/>
    </row>
    <row r="48" spans="2:9" x14ac:dyDescent="0.15">
      <c r="B48" s="65"/>
      <c r="C48" s="96"/>
      <c r="D48" s="97"/>
      <c r="E48" s="98"/>
      <c r="F48" s="102">
        <f>SUM(F13:F47)</f>
        <v>126357.92000000001</v>
      </c>
      <c r="G48" s="95"/>
      <c r="H48" s="65"/>
      <c r="I48" s="64"/>
    </row>
    <row r="49" spans="2:9" ht="11" thickBot="1" x14ac:dyDescent="0.2">
      <c r="B49" s="86" t="s">
        <v>197</v>
      </c>
      <c r="C49" s="68" t="s">
        <v>198</v>
      </c>
      <c r="D49" s="69"/>
      <c r="E49" s="68"/>
      <c r="F49" s="71"/>
      <c r="G49" s="71"/>
      <c r="H49" s="87">
        <f>H8-H47</f>
        <v>110851.94999999998</v>
      </c>
      <c r="I49" s="64"/>
    </row>
    <row r="50" spans="2:9" ht="11" thickTop="1" x14ac:dyDescent="0.15">
      <c r="B50" s="103"/>
      <c r="C50" s="104"/>
      <c r="D50" s="105"/>
      <c r="E50" s="104"/>
      <c r="F50" s="71"/>
      <c r="G50" s="106"/>
      <c r="H50" s="107"/>
      <c r="I50" s="64"/>
    </row>
    <row r="51" spans="2:9" x14ac:dyDescent="0.15">
      <c r="B51" s="64"/>
      <c r="C51" s="64"/>
      <c r="D51" s="64"/>
      <c r="E51" s="64"/>
      <c r="F51" s="108"/>
      <c r="G51" s="64"/>
      <c r="H51" s="73"/>
      <c r="I51" s="64"/>
    </row>
    <row r="52" spans="2:9" x14ac:dyDescent="0.15">
      <c r="B52" s="64"/>
      <c r="C52" s="64"/>
      <c r="D52" s="64"/>
      <c r="E52" s="64"/>
      <c r="F52" s="64"/>
      <c r="G52" s="64"/>
      <c r="H52" s="64"/>
      <c r="I52" s="64"/>
    </row>
    <row r="53" spans="2:9" x14ac:dyDescent="0.15">
      <c r="B53" s="64"/>
      <c r="C53" s="64"/>
      <c r="D53" s="64"/>
      <c r="E53" s="64"/>
      <c r="F53" s="64"/>
      <c r="G53" s="64"/>
      <c r="H53" s="64"/>
      <c r="I53" s="64"/>
    </row>
    <row r="54" spans="2:9" x14ac:dyDescent="0.15">
      <c r="B54" s="64"/>
      <c r="C54" s="64"/>
      <c r="D54" s="64"/>
      <c r="E54" s="64"/>
      <c r="F54" s="64"/>
      <c r="G54" s="64"/>
      <c r="H54" s="64"/>
      <c r="I54" s="64"/>
    </row>
    <row r="55" spans="2:9" x14ac:dyDescent="0.15">
      <c r="B55" s="64"/>
      <c r="C55" s="64"/>
      <c r="D55" s="64"/>
      <c r="E55" s="64"/>
      <c r="F55" s="64"/>
      <c r="G55" s="64"/>
      <c r="H55" s="64"/>
      <c r="I55" s="64"/>
    </row>
    <row r="56" spans="2:9" x14ac:dyDescent="0.15">
      <c r="B56" s="64"/>
      <c r="C56" s="64"/>
      <c r="D56" s="64"/>
      <c r="E56" s="64"/>
      <c r="F56" s="64"/>
      <c r="G56" s="64"/>
      <c r="H56" s="64"/>
      <c r="I56" s="64"/>
    </row>
  </sheetData>
  <mergeCells count="4">
    <mergeCell ref="B3:H3"/>
    <mergeCell ref="B4:H4"/>
    <mergeCell ref="B5:H5"/>
    <mergeCell ref="B6:H6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F27" sqref="F27"/>
    </sheetView>
  </sheetViews>
  <sheetFormatPr baseColWidth="10" defaultRowHeight="15" x14ac:dyDescent="0.2"/>
  <sheetData/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2"/>
  <sheetViews>
    <sheetView workbookViewId="0">
      <selection activeCell="G26" sqref="G26"/>
    </sheetView>
  </sheetViews>
  <sheetFormatPr baseColWidth="10" defaultRowHeight="10" x14ac:dyDescent="0.15"/>
  <cols>
    <col min="1" max="1" width="1.6640625" style="94" customWidth="1"/>
    <col min="2" max="2" width="11" style="94" customWidth="1"/>
    <col min="3" max="3" width="10.83203125" style="94"/>
    <col min="4" max="4" width="22" style="94" bestFit="1" customWidth="1"/>
    <col min="5" max="5" width="4" style="94" bestFit="1" customWidth="1"/>
    <col min="6" max="6" width="7.6640625" style="94" bestFit="1" customWidth="1"/>
    <col min="7" max="7" width="10.5" style="94" customWidth="1"/>
    <col min="8" max="8" width="11.33203125" style="94" bestFit="1" customWidth="1"/>
    <col min="9" max="16384" width="10.83203125" style="94"/>
  </cols>
  <sheetData>
    <row r="1" spans="2:9" x14ac:dyDescent="0.15">
      <c r="B1" s="64"/>
      <c r="C1" s="64"/>
      <c r="D1" s="64"/>
      <c r="E1" s="64"/>
      <c r="F1" s="64"/>
      <c r="G1" s="64"/>
      <c r="H1" s="64"/>
      <c r="I1" s="64"/>
    </row>
    <row r="2" spans="2:9" x14ac:dyDescent="0.15">
      <c r="B2" s="64"/>
      <c r="C2" s="64"/>
      <c r="D2" s="64"/>
      <c r="E2" s="64"/>
      <c r="F2" s="64"/>
      <c r="G2" s="64"/>
      <c r="H2" s="64"/>
      <c r="I2" s="64"/>
    </row>
    <row r="3" spans="2:9" x14ac:dyDescent="0.15">
      <c r="B3" s="384" t="s">
        <v>157</v>
      </c>
      <c r="C3" s="384"/>
      <c r="D3" s="384"/>
      <c r="E3" s="384"/>
      <c r="F3" s="384"/>
      <c r="G3" s="384"/>
      <c r="H3" s="384"/>
      <c r="I3" s="109"/>
    </row>
    <row r="4" spans="2:9" x14ac:dyDescent="0.15">
      <c r="B4" s="384" t="s">
        <v>199</v>
      </c>
      <c r="C4" s="384"/>
      <c r="D4" s="384"/>
      <c r="E4" s="384"/>
      <c r="F4" s="384"/>
      <c r="G4" s="384"/>
      <c r="H4" s="384"/>
      <c r="I4" s="109"/>
    </row>
    <row r="5" spans="2:9" x14ac:dyDescent="0.15">
      <c r="B5" s="384" t="s">
        <v>200</v>
      </c>
      <c r="C5" s="384"/>
      <c r="D5" s="384"/>
      <c r="E5" s="384"/>
      <c r="F5" s="384"/>
      <c r="G5" s="384"/>
      <c r="H5" s="384"/>
      <c r="I5" s="109"/>
    </row>
    <row r="6" spans="2:9" x14ac:dyDescent="0.15">
      <c r="B6" s="384" t="s">
        <v>159</v>
      </c>
      <c r="C6" s="384"/>
      <c r="D6" s="384"/>
      <c r="E6" s="384"/>
      <c r="F6" s="384"/>
      <c r="G6" s="384"/>
      <c r="H6" s="384"/>
      <c r="I6" s="109"/>
    </row>
    <row r="7" spans="2:9" x14ac:dyDescent="0.15">
      <c r="B7" s="65"/>
      <c r="C7" s="66"/>
      <c r="D7" s="66"/>
      <c r="E7" s="67"/>
      <c r="F7" s="65"/>
      <c r="G7" s="65"/>
      <c r="H7" s="65"/>
      <c r="I7" s="109"/>
    </row>
    <row r="8" spans="2:9" x14ac:dyDescent="0.15">
      <c r="B8" s="65"/>
      <c r="C8" s="68" t="s">
        <v>160</v>
      </c>
      <c r="D8" s="69"/>
      <c r="E8" s="70"/>
      <c r="F8" s="69"/>
      <c r="G8" s="71"/>
      <c r="H8" s="72">
        <v>5119861.1900000004</v>
      </c>
      <c r="I8" s="109"/>
    </row>
    <row r="9" spans="2:9" x14ac:dyDescent="0.15">
      <c r="B9" s="65"/>
      <c r="C9" s="65" t="s">
        <v>9</v>
      </c>
      <c r="D9" s="65"/>
      <c r="E9" s="83"/>
      <c r="F9" s="65"/>
      <c r="G9" s="81"/>
      <c r="H9" s="65"/>
      <c r="I9" s="109"/>
    </row>
    <row r="10" spans="2:9" x14ac:dyDescent="0.15">
      <c r="B10" s="80" t="s">
        <v>161</v>
      </c>
      <c r="C10" s="68" t="s">
        <v>162</v>
      </c>
      <c r="D10" s="69"/>
      <c r="E10" s="70"/>
      <c r="F10" s="69"/>
      <c r="G10" s="81"/>
      <c r="H10" s="65"/>
      <c r="I10" s="109"/>
    </row>
    <row r="11" spans="2:9" x14ac:dyDescent="0.15">
      <c r="B11" s="80"/>
      <c r="C11" s="66" t="s">
        <v>163</v>
      </c>
      <c r="D11" s="69"/>
      <c r="E11" s="70"/>
      <c r="F11" s="69"/>
      <c r="G11" s="81"/>
      <c r="H11" s="65"/>
      <c r="I11" s="109"/>
    </row>
    <row r="12" spans="2:9" x14ac:dyDescent="0.15">
      <c r="B12" s="80"/>
      <c r="C12" s="66"/>
      <c r="D12" s="69"/>
      <c r="E12" s="70"/>
      <c r="F12" s="69"/>
      <c r="G12" s="81"/>
      <c r="H12" s="65"/>
      <c r="I12" s="109"/>
    </row>
    <row r="13" spans="2:9" x14ac:dyDescent="0.15">
      <c r="B13" s="80"/>
      <c r="C13" s="96">
        <v>42991</v>
      </c>
      <c r="D13" s="97" t="s">
        <v>120</v>
      </c>
      <c r="E13" s="70">
        <v>1170</v>
      </c>
      <c r="F13" s="99">
        <v>3000</v>
      </c>
      <c r="G13" s="81"/>
      <c r="H13" s="65"/>
      <c r="I13" s="109"/>
    </row>
    <row r="14" spans="2:9" x14ac:dyDescent="0.15">
      <c r="B14" s="80"/>
      <c r="C14" s="96">
        <v>43007</v>
      </c>
      <c r="D14" s="69" t="s">
        <v>120</v>
      </c>
      <c r="E14" s="70">
        <v>1171</v>
      </c>
      <c r="F14" s="99">
        <v>3000</v>
      </c>
      <c r="G14" s="81"/>
      <c r="H14" s="65"/>
      <c r="I14" s="109"/>
    </row>
    <row r="15" spans="2:9" x14ac:dyDescent="0.15">
      <c r="B15" s="80"/>
      <c r="C15" s="96">
        <v>43013</v>
      </c>
      <c r="D15" s="69" t="s">
        <v>119</v>
      </c>
      <c r="E15" s="70">
        <v>1173</v>
      </c>
      <c r="F15" s="99">
        <v>6000</v>
      </c>
      <c r="G15" s="81"/>
      <c r="H15" s="65"/>
      <c r="I15" s="109"/>
    </row>
    <row r="16" spans="2:9" x14ac:dyDescent="0.15">
      <c r="B16" s="80"/>
      <c r="C16" s="96">
        <v>43013</v>
      </c>
      <c r="D16" s="69" t="s">
        <v>120</v>
      </c>
      <c r="E16" s="70">
        <v>1174</v>
      </c>
      <c r="F16" s="99">
        <v>6000</v>
      </c>
      <c r="G16" s="81">
        <f>F17</f>
        <v>18000</v>
      </c>
      <c r="H16" s="81">
        <f>G16</f>
        <v>18000</v>
      </c>
      <c r="I16" s="109"/>
    </row>
    <row r="17" spans="2:9" x14ac:dyDescent="0.15">
      <c r="B17" s="65"/>
      <c r="C17" s="65"/>
      <c r="D17" s="65"/>
      <c r="E17" s="83"/>
      <c r="F17" s="110">
        <f>SUM(F13:F16)</f>
        <v>18000</v>
      </c>
      <c r="G17" s="81"/>
      <c r="H17" s="65"/>
      <c r="I17" s="109"/>
    </row>
    <row r="18" spans="2:9" ht="11" thickBot="1" x14ac:dyDescent="0.2">
      <c r="B18" s="86" t="s">
        <v>197</v>
      </c>
      <c r="C18" s="68" t="s">
        <v>198</v>
      </c>
      <c r="D18" s="69"/>
      <c r="E18" s="70"/>
      <c r="F18" s="69"/>
      <c r="G18" s="71"/>
      <c r="H18" s="87">
        <f>H8-H16</f>
        <v>5101861.1900000004</v>
      </c>
      <c r="I18" s="109"/>
    </row>
    <row r="19" spans="2:9" ht="11" thickTop="1" x14ac:dyDescent="0.15">
      <c r="B19" s="86"/>
      <c r="C19" s="68"/>
      <c r="D19" s="69"/>
      <c r="E19" s="70"/>
      <c r="F19" s="69"/>
      <c r="G19" s="71"/>
      <c r="H19" s="72"/>
      <c r="I19" s="109"/>
    </row>
    <row r="20" spans="2:9" x14ac:dyDescent="0.15">
      <c r="B20" s="86"/>
      <c r="C20" s="68"/>
      <c r="D20" s="69"/>
      <c r="E20" s="70"/>
      <c r="F20" s="69"/>
      <c r="G20" s="71"/>
      <c r="H20" s="72"/>
      <c r="I20" s="109"/>
    </row>
    <row r="21" spans="2:9" x14ac:dyDescent="0.15">
      <c r="B21" s="64"/>
      <c r="C21" s="64"/>
      <c r="D21" s="64"/>
      <c r="E21" s="64"/>
      <c r="F21" s="64"/>
      <c r="G21" s="64"/>
      <c r="H21" s="64"/>
      <c r="I21" s="109"/>
    </row>
    <row r="22" spans="2:9" x14ac:dyDescent="0.15">
      <c r="B22" s="64"/>
      <c r="C22" s="64"/>
      <c r="D22" s="64"/>
      <c r="E22" s="64"/>
      <c r="F22" s="64"/>
      <c r="G22" s="64"/>
      <c r="H22" s="64"/>
      <c r="I22" s="64"/>
    </row>
    <row r="23" spans="2:9" x14ac:dyDescent="0.15">
      <c r="B23" s="64"/>
      <c r="C23" s="64"/>
      <c r="D23" s="64"/>
      <c r="E23" s="64"/>
      <c r="F23" s="64"/>
      <c r="G23" s="64"/>
      <c r="H23" s="64"/>
      <c r="I23" s="64"/>
    </row>
    <row r="24" spans="2:9" x14ac:dyDescent="0.15">
      <c r="B24" s="64"/>
      <c r="C24" s="64"/>
      <c r="D24" s="64"/>
      <c r="E24" s="64"/>
      <c r="F24" s="64"/>
      <c r="G24" s="64"/>
      <c r="H24" s="64"/>
      <c r="I24" s="64"/>
    </row>
    <row r="25" spans="2:9" x14ac:dyDescent="0.15">
      <c r="B25" s="64"/>
      <c r="C25" s="64"/>
      <c r="D25" s="64"/>
      <c r="E25" s="64"/>
      <c r="F25" s="64"/>
      <c r="G25" s="64"/>
      <c r="H25" s="64"/>
      <c r="I25" s="64"/>
    </row>
    <row r="26" spans="2:9" x14ac:dyDescent="0.15">
      <c r="B26" s="64"/>
      <c r="C26" s="64"/>
      <c r="D26" s="64"/>
      <c r="E26" s="64"/>
      <c r="F26" s="64"/>
      <c r="G26" s="64"/>
      <c r="H26" s="64"/>
      <c r="I26" s="64"/>
    </row>
    <row r="27" spans="2:9" x14ac:dyDescent="0.15">
      <c r="B27" s="64"/>
      <c r="C27" s="64"/>
      <c r="D27" s="64"/>
      <c r="E27" s="64"/>
      <c r="F27" s="64"/>
      <c r="G27" s="64"/>
      <c r="H27" s="64"/>
      <c r="I27" s="64"/>
    </row>
    <row r="28" spans="2:9" x14ac:dyDescent="0.15">
      <c r="B28" s="64"/>
      <c r="C28" s="64"/>
      <c r="D28" s="64"/>
      <c r="E28" s="64"/>
      <c r="F28" s="64"/>
      <c r="G28" s="64"/>
      <c r="H28" s="64"/>
      <c r="I28" s="64"/>
    </row>
    <row r="29" spans="2:9" x14ac:dyDescent="0.15">
      <c r="B29" s="64"/>
      <c r="C29" s="64"/>
      <c r="D29" s="64"/>
      <c r="E29" s="64"/>
      <c r="F29" s="64"/>
      <c r="G29" s="64"/>
      <c r="H29" s="64"/>
      <c r="I29" s="64"/>
    </row>
    <row r="30" spans="2:9" x14ac:dyDescent="0.15">
      <c r="B30" s="64"/>
      <c r="C30" s="64"/>
      <c r="D30" s="64"/>
      <c r="E30" s="64"/>
      <c r="F30" s="64"/>
      <c r="G30" s="64"/>
      <c r="H30" s="64"/>
      <c r="I30" s="64"/>
    </row>
    <row r="31" spans="2:9" x14ac:dyDescent="0.15">
      <c r="B31" s="64"/>
      <c r="C31" s="64"/>
      <c r="D31" s="64"/>
      <c r="E31" s="64"/>
      <c r="F31" s="64"/>
      <c r="G31" s="64"/>
      <c r="H31" s="64"/>
      <c r="I31" s="64"/>
    </row>
    <row r="32" spans="2:9" x14ac:dyDescent="0.15">
      <c r="B32" s="64"/>
      <c r="C32" s="64"/>
      <c r="D32" s="64"/>
      <c r="E32" s="64"/>
      <c r="F32" s="64"/>
      <c r="G32" s="64"/>
      <c r="H32" s="64"/>
      <c r="I32" s="64"/>
    </row>
  </sheetData>
  <mergeCells count="4">
    <mergeCell ref="B3:H3"/>
    <mergeCell ref="B4:H4"/>
    <mergeCell ref="B5:H5"/>
    <mergeCell ref="B6:H6"/>
  </mergeCells>
  <pageMargins left="0.7" right="0.7" top="0.75" bottom="0.75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/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2"/>
  <sheetViews>
    <sheetView workbookViewId="0">
      <selection activeCell="E28" sqref="E28"/>
    </sheetView>
  </sheetViews>
  <sheetFormatPr baseColWidth="10" defaultRowHeight="10" x14ac:dyDescent="0.15"/>
  <cols>
    <col min="1" max="1" width="1.6640625" style="94" customWidth="1"/>
    <col min="2" max="2" width="7" style="94" bestFit="1" customWidth="1"/>
    <col min="3" max="3" width="10.83203125" style="94"/>
    <col min="4" max="4" width="18.83203125" style="94" bestFit="1" customWidth="1"/>
    <col min="5" max="5" width="17" style="94" bestFit="1" customWidth="1"/>
    <col min="6" max="6" width="9.5" style="94" customWidth="1"/>
    <col min="7" max="7" width="11.83203125" style="94" bestFit="1" customWidth="1"/>
    <col min="8" max="16384" width="10.83203125" style="94"/>
  </cols>
  <sheetData>
    <row r="1" spans="2:7" x14ac:dyDescent="0.15">
      <c r="B1" s="64"/>
      <c r="C1" s="64"/>
      <c r="D1" s="64"/>
      <c r="E1" s="64"/>
      <c r="F1" s="64"/>
      <c r="G1" s="64"/>
    </row>
    <row r="2" spans="2:7" x14ac:dyDescent="0.15">
      <c r="B2" s="77"/>
      <c r="C2" s="95"/>
      <c r="D2" s="95"/>
      <c r="E2" s="95"/>
      <c r="F2" s="95"/>
      <c r="G2" s="95"/>
    </row>
    <row r="3" spans="2:7" x14ac:dyDescent="0.15">
      <c r="B3" s="384" t="s">
        <v>157</v>
      </c>
      <c r="C3" s="384"/>
      <c r="D3" s="384"/>
      <c r="E3" s="384"/>
      <c r="F3" s="384"/>
      <c r="G3" s="384"/>
    </row>
    <row r="4" spans="2:7" x14ac:dyDescent="0.15">
      <c r="B4" s="384" t="s">
        <v>199</v>
      </c>
      <c r="C4" s="384"/>
      <c r="D4" s="384"/>
      <c r="E4" s="384"/>
      <c r="F4" s="384"/>
      <c r="G4" s="384"/>
    </row>
    <row r="5" spans="2:7" x14ac:dyDescent="0.15">
      <c r="B5" s="384" t="s">
        <v>201</v>
      </c>
      <c r="C5" s="384"/>
      <c r="D5" s="384"/>
      <c r="E5" s="384"/>
      <c r="F5" s="384"/>
      <c r="G5" s="384"/>
    </row>
    <row r="6" spans="2:7" x14ac:dyDescent="0.15">
      <c r="B6" s="384" t="s">
        <v>159</v>
      </c>
      <c r="C6" s="384"/>
      <c r="D6" s="384"/>
      <c r="E6" s="384"/>
      <c r="F6" s="384"/>
      <c r="G6" s="384"/>
    </row>
    <row r="7" spans="2:7" x14ac:dyDescent="0.15">
      <c r="B7" s="95"/>
      <c r="C7" s="95"/>
      <c r="D7" s="95"/>
      <c r="E7" s="95"/>
      <c r="F7" s="95"/>
      <c r="G7" s="95"/>
    </row>
    <row r="8" spans="2:7" x14ac:dyDescent="0.15">
      <c r="B8" s="77"/>
      <c r="C8" s="68" t="s">
        <v>160</v>
      </c>
      <c r="D8" s="1"/>
      <c r="E8" s="1"/>
      <c r="F8" s="1"/>
      <c r="G8" s="71">
        <v>1135806.78</v>
      </c>
    </row>
    <row r="9" spans="2:7" x14ac:dyDescent="0.15">
      <c r="B9" s="77"/>
      <c r="C9" s="95"/>
      <c r="D9" s="95"/>
      <c r="E9" s="95"/>
      <c r="F9" s="95"/>
      <c r="G9" s="79"/>
    </row>
    <row r="10" spans="2:7" x14ac:dyDescent="0.15">
      <c r="B10" s="74" t="s">
        <v>202</v>
      </c>
      <c r="C10" s="75" t="s">
        <v>203</v>
      </c>
      <c r="D10" s="75"/>
      <c r="E10" s="75"/>
      <c r="F10" s="75"/>
      <c r="G10" s="76"/>
    </row>
    <row r="11" spans="2:7" x14ac:dyDescent="0.15">
      <c r="B11" s="74"/>
      <c r="C11" s="75"/>
      <c r="D11" s="75"/>
      <c r="E11" s="75"/>
      <c r="F11" s="75"/>
      <c r="G11" s="76"/>
    </row>
    <row r="12" spans="2:7" x14ac:dyDescent="0.15">
      <c r="B12" s="77"/>
      <c r="C12" s="78">
        <v>42836</v>
      </c>
      <c r="D12" s="95" t="s">
        <v>204</v>
      </c>
      <c r="E12" s="95" t="s">
        <v>205</v>
      </c>
      <c r="F12" s="5">
        <v>15000</v>
      </c>
      <c r="G12" s="79"/>
    </row>
    <row r="13" spans="2:7" x14ac:dyDescent="0.15">
      <c r="B13" s="77"/>
      <c r="C13" s="78">
        <v>42958</v>
      </c>
      <c r="D13" s="95" t="s">
        <v>206</v>
      </c>
      <c r="E13" s="95" t="s">
        <v>207</v>
      </c>
      <c r="F13" s="5">
        <v>45164.55</v>
      </c>
      <c r="G13" s="79">
        <f>F12+F13</f>
        <v>60164.55</v>
      </c>
    </row>
    <row r="14" spans="2:7" x14ac:dyDescent="0.15">
      <c r="B14" s="77"/>
      <c r="C14" s="78"/>
      <c r="D14" s="95"/>
      <c r="E14" s="95"/>
      <c r="F14" s="5"/>
      <c r="G14" s="79"/>
    </row>
    <row r="15" spans="2:7" x14ac:dyDescent="0.15">
      <c r="B15" s="80" t="s">
        <v>202</v>
      </c>
      <c r="C15" s="111" t="s">
        <v>162</v>
      </c>
      <c r="D15" s="1"/>
      <c r="E15" s="1"/>
      <c r="F15" s="95"/>
      <c r="G15" s="79"/>
    </row>
    <row r="16" spans="2:7" x14ac:dyDescent="0.15">
      <c r="B16" s="80"/>
      <c r="C16" s="66" t="s">
        <v>163</v>
      </c>
      <c r="D16" s="1"/>
      <c r="E16" s="1"/>
      <c r="F16" s="95"/>
      <c r="G16" s="79"/>
    </row>
    <row r="17" spans="2:7" x14ac:dyDescent="0.15">
      <c r="B17" s="80"/>
      <c r="C17" s="66"/>
      <c r="D17" s="1"/>
      <c r="E17" s="1"/>
      <c r="F17" s="95"/>
      <c r="G17" s="79"/>
    </row>
    <row r="18" spans="2:7" x14ac:dyDescent="0.15">
      <c r="B18" s="80"/>
      <c r="C18" s="96">
        <v>43039</v>
      </c>
      <c r="D18" s="97" t="s">
        <v>208</v>
      </c>
      <c r="E18" s="98">
        <v>1427</v>
      </c>
      <c r="F18" s="112">
        <v>4500</v>
      </c>
      <c r="G18" s="79">
        <f>F18</f>
        <v>4500</v>
      </c>
    </row>
    <row r="19" spans="2:7" x14ac:dyDescent="0.15">
      <c r="B19" s="80"/>
      <c r="C19" s="113"/>
      <c r="D19" s="1"/>
      <c r="E19" s="114"/>
      <c r="F19" s="115"/>
      <c r="G19" s="115"/>
    </row>
    <row r="20" spans="2:7" x14ac:dyDescent="0.15">
      <c r="B20" s="80"/>
      <c r="C20" s="113"/>
      <c r="D20" s="1"/>
      <c r="E20" s="114"/>
      <c r="F20" s="2"/>
      <c r="G20" s="79"/>
    </row>
    <row r="21" spans="2:7" x14ac:dyDescent="0.15">
      <c r="B21" s="80"/>
      <c r="C21" s="113"/>
      <c r="D21" s="1"/>
      <c r="E21" s="1"/>
      <c r="F21" s="2"/>
      <c r="G21" s="79"/>
    </row>
    <row r="22" spans="2:7" ht="11" thickBot="1" x14ac:dyDescent="0.2">
      <c r="B22" s="86" t="s">
        <v>209</v>
      </c>
      <c r="C22" s="68" t="s">
        <v>198</v>
      </c>
      <c r="D22" s="1"/>
      <c r="E22" s="1"/>
      <c r="F22" s="1"/>
      <c r="G22" s="116">
        <f>G8-G13-G18</f>
        <v>1071142.23</v>
      </c>
    </row>
    <row r="23" spans="2:7" ht="11" thickTop="1" x14ac:dyDescent="0.15">
      <c r="B23" s="109"/>
      <c r="C23" s="109"/>
      <c r="D23" s="109"/>
      <c r="E23" s="109"/>
      <c r="F23" s="109"/>
      <c r="G23" s="71"/>
    </row>
    <row r="24" spans="2:7" x14ac:dyDescent="0.15">
      <c r="B24" s="109"/>
      <c r="C24" s="109"/>
      <c r="D24" s="109"/>
      <c r="E24" s="109"/>
      <c r="F24" s="109"/>
      <c r="G24" s="117"/>
    </row>
    <row r="25" spans="2:7" x14ac:dyDescent="0.15">
      <c r="B25" s="109"/>
      <c r="C25" s="109"/>
      <c r="D25" s="109"/>
      <c r="E25" s="109"/>
      <c r="F25" s="109"/>
      <c r="G25" s="117"/>
    </row>
    <row r="26" spans="2:7" x14ac:dyDescent="0.15">
      <c r="B26" s="109"/>
      <c r="C26" s="109"/>
      <c r="D26" s="109"/>
      <c r="E26" s="109"/>
      <c r="F26" s="109"/>
      <c r="G26" s="117"/>
    </row>
    <row r="27" spans="2:7" x14ac:dyDescent="0.15">
      <c r="B27" s="109"/>
      <c r="C27" s="109"/>
      <c r="D27" s="109"/>
      <c r="E27" s="109"/>
      <c r="F27" s="109"/>
      <c r="G27" s="109"/>
    </row>
    <row r="28" spans="2:7" x14ac:dyDescent="0.15">
      <c r="B28" s="64"/>
      <c r="C28" s="64"/>
      <c r="D28" s="64"/>
      <c r="E28" s="64"/>
      <c r="F28" s="64"/>
      <c r="G28" s="64"/>
    </row>
    <row r="29" spans="2:7" x14ac:dyDescent="0.15">
      <c r="B29" s="64"/>
      <c r="C29" s="64"/>
      <c r="D29" s="64"/>
      <c r="E29" s="64"/>
      <c r="F29" s="64"/>
      <c r="G29" s="64"/>
    </row>
    <row r="30" spans="2:7" x14ac:dyDescent="0.15">
      <c r="B30" s="64"/>
      <c r="C30" s="64"/>
      <c r="D30" s="64"/>
      <c r="E30" s="64"/>
      <c r="F30" s="64"/>
      <c r="G30" s="64"/>
    </row>
    <row r="31" spans="2:7" x14ac:dyDescent="0.15">
      <c r="B31" s="64"/>
      <c r="C31" s="64"/>
      <c r="D31" s="64"/>
      <c r="E31" s="64"/>
      <c r="F31" s="64"/>
      <c r="G31" s="64"/>
    </row>
    <row r="32" spans="2:7" x14ac:dyDescent="0.15">
      <c r="B32" s="64"/>
      <c r="C32" s="64"/>
      <c r="D32" s="64"/>
      <c r="E32" s="64"/>
      <c r="F32" s="64"/>
      <c r="G32" s="64"/>
    </row>
  </sheetData>
  <mergeCells count="4">
    <mergeCell ref="B3:G3"/>
    <mergeCell ref="B4:G4"/>
    <mergeCell ref="B5:G5"/>
    <mergeCell ref="B6:G6"/>
  </mergeCells>
  <pageMargins left="0.7" right="0.7" top="0.75" bottom="0.75" header="0.3" footer="0.3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30" sqref="I30"/>
    </sheetView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8"/>
  <sheetViews>
    <sheetView workbookViewId="0">
      <selection activeCell="F23" sqref="F23"/>
    </sheetView>
  </sheetViews>
  <sheetFormatPr baseColWidth="10" defaultRowHeight="10" x14ac:dyDescent="0.15"/>
  <cols>
    <col min="1" max="1" width="1.6640625" style="94" customWidth="1"/>
    <col min="2" max="7" width="10.83203125" style="94"/>
    <col min="8" max="8" width="12" style="94" bestFit="1" customWidth="1"/>
    <col min="9" max="16384" width="10.83203125" style="94"/>
  </cols>
  <sheetData>
    <row r="1" spans="2:9" x14ac:dyDescent="0.15">
      <c r="B1" s="64"/>
      <c r="C1" s="64"/>
      <c r="D1" s="64"/>
      <c r="E1" s="64"/>
      <c r="F1" s="64"/>
      <c r="G1" s="64"/>
      <c r="H1" s="64"/>
      <c r="I1" s="64"/>
    </row>
    <row r="2" spans="2:9" x14ac:dyDescent="0.15">
      <c r="B2" s="64"/>
      <c r="C2" s="64"/>
      <c r="D2" s="64"/>
      <c r="E2" s="64"/>
      <c r="F2" s="64"/>
      <c r="G2" s="64"/>
      <c r="H2" s="64"/>
      <c r="I2" s="64"/>
    </row>
    <row r="3" spans="2:9" x14ac:dyDescent="0.15">
      <c r="B3" s="384" t="s">
        <v>157</v>
      </c>
      <c r="C3" s="384"/>
      <c r="D3" s="384"/>
      <c r="E3" s="384"/>
      <c r="F3" s="384"/>
      <c r="G3" s="384"/>
      <c r="H3" s="384"/>
      <c r="I3" s="64"/>
    </row>
    <row r="4" spans="2:9" x14ac:dyDescent="0.15">
      <c r="B4" s="384" t="s">
        <v>158</v>
      </c>
      <c r="C4" s="384"/>
      <c r="D4" s="384"/>
      <c r="E4" s="384"/>
      <c r="F4" s="384"/>
      <c r="G4" s="384"/>
      <c r="H4" s="384"/>
      <c r="I4" s="64"/>
    </row>
    <row r="5" spans="2:9" x14ac:dyDescent="0.15">
      <c r="B5" s="384" t="s">
        <v>210</v>
      </c>
      <c r="C5" s="384"/>
      <c r="D5" s="384"/>
      <c r="E5" s="384"/>
      <c r="F5" s="384"/>
      <c r="G5" s="384"/>
      <c r="H5" s="384"/>
      <c r="I5" s="64"/>
    </row>
    <row r="6" spans="2:9" x14ac:dyDescent="0.15">
      <c r="B6" s="384" t="s">
        <v>211</v>
      </c>
      <c r="C6" s="384"/>
      <c r="D6" s="384"/>
      <c r="E6" s="384"/>
      <c r="F6" s="384"/>
      <c r="G6" s="384"/>
      <c r="H6" s="384"/>
      <c r="I6" s="64"/>
    </row>
    <row r="7" spans="2:9" x14ac:dyDescent="0.15">
      <c r="B7" s="65"/>
      <c r="C7" s="66"/>
      <c r="D7" s="66"/>
      <c r="E7" s="67"/>
      <c r="F7" s="65"/>
      <c r="G7" s="65"/>
      <c r="H7" s="65"/>
      <c r="I7" s="64"/>
    </row>
    <row r="8" spans="2:9" x14ac:dyDescent="0.15">
      <c r="B8" s="65"/>
      <c r="C8" s="68" t="s">
        <v>160</v>
      </c>
      <c r="D8" s="69"/>
      <c r="E8" s="70"/>
      <c r="F8" s="71"/>
      <c r="G8" s="71"/>
      <c r="H8" s="72">
        <v>2886844.15</v>
      </c>
      <c r="I8" s="73"/>
    </row>
    <row r="9" spans="2:9" x14ac:dyDescent="0.15">
      <c r="B9" s="65"/>
      <c r="C9" s="65" t="s">
        <v>9</v>
      </c>
      <c r="D9" s="65"/>
      <c r="E9" s="83"/>
      <c r="F9" s="81"/>
      <c r="G9" s="81"/>
      <c r="H9" s="69"/>
      <c r="I9" s="64"/>
    </row>
    <row r="10" spans="2:9" x14ac:dyDescent="0.15">
      <c r="B10" s="80"/>
      <c r="C10" s="69"/>
      <c r="D10" s="65"/>
      <c r="E10" s="83"/>
      <c r="F10" s="81"/>
      <c r="G10" s="81"/>
      <c r="H10" s="65"/>
      <c r="I10" s="64"/>
    </row>
    <row r="11" spans="2:9" x14ac:dyDescent="0.15">
      <c r="B11" s="80"/>
      <c r="C11" s="69"/>
      <c r="D11" s="69"/>
      <c r="E11" s="70"/>
      <c r="F11" s="69"/>
      <c r="G11" s="81"/>
      <c r="H11" s="65"/>
      <c r="I11" s="64"/>
    </row>
    <row r="12" spans="2:9" x14ac:dyDescent="0.15">
      <c r="B12" s="80" t="s">
        <v>161</v>
      </c>
      <c r="C12" s="68" t="s">
        <v>162</v>
      </c>
      <c r="D12" s="69"/>
      <c r="E12" s="70"/>
      <c r="F12" s="69"/>
      <c r="G12" s="81"/>
      <c r="H12" s="65"/>
      <c r="I12" s="64"/>
    </row>
    <row r="13" spans="2:9" x14ac:dyDescent="0.15">
      <c r="B13" s="65"/>
      <c r="C13" s="66" t="s">
        <v>163</v>
      </c>
      <c r="D13" s="65"/>
      <c r="E13" s="83"/>
      <c r="F13" s="65"/>
      <c r="G13" s="81"/>
      <c r="H13" s="65"/>
      <c r="I13" s="64"/>
    </row>
    <row r="14" spans="2:9" x14ac:dyDescent="0.15">
      <c r="B14" s="65"/>
      <c r="C14" s="65"/>
      <c r="D14" s="65"/>
      <c r="E14" s="83"/>
      <c r="F14" s="65"/>
      <c r="G14" s="81"/>
      <c r="H14" s="65"/>
      <c r="I14" s="64"/>
    </row>
    <row r="15" spans="2:9" x14ac:dyDescent="0.15">
      <c r="B15" s="65"/>
      <c r="C15" s="82"/>
      <c r="D15" s="83"/>
      <c r="E15" s="83"/>
      <c r="F15" s="118"/>
      <c r="G15" s="81"/>
      <c r="H15" s="81"/>
      <c r="I15" s="64"/>
    </row>
    <row r="16" spans="2:9" x14ac:dyDescent="0.15">
      <c r="B16" s="65"/>
      <c r="C16" s="82"/>
      <c r="D16" s="83"/>
      <c r="E16" s="69"/>
      <c r="F16" s="112"/>
      <c r="G16" s="85"/>
      <c r="H16" s="85"/>
      <c r="I16" s="64"/>
    </row>
    <row r="17" spans="2:9" ht="11" thickBot="1" x14ac:dyDescent="0.2">
      <c r="B17" s="86" t="s">
        <v>197</v>
      </c>
      <c r="C17" s="68" t="s">
        <v>198</v>
      </c>
      <c r="D17" s="69"/>
      <c r="E17" s="70"/>
      <c r="F17" s="71"/>
      <c r="G17" s="71"/>
      <c r="H17" s="87">
        <v>2886844.15</v>
      </c>
      <c r="I17" s="64"/>
    </row>
    <row r="18" spans="2:9" ht="11" thickTop="1" x14ac:dyDescent="0.15">
      <c r="B18" s="86"/>
      <c r="C18" s="88"/>
      <c r="D18" s="69"/>
      <c r="E18" s="70"/>
      <c r="F18" s="71"/>
      <c r="G18" s="71"/>
      <c r="H18" s="72"/>
      <c r="I18" s="64"/>
    </row>
    <row r="19" spans="2:9" x14ac:dyDescent="0.15">
      <c r="B19" s="65"/>
      <c r="C19" s="69"/>
      <c r="D19" s="68"/>
      <c r="E19" s="89"/>
      <c r="F19" s="68"/>
      <c r="G19" s="69"/>
      <c r="H19" s="90"/>
      <c r="I19" s="64"/>
    </row>
    <row r="20" spans="2:9" x14ac:dyDescent="0.15">
      <c r="B20" s="64"/>
      <c r="C20" s="64"/>
      <c r="D20" s="64"/>
      <c r="E20" s="64"/>
      <c r="F20" s="64"/>
      <c r="G20" s="64"/>
      <c r="H20" s="64"/>
      <c r="I20" s="64"/>
    </row>
    <row r="21" spans="2:9" x14ac:dyDescent="0.15">
      <c r="B21" s="64"/>
      <c r="C21" s="64"/>
      <c r="D21" s="64"/>
      <c r="E21" s="64"/>
      <c r="F21" s="64"/>
      <c r="G21" s="64"/>
      <c r="H21" s="64"/>
      <c r="I21" s="64"/>
    </row>
    <row r="22" spans="2:9" x14ac:dyDescent="0.15">
      <c r="B22" s="64"/>
      <c r="C22" s="64"/>
      <c r="D22" s="64"/>
      <c r="E22" s="64"/>
      <c r="F22" s="64"/>
      <c r="G22" s="64"/>
      <c r="H22" s="64"/>
      <c r="I22" s="64"/>
    </row>
    <row r="23" spans="2:9" x14ac:dyDescent="0.15">
      <c r="B23" s="64"/>
      <c r="C23" s="64"/>
      <c r="D23" s="64"/>
      <c r="E23" s="64"/>
      <c r="F23" s="64"/>
      <c r="G23" s="64"/>
      <c r="H23" s="64"/>
      <c r="I23" s="64"/>
    </row>
    <row r="24" spans="2:9" x14ac:dyDescent="0.15">
      <c r="B24" s="64"/>
      <c r="C24" s="64"/>
      <c r="D24" s="64"/>
      <c r="E24" s="64"/>
      <c r="F24" s="64"/>
      <c r="G24" s="64"/>
      <c r="H24" s="64"/>
      <c r="I24" s="64"/>
    </row>
    <row r="25" spans="2:9" x14ac:dyDescent="0.15">
      <c r="B25" s="64"/>
      <c r="C25" s="64"/>
      <c r="D25" s="64"/>
      <c r="E25" s="64"/>
      <c r="F25" s="64"/>
      <c r="G25" s="64"/>
      <c r="H25" s="64"/>
      <c r="I25" s="64"/>
    </row>
    <row r="26" spans="2:9" x14ac:dyDescent="0.15">
      <c r="B26" s="64"/>
      <c r="C26" s="64"/>
      <c r="D26" s="64"/>
      <c r="E26" s="64"/>
      <c r="F26" s="64"/>
      <c r="G26" s="64"/>
      <c r="H26" s="64"/>
      <c r="I26" s="64"/>
    </row>
    <row r="27" spans="2:9" x14ac:dyDescent="0.15">
      <c r="B27" s="64"/>
      <c r="C27" s="64"/>
      <c r="D27" s="64"/>
      <c r="E27" s="64"/>
      <c r="F27" s="64"/>
      <c r="G27" s="64"/>
      <c r="H27" s="64"/>
      <c r="I27" s="64"/>
    </row>
    <row r="28" spans="2:9" x14ac:dyDescent="0.15">
      <c r="B28" s="64"/>
      <c r="C28" s="64"/>
      <c r="D28" s="64"/>
      <c r="E28" s="64"/>
      <c r="F28" s="64"/>
      <c r="G28" s="64"/>
      <c r="H28" s="64"/>
      <c r="I28" s="64"/>
    </row>
  </sheetData>
  <mergeCells count="4">
    <mergeCell ref="B3:H3"/>
    <mergeCell ref="B4:H4"/>
    <mergeCell ref="B5:H5"/>
    <mergeCell ref="B6:H6"/>
  </mergeCells>
  <pageMargins left="0.7" right="0.7" top="0.75" bottom="0.75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"/>
  <sheetViews>
    <sheetView topLeftCell="A10" workbookViewId="0">
      <selection activeCell="H26" sqref="H26"/>
    </sheetView>
  </sheetViews>
  <sheetFormatPr baseColWidth="10" defaultRowHeight="10" x14ac:dyDescent="0.15"/>
  <cols>
    <col min="1" max="1" width="1.6640625" style="94" customWidth="1"/>
    <col min="2" max="2" width="7.5" style="94" bestFit="1" customWidth="1"/>
    <col min="3" max="3" width="10.83203125" style="94"/>
    <col min="4" max="4" width="25.33203125" style="94" bestFit="1" customWidth="1"/>
    <col min="5" max="5" width="4.5" style="94" bestFit="1" customWidth="1"/>
    <col min="6" max="6" width="8" style="94" bestFit="1" customWidth="1"/>
    <col min="7" max="16384" width="10.83203125" style="94"/>
  </cols>
  <sheetData>
    <row r="1" spans="2:8" x14ac:dyDescent="0.15">
      <c r="B1" s="384" t="s">
        <v>157</v>
      </c>
      <c r="C1" s="384"/>
      <c r="D1" s="384"/>
      <c r="E1" s="384"/>
      <c r="F1" s="384"/>
      <c r="G1" s="384"/>
      <c r="H1" s="384"/>
    </row>
    <row r="2" spans="2:8" x14ac:dyDescent="0.15">
      <c r="B2" s="384" t="s">
        <v>158</v>
      </c>
      <c r="C2" s="384"/>
      <c r="D2" s="384"/>
      <c r="E2" s="384"/>
      <c r="F2" s="384"/>
      <c r="G2" s="384"/>
      <c r="H2" s="384"/>
    </row>
    <row r="3" spans="2:8" x14ac:dyDescent="0.15">
      <c r="B3" s="384" t="s">
        <v>212</v>
      </c>
      <c r="C3" s="384"/>
      <c r="D3" s="384"/>
      <c r="E3" s="384"/>
      <c r="F3" s="384"/>
      <c r="G3" s="384"/>
      <c r="H3" s="384"/>
    </row>
    <row r="4" spans="2:8" x14ac:dyDescent="0.15">
      <c r="B4" s="384" t="s">
        <v>159</v>
      </c>
      <c r="C4" s="384"/>
      <c r="D4" s="384"/>
      <c r="E4" s="384"/>
      <c r="F4" s="384"/>
      <c r="G4" s="384"/>
      <c r="H4" s="384"/>
    </row>
    <row r="5" spans="2:8" x14ac:dyDescent="0.15">
      <c r="B5" s="65"/>
      <c r="C5" s="68"/>
      <c r="D5" s="68"/>
      <c r="E5" s="89"/>
      <c r="F5" s="69"/>
      <c r="G5" s="65"/>
      <c r="H5" s="65"/>
    </row>
    <row r="6" spans="2:8" x14ac:dyDescent="0.15">
      <c r="B6" s="65"/>
      <c r="C6" s="68" t="s">
        <v>160</v>
      </c>
      <c r="D6" s="69"/>
      <c r="E6" s="70"/>
      <c r="F6" s="71"/>
      <c r="G6" s="71"/>
      <c r="H6" s="72">
        <v>30665.9</v>
      </c>
    </row>
    <row r="7" spans="2:8" x14ac:dyDescent="0.15">
      <c r="B7" s="65"/>
      <c r="C7" s="69" t="s">
        <v>9</v>
      </c>
      <c r="D7" s="69"/>
      <c r="E7" s="70"/>
      <c r="F7" s="119"/>
      <c r="G7" s="81"/>
      <c r="H7" s="65"/>
    </row>
    <row r="8" spans="2:8" x14ac:dyDescent="0.15">
      <c r="B8" s="80" t="s">
        <v>161</v>
      </c>
      <c r="C8" s="68" t="s">
        <v>162</v>
      </c>
      <c r="D8" s="69"/>
      <c r="E8" s="70"/>
      <c r="F8" s="69"/>
      <c r="G8" s="81"/>
      <c r="H8" s="65"/>
    </row>
    <row r="9" spans="2:8" x14ac:dyDescent="0.15">
      <c r="B9" s="65"/>
      <c r="C9" s="68" t="s">
        <v>163</v>
      </c>
      <c r="D9" s="69"/>
      <c r="E9" s="70"/>
      <c r="F9" s="69"/>
      <c r="G9" s="81"/>
      <c r="H9" s="65"/>
    </row>
    <row r="10" spans="2:8" x14ac:dyDescent="0.15">
      <c r="B10" s="65"/>
      <c r="C10" s="69"/>
      <c r="D10" s="69"/>
      <c r="E10" s="70"/>
      <c r="F10" s="69"/>
      <c r="G10" s="81"/>
      <c r="H10" s="65"/>
    </row>
    <row r="11" spans="2:8" x14ac:dyDescent="0.15">
      <c r="B11" s="65"/>
      <c r="C11" s="69"/>
      <c r="D11" s="70"/>
      <c r="E11" s="70"/>
      <c r="F11" s="120"/>
      <c r="G11" s="81"/>
      <c r="H11" s="65"/>
    </row>
    <row r="12" spans="2:8" x14ac:dyDescent="0.15">
      <c r="B12" s="65"/>
      <c r="C12" s="121">
        <v>41548</v>
      </c>
      <c r="D12" s="70" t="s">
        <v>213</v>
      </c>
      <c r="E12" s="70">
        <v>21</v>
      </c>
      <c r="F12" s="120">
        <v>344</v>
      </c>
      <c r="G12" s="81"/>
      <c r="H12" s="101"/>
    </row>
    <row r="13" spans="2:8" x14ac:dyDescent="0.15">
      <c r="B13" s="65"/>
      <c r="C13" s="121">
        <v>41548</v>
      </c>
      <c r="D13" s="70" t="s">
        <v>214</v>
      </c>
      <c r="E13" s="70">
        <v>22</v>
      </c>
      <c r="F13" s="120">
        <v>344</v>
      </c>
      <c r="G13" s="81"/>
      <c r="H13" s="65"/>
    </row>
    <row r="14" spans="2:8" x14ac:dyDescent="0.15">
      <c r="B14" s="65"/>
      <c r="C14" s="122">
        <v>41730</v>
      </c>
      <c r="D14" s="70" t="s">
        <v>215</v>
      </c>
      <c r="E14" s="70">
        <v>276</v>
      </c>
      <c r="F14" s="120">
        <v>2000</v>
      </c>
      <c r="G14" s="81"/>
      <c r="H14" s="65"/>
    </row>
    <row r="15" spans="2:8" x14ac:dyDescent="0.15">
      <c r="B15" s="65"/>
      <c r="C15" s="121">
        <v>42128</v>
      </c>
      <c r="D15" s="70" t="s">
        <v>216</v>
      </c>
      <c r="E15" s="70">
        <v>798</v>
      </c>
      <c r="F15" s="120">
        <v>2000</v>
      </c>
      <c r="G15" s="81"/>
      <c r="H15" s="65"/>
    </row>
    <row r="16" spans="2:8" x14ac:dyDescent="0.15">
      <c r="B16" s="65"/>
      <c r="C16" s="121">
        <v>42248</v>
      </c>
      <c r="D16" s="70" t="s">
        <v>217</v>
      </c>
      <c r="E16" s="70">
        <v>945</v>
      </c>
      <c r="F16" s="120">
        <v>1000</v>
      </c>
      <c r="G16" s="81"/>
      <c r="H16" s="65"/>
    </row>
    <row r="17" spans="2:8" x14ac:dyDescent="0.15">
      <c r="B17" s="65"/>
      <c r="C17" s="121">
        <v>42311</v>
      </c>
      <c r="D17" s="70" t="s">
        <v>218</v>
      </c>
      <c r="E17" s="70">
        <v>1091</v>
      </c>
      <c r="F17" s="120">
        <v>500</v>
      </c>
      <c r="G17" s="81"/>
      <c r="H17" s="65"/>
    </row>
    <row r="18" spans="2:8" x14ac:dyDescent="0.15">
      <c r="B18" s="65"/>
      <c r="C18" s="121">
        <v>42340</v>
      </c>
      <c r="D18" s="70" t="s">
        <v>219</v>
      </c>
      <c r="E18" s="70">
        <v>1181</v>
      </c>
      <c r="F18" s="120">
        <v>750</v>
      </c>
      <c r="G18" s="81"/>
      <c r="H18" s="65"/>
    </row>
    <row r="19" spans="2:8" x14ac:dyDescent="0.15">
      <c r="B19" s="65"/>
      <c r="C19" s="121">
        <v>42340</v>
      </c>
      <c r="D19" s="70" t="s">
        <v>220</v>
      </c>
      <c r="E19" s="70">
        <v>1195</v>
      </c>
      <c r="F19" s="120">
        <v>500</v>
      </c>
      <c r="G19" s="81"/>
      <c r="H19" s="65"/>
    </row>
    <row r="20" spans="2:8" x14ac:dyDescent="0.15">
      <c r="B20" s="65"/>
      <c r="C20" s="121">
        <v>42340</v>
      </c>
      <c r="D20" s="70" t="s">
        <v>221</v>
      </c>
      <c r="E20" s="70">
        <v>1188</v>
      </c>
      <c r="F20" s="120">
        <v>500</v>
      </c>
      <c r="G20" s="81"/>
      <c r="H20" s="65"/>
    </row>
    <row r="21" spans="2:8" x14ac:dyDescent="0.15">
      <c r="B21" s="65"/>
      <c r="C21" s="121">
        <v>42585</v>
      </c>
      <c r="D21" s="70" t="s">
        <v>222</v>
      </c>
      <c r="E21" s="70">
        <v>1540</v>
      </c>
      <c r="F21" s="120">
        <v>4000</v>
      </c>
      <c r="G21" s="81"/>
      <c r="H21" s="65"/>
    </row>
    <row r="22" spans="2:8" x14ac:dyDescent="0.15">
      <c r="B22" s="65"/>
      <c r="C22" s="121">
        <v>42614</v>
      </c>
      <c r="D22" s="70" t="s">
        <v>223</v>
      </c>
      <c r="E22" s="70">
        <v>1636</v>
      </c>
      <c r="F22" s="120">
        <v>2000</v>
      </c>
      <c r="G22" s="81"/>
      <c r="H22" s="65"/>
    </row>
    <row r="23" spans="2:8" x14ac:dyDescent="0.15">
      <c r="B23" s="65"/>
      <c r="C23" s="121">
        <v>42650</v>
      </c>
      <c r="D23" s="70" t="s">
        <v>224</v>
      </c>
      <c r="E23" s="70">
        <v>1725</v>
      </c>
      <c r="F23" s="120">
        <v>600</v>
      </c>
      <c r="G23" s="81"/>
      <c r="H23" s="65"/>
    </row>
    <row r="24" spans="2:8" x14ac:dyDescent="0.15">
      <c r="B24" s="65"/>
      <c r="C24" s="121">
        <v>42674</v>
      </c>
      <c r="D24" s="70" t="s">
        <v>225</v>
      </c>
      <c r="E24" s="70">
        <v>1742</v>
      </c>
      <c r="F24" s="120">
        <v>1192.5999999999999</v>
      </c>
      <c r="G24" s="81"/>
      <c r="H24" s="65"/>
    </row>
    <row r="25" spans="2:8" x14ac:dyDescent="0.15">
      <c r="B25" s="65"/>
      <c r="C25" s="121">
        <v>42403</v>
      </c>
      <c r="D25" s="70" t="s">
        <v>226</v>
      </c>
      <c r="E25" s="70">
        <v>1899</v>
      </c>
      <c r="F25" s="120">
        <v>2800</v>
      </c>
      <c r="G25" s="81"/>
      <c r="H25" s="65"/>
    </row>
    <row r="26" spans="2:8" x14ac:dyDescent="0.15">
      <c r="B26" s="65"/>
      <c r="C26" s="121">
        <v>42796</v>
      </c>
      <c r="D26" s="70" t="s">
        <v>227</v>
      </c>
      <c r="E26" s="70">
        <v>1956</v>
      </c>
      <c r="F26" s="120">
        <v>2000</v>
      </c>
      <c r="G26" s="81"/>
      <c r="H26" s="65"/>
    </row>
    <row r="27" spans="2:8" x14ac:dyDescent="0.15">
      <c r="B27" s="65"/>
      <c r="C27" s="121">
        <v>42796</v>
      </c>
      <c r="D27" s="70" t="s">
        <v>228</v>
      </c>
      <c r="E27" s="70">
        <v>1958</v>
      </c>
      <c r="F27" s="120">
        <v>2000</v>
      </c>
      <c r="G27" s="81"/>
      <c r="H27" s="65"/>
    </row>
    <row r="28" spans="2:8" x14ac:dyDescent="0.15">
      <c r="B28" s="65"/>
      <c r="C28" s="121">
        <v>42957</v>
      </c>
      <c r="D28" s="70" t="s">
        <v>229</v>
      </c>
      <c r="E28" s="70">
        <v>2122</v>
      </c>
      <c r="F28" s="120">
        <v>4000</v>
      </c>
      <c r="G28" s="81"/>
      <c r="H28" s="65"/>
    </row>
    <row r="29" spans="2:8" x14ac:dyDescent="0.15">
      <c r="B29" s="65"/>
      <c r="C29" s="121">
        <v>42957</v>
      </c>
      <c r="D29" s="70" t="s">
        <v>230</v>
      </c>
      <c r="E29" s="70">
        <v>2155</v>
      </c>
      <c r="F29" s="120">
        <v>1000</v>
      </c>
      <c r="G29" s="81"/>
      <c r="H29" s="65"/>
    </row>
    <row r="30" spans="2:8" x14ac:dyDescent="0.15">
      <c r="B30" s="65"/>
      <c r="C30" s="121">
        <v>42983</v>
      </c>
      <c r="D30" s="70" t="s">
        <v>231</v>
      </c>
      <c r="E30" s="70">
        <v>2181</v>
      </c>
      <c r="F30" s="120">
        <v>750</v>
      </c>
      <c r="G30" s="81"/>
      <c r="H30" s="65"/>
    </row>
    <row r="31" spans="2:8" x14ac:dyDescent="0.15">
      <c r="B31" s="65"/>
      <c r="C31" s="121">
        <v>42983</v>
      </c>
      <c r="D31" s="70" t="s">
        <v>232</v>
      </c>
      <c r="E31" s="70">
        <v>2182</v>
      </c>
      <c r="F31" s="120">
        <v>750</v>
      </c>
      <c r="G31" s="81"/>
      <c r="H31" s="65"/>
    </row>
    <row r="32" spans="2:8" x14ac:dyDescent="0.15">
      <c r="B32" s="65"/>
      <c r="C32" s="121">
        <v>42983</v>
      </c>
      <c r="D32" s="70" t="s">
        <v>233</v>
      </c>
      <c r="E32" s="70">
        <v>2216</v>
      </c>
      <c r="F32" s="120">
        <v>2000</v>
      </c>
      <c r="G32" s="81"/>
      <c r="H32" s="65"/>
    </row>
    <row r="33" spans="2:8" x14ac:dyDescent="0.15">
      <c r="B33" s="65"/>
      <c r="C33" s="121">
        <v>42983</v>
      </c>
      <c r="D33" s="70" t="s">
        <v>234</v>
      </c>
      <c r="E33" s="70">
        <v>2218</v>
      </c>
      <c r="F33" s="120">
        <v>500</v>
      </c>
      <c r="G33" s="81"/>
      <c r="H33" s="65"/>
    </row>
    <row r="34" spans="2:8" x14ac:dyDescent="0.15">
      <c r="B34" s="65"/>
      <c r="C34" s="121">
        <v>43012</v>
      </c>
      <c r="D34" s="70" t="s">
        <v>235</v>
      </c>
      <c r="E34" s="70">
        <v>2226</v>
      </c>
      <c r="F34" s="120">
        <v>4000</v>
      </c>
      <c r="G34" s="81"/>
      <c r="H34" s="65"/>
    </row>
    <row r="35" spans="2:8" x14ac:dyDescent="0.15">
      <c r="B35" s="65"/>
      <c r="C35" s="121">
        <v>43012</v>
      </c>
      <c r="D35" s="70" t="s">
        <v>236</v>
      </c>
      <c r="E35" s="70">
        <v>2234</v>
      </c>
      <c r="F35" s="120">
        <v>2000</v>
      </c>
      <c r="G35" s="81"/>
      <c r="H35" s="65"/>
    </row>
    <row r="36" spans="2:8" x14ac:dyDescent="0.15">
      <c r="B36" s="65"/>
      <c r="C36" s="121">
        <v>43012</v>
      </c>
      <c r="D36" s="70" t="s">
        <v>237</v>
      </c>
      <c r="E36" s="70">
        <v>2246</v>
      </c>
      <c r="F36" s="120">
        <v>750</v>
      </c>
      <c r="G36" s="81"/>
      <c r="H36" s="65"/>
    </row>
    <row r="37" spans="2:8" x14ac:dyDescent="0.15">
      <c r="B37" s="65"/>
      <c r="C37" s="121">
        <v>43012</v>
      </c>
      <c r="D37" s="70" t="s">
        <v>238</v>
      </c>
      <c r="E37" s="70">
        <v>2250</v>
      </c>
      <c r="F37" s="120">
        <v>750</v>
      </c>
      <c r="G37" s="81"/>
      <c r="H37" s="65"/>
    </row>
    <row r="38" spans="2:8" x14ac:dyDescent="0.15">
      <c r="B38" s="65"/>
      <c r="C38" s="121">
        <v>43012</v>
      </c>
      <c r="D38" s="70" t="s">
        <v>239</v>
      </c>
      <c r="E38" s="70">
        <v>2260</v>
      </c>
      <c r="F38" s="120">
        <v>750</v>
      </c>
      <c r="G38" s="81"/>
      <c r="H38" s="65"/>
    </row>
    <row r="39" spans="2:8" x14ac:dyDescent="0.15">
      <c r="B39" s="65"/>
      <c r="C39" s="121">
        <v>43012</v>
      </c>
      <c r="D39" s="70" t="s">
        <v>240</v>
      </c>
      <c r="E39" s="70">
        <v>2261</v>
      </c>
      <c r="F39" s="120">
        <v>2000</v>
      </c>
      <c r="G39" s="81"/>
      <c r="H39" s="65"/>
    </row>
    <row r="40" spans="2:8" x14ac:dyDescent="0.15">
      <c r="B40" s="65"/>
      <c r="C40" s="121">
        <v>43012</v>
      </c>
      <c r="D40" s="70" t="s">
        <v>241</v>
      </c>
      <c r="E40" s="70">
        <v>2262</v>
      </c>
      <c r="F40" s="120">
        <v>2000</v>
      </c>
      <c r="G40" s="81"/>
      <c r="H40" s="65"/>
    </row>
    <row r="41" spans="2:8" x14ac:dyDescent="0.15">
      <c r="B41" s="65"/>
      <c r="C41" s="121">
        <v>43012</v>
      </c>
      <c r="D41" s="70" t="s">
        <v>242</v>
      </c>
      <c r="E41" s="70">
        <v>2273</v>
      </c>
      <c r="F41" s="120">
        <v>750</v>
      </c>
      <c r="G41" s="81"/>
      <c r="H41" s="65"/>
    </row>
    <row r="42" spans="2:8" x14ac:dyDescent="0.15">
      <c r="B42" s="65"/>
      <c r="C42" s="121">
        <v>43012</v>
      </c>
      <c r="D42" s="70" t="s">
        <v>243</v>
      </c>
      <c r="E42" s="70">
        <v>2285</v>
      </c>
      <c r="F42" s="120">
        <v>2000</v>
      </c>
      <c r="G42" s="81"/>
      <c r="H42" s="65"/>
    </row>
    <row r="43" spans="2:8" x14ac:dyDescent="0.15">
      <c r="B43" s="65"/>
      <c r="C43" s="121">
        <v>43012</v>
      </c>
      <c r="D43" s="70" t="s">
        <v>244</v>
      </c>
      <c r="E43" s="70">
        <v>2292</v>
      </c>
      <c r="F43" s="120">
        <v>500</v>
      </c>
      <c r="G43" s="81"/>
      <c r="H43" s="65"/>
    </row>
    <row r="44" spans="2:8" x14ac:dyDescent="0.15">
      <c r="B44" s="65"/>
      <c r="C44" s="121">
        <v>43012</v>
      </c>
      <c r="D44" s="70" t="s">
        <v>245</v>
      </c>
      <c r="E44" s="70">
        <v>2297</v>
      </c>
      <c r="F44" s="120">
        <v>2000</v>
      </c>
      <c r="G44" s="81"/>
      <c r="H44" s="65"/>
    </row>
    <row r="45" spans="2:8" x14ac:dyDescent="0.15">
      <c r="B45" s="65"/>
      <c r="C45" s="121">
        <v>43012</v>
      </c>
      <c r="D45" s="70" t="s">
        <v>246</v>
      </c>
      <c r="E45" s="70">
        <v>2301</v>
      </c>
      <c r="F45" s="120">
        <v>2000</v>
      </c>
      <c r="G45" s="81"/>
      <c r="H45" s="65"/>
    </row>
    <row r="46" spans="2:8" x14ac:dyDescent="0.15">
      <c r="B46" s="65"/>
      <c r="C46" s="121">
        <v>43012</v>
      </c>
      <c r="D46" s="70" t="s">
        <v>247</v>
      </c>
      <c r="E46" s="70">
        <v>2304</v>
      </c>
      <c r="F46" s="120">
        <v>2000</v>
      </c>
      <c r="G46" s="81"/>
      <c r="H46" s="65"/>
    </row>
    <row r="47" spans="2:8" x14ac:dyDescent="0.15">
      <c r="B47" s="65"/>
      <c r="C47" s="121">
        <v>43012</v>
      </c>
      <c r="D47" s="70" t="s">
        <v>248</v>
      </c>
      <c r="E47" s="70">
        <v>2307</v>
      </c>
      <c r="F47" s="120">
        <v>500</v>
      </c>
      <c r="G47" s="81">
        <f>F48</f>
        <v>53530.6</v>
      </c>
      <c r="H47" s="81">
        <f>G47</f>
        <v>53530.6</v>
      </c>
    </row>
    <row r="48" spans="2:8" x14ac:dyDescent="0.15">
      <c r="B48" s="65"/>
      <c r="C48" s="121"/>
      <c r="D48" s="70"/>
      <c r="E48" s="108"/>
      <c r="F48" s="123">
        <f>SUM(F12:F47)</f>
        <v>53530.6</v>
      </c>
      <c r="G48" s="124"/>
      <c r="H48" s="124"/>
    </row>
    <row r="49" spans="2:8" ht="11" thickBot="1" x14ac:dyDescent="0.2">
      <c r="B49" s="86" t="s">
        <v>197</v>
      </c>
      <c r="C49" s="68" t="s">
        <v>198</v>
      </c>
      <c r="D49" s="69"/>
      <c r="E49" s="68"/>
      <c r="F49" s="71"/>
      <c r="G49" s="71"/>
      <c r="H49" s="87">
        <f>H6-H47</f>
        <v>-22864.699999999997</v>
      </c>
    </row>
    <row r="50" spans="2:8" ht="11" thickTop="1" x14ac:dyDescent="0.15">
      <c r="B50" s="64"/>
      <c r="C50" s="64"/>
      <c r="D50" s="64"/>
      <c r="E50" s="64"/>
      <c r="F50" s="64"/>
      <c r="G50" s="64"/>
      <c r="H50" s="125"/>
    </row>
    <row r="51" spans="2:8" x14ac:dyDescent="0.15">
      <c r="B51" s="64"/>
      <c r="C51" s="64"/>
      <c r="D51" s="64"/>
      <c r="E51" s="64"/>
      <c r="F51" s="64"/>
      <c r="G51" s="64"/>
      <c r="H51" s="73"/>
    </row>
    <row r="52" spans="2:8" x14ac:dyDescent="0.15">
      <c r="B52" s="64"/>
      <c r="C52" s="64"/>
      <c r="D52" s="64"/>
      <c r="E52" s="64"/>
      <c r="F52" s="64"/>
      <c r="G52" s="64"/>
      <c r="H52" s="64"/>
    </row>
  </sheetData>
  <mergeCells count="4">
    <mergeCell ref="B1:H1"/>
    <mergeCell ref="B2:H2"/>
    <mergeCell ref="B3:H3"/>
    <mergeCell ref="B4:H4"/>
  </mergeCell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workbookViewId="0">
      <selection activeCell="E32" sqref="E32"/>
    </sheetView>
  </sheetViews>
  <sheetFormatPr baseColWidth="10" defaultRowHeight="10" x14ac:dyDescent="0.15"/>
  <cols>
    <col min="1" max="2" width="10.83203125" style="94"/>
    <col min="3" max="3" width="21.6640625" style="94" bestFit="1" customWidth="1"/>
    <col min="4" max="6" width="10.83203125" style="94"/>
    <col min="7" max="7" width="12.5" style="94" bestFit="1" customWidth="1"/>
    <col min="8" max="16384" width="10.83203125" style="94"/>
  </cols>
  <sheetData>
    <row r="1" spans="1:7" x14ac:dyDescent="0.15">
      <c r="A1" s="384" t="s">
        <v>157</v>
      </c>
      <c r="B1" s="384"/>
      <c r="C1" s="384"/>
      <c r="D1" s="384"/>
      <c r="E1" s="384"/>
      <c r="F1" s="384"/>
      <c r="G1" s="384"/>
    </row>
    <row r="2" spans="1:7" x14ac:dyDescent="0.15">
      <c r="A2" s="384" t="s">
        <v>158</v>
      </c>
      <c r="B2" s="384"/>
      <c r="C2" s="384"/>
      <c r="D2" s="384"/>
      <c r="E2" s="384"/>
      <c r="F2" s="384"/>
      <c r="G2" s="384"/>
    </row>
    <row r="3" spans="1:7" x14ac:dyDescent="0.15">
      <c r="A3" s="384" t="s">
        <v>318</v>
      </c>
      <c r="B3" s="384"/>
      <c r="C3" s="384"/>
      <c r="D3" s="384"/>
      <c r="E3" s="384"/>
      <c r="F3" s="384"/>
      <c r="G3" s="384"/>
    </row>
    <row r="4" spans="1:7" x14ac:dyDescent="0.15">
      <c r="A4" s="384" t="s">
        <v>159</v>
      </c>
      <c r="B4" s="384"/>
      <c r="C4" s="384"/>
      <c r="D4" s="384"/>
      <c r="E4" s="384"/>
      <c r="F4" s="384"/>
      <c r="G4" s="384"/>
    </row>
    <row r="5" spans="1:7" x14ac:dyDescent="0.15">
      <c r="A5" s="65"/>
      <c r="B5" s="68"/>
      <c r="C5" s="68"/>
      <c r="D5" s="89"/>
      <c r="E5" s="99"/>
      <c r="F5" s="65"/>
      <c r="G5" s="65"/>
    </row>
    <row r="6" spans="1:7" x14ac:dyDescent="0.15">
      <c r="A6" s="65"/>
      <c r="B6" s="68" t="s">
        <v>160</v>
      </c>
      <c r="C6" s="69"/>
      <c r="D6" s="70"/>
      <c r="E6" s="126"/>
      <c r="F6" s="71"/>
      <c r="G6" s="72">
        <v>2863460.31</v>
      </c>
    </row>
    <row r="7" spans="1:7" x14ac:dyDescent="0.15">
      <c r="A7" s="65"/>
      <c r="B7" s="69" t="s">
        <v>9</v>
      </c>
      <c r="C7" s="69"/>
      <c r="D7" s="70"/>
      <c r="E7" s="99"/>
      <c r="F7" s="81"/>
      <c r="G7" s="65"/>
    </row>
    <row r="8" spans="1:7" x14ac:dyDescent="0.15">
      <c r="A8" s="134" t="s">
        <v>202</v>
      </c>
      <c r="B8" s="68" t="s">
        <v>319</v>
      </c>
      <c r="C8" s="69"/>
      <c r="D8" s="70"/>
      <c r="E8" s="99"/>
      <c r="F8" s="81"/>
      <c r="G8" s="65"/>
    </row>
    <row r="9" spans="1:7" x14ac:dyDescent="0.15">
      <c r="A9" s="134"/>
      <c r="B9" s="66" t="s">
        <v>320</v>
      </c>
      <c r="C9" s="69"/>
      <c r="D9" s="70"/>
      <c r="E9" s="99"/>
      <c r="F9" s="81"/>
      <c r="G9" s="65"/>
    </row>
    <row r="10" spans="1:7" x14ac:dyDescent="0.15">
      <c r="A10" s="65"/>
      <c r="B10" s="121"/>
      <c r="C10" s="69"/>
      <c r="D10" s="70">
        <v>2781</v>
      </c>
      <c r="E10" s="99">
        <v>-3</v>
      </c>
      <c r="F10" s="81"/>
      <c r="G10" s="65"/>
    </row>
    <row r="11" spans="1:7" x14ac:dyDescent="0.15">
      <c r="A11" s="65"/>
      <c r="B11" s="121">
        <v>42916</v>
      </c>
      <c r="C11" s="69" t="s">
        <v>155</v>
      </c>
      <c r="D11" s="70"/>
      <c r="E11" s="99">
        <v>0.06</v>
      </c>
      <c r="F11" s="81"/>
      <c r="G11" s="65"/>
    </row>
    <row r="12" spans="1:7" x14ac:dyDescent="0.15">
      <c r="A12" s="65"/>
      <c r="B12" s="69"/>
      <c r="C12" s="69"/>
      <c r="D12" s="70"/>
      <c r="E12" s="99"/>
      <c r="F12" s="81">
        <f>E13</f>
        <v>-2.94</v>
      </c>
      <c r="G12" s="81">
        <f>F12</f>
        <v>-2.94</v>
      </c>
    </row>
    <row r="13" spans="1:7" x14ac:dyDescent="0.15">
      <c r="A13" s="65"/>
      <c r="B13" s="69"/>
      <c r="C13" s="69"/>
      <c r="D13" s="70"/>
      <c r="E13" s="99">
        <f>SUM(E10:E12)</f>
        <v>-2.94</v>
      </c>
      <c r="F13" s="81"/>
      <c r="G13" s="65"/>
    </row>
    <row r="14" spans="1:7" x14ac:dyDescent="0.15">
      <c r="A14" s="65"/>
      <c r="B14" s="69"/>
      <c r="C14" s="69"/>
      <c r="D14" s="70"/>
      <c r="E14" s="99"/>
      <c r="F14" s="81"/>
      <c r="G14" s="65"/>
    </row>
    <row r="15" spans="1:7" x14ac:dyDescent="0.15">
      <c r="A15" s="134" t="s">
        <v>161</v>
      </c>
      <c r="B15" s="68" t="s">
        <v>162</v>
      </c>
      <c r="C15" s="69"/>
      <c r="D15" s="70"/>
      <c r="E15" s="99"/>
      <c r="F15" s="81"/>
      <c r="G15" s="65"/>
    </row>
    <row r="16" spans="1:7" x14ac:dyDescent="0.15">
      <c r="A16" s="65"/>
      <c r="B16" s="66" t="s">
        <v>163</v>
      </c>
      <c r="C16" s="69"/>
      <c r="D16" s="70"/>
      <c r="E16" s="99"/>
      <c r="F16" s="81"/>
      <c r="G16" s="65"/>
    </row>
    <row r="17" spans="1:7" x14ac:dyDescent="0.15">
      <c r="A17" s="65"/>
      <c r="B17" s="69"/>
      <c r="C17" s="69"/>
      <c r="D17" s="70"/>
      <c r="E17" s="99"/>
      <c r="F17" s="81"/>
      <c r="G17" s="65"/>
    </row>
    <row r="18" spans="1:7" x14ac:dyDescent="0.15">
      <c r="A18" s="65"/>
      <c r="B18" s="121">
        <v>42801</v>
      </c>
      <c r="C18" s="69" t="s">
        <v>321</v>
      </c>
      <c r="D18" s="70">
        <v>2229</v>
      </c>
      <c r="E18" s="99">
        <v>2679</v>
      </c>
      <c r="F18" s="81"/>
      <c r="G18" s="65"/>
    </row>
    <row r="19" spans="1:7" x14ac:dyDescent="0.15">
      <c r="A19" s="65"/>
      <c r="B19" s="121">
        <v>42801</v>
      </c>
      <c r="C19" s="69" t="s">
        <v>322</v>
      </c>
      <c r="D19" s="70">
        <v>2253</v>
      </c>
      <c r="E19" s="99">
        <v>2061</v>
      </c>
      <c r="F19" s="81"/>
      <c r="G19" s="65"/>
    </row>
    <row r="20" spans="1:7" x14ac:dyDescent="0.15">
      <c r="A20" s="65"/>
      <c r="B20" s="121">
        <v>42812</v>
      </c>
      <c r="C20" s="69" t="s">
        <v>327</v>
      </c>
      <c r="D20" s="70">
        <v>2618</v>
      </c>
      <c r="E20" s="99">
        <v>2266</v>
      </c>
      <c r="F20" s="81"/>
      <c r="G20" s="65"/>
    </row>
    <row r="21" spans="1:7" x14ac:dyDescent="0.15">
      <c r="A21" s="65"/>
      <c r="B21" s="121">
        <v>42812</v>
      </c>
      <c r="C21" s="69" t="s">
        <v>329</v>
      </c>
      <c r="D21" s="70">
        <v>2741</v>
      </c>
      <c r="E21" s="99">
        <v>2473</v>
      </c>
      <c r="F21" s="81"/>
      <c r="G21" s="65"/>
    </row>
    <row r="22" spans="1:7" x14ac:dyDescent="0.15">
      <c r="A22" s="65"/>
      <c r="B22" s="121">
        <v>42812</v>
      </c>
      <c r="C22" s="69" t="s">
        <v>330</v>
      </c>
      <c r="D22" s="70">
        <v>2791</v>
      </c>
      <c r="E22" s="99">
        <v>2679</v>
      </c>
      <c r="F22" s="81"/>
      <c r="G22" s="65"/>
    </row>
    <row r="23" spans="1:7" x14ac:dyDescent="0.15">
      <c r="A23" s="65"/>
      <c r="B23" s="121">
        <v>42812</v>
      </c>
      <c r="C23" s="69" t="s">
        <v>331</v>
      </c>
      <c r="D23" s="70">
        <v>2882</v>
      </c>
      <c r="E23" s="99">
        <v>2679</v>
      </c>
      <c r="F23" s="81"/>
      <c r="G23" s="65"/>
    </row>
    <row r="24" spans="1:7" x14ac:dyDescent="0.15">
      <c r="A24" s="65"/>
      <c r="B24" s="121">
        <v>42812</v>
      </c>
      <c r="C24" s="69" t="s">
        <v>332</v>
      </c>
      <c r="D24" s="70">
        <v>2923</v>
      </c>
      <c r="E24" s="99">
        <v>2679</v>
      </c>
      <c r="F24" s="81"/>
      <c r="G24" s="65"/>
    </row>
    <row r="25" spans="1:7" x14ac:dyDescent="0.15">
      <c r="A25" s="65"/>
      <c r="B25" s="121">
        <v>42815</v>
      </c>
      <c r="C25" s="69" t="s">
        <v>333</v>
      </c>
      <c r="D25" s="70">
        <v>3002</v>
      </c>
      <c r="E25" s="99">
        <v>2679</v>
      </c>
      <c r="F25" s="81"/>
      <c r="G25" s="65"/>
    </row>
    <row r="26" spans="1:7" x14ac:dyDescent="0.15">
      <c r="A26" s="65"/>
      <c r="B26" s="121">
        <v>42815</v>
      </c>
      <c r="C26" s="69" t="s">
        <v>334</v>
      </c>
      <c r="D26" s="70">
        <v>3012</v>
      </c>
      <c r="E26" s="99">
        <v>2473</v>
      </c>
      <c r="F26" s="81">
        <f>E27</f>
        <v>22668</v>
      </c>
      <c r="G26" s="81">
        <f>F26</f>
        <v>22668</v>
      </c>
    </row>
    <row r="27" spans="1:7" x14ac:dyDescent="0.15">
      <c r="A27" s="65"/>
      <c r="B27" s="121"/>
      <c r="C27" s="69"/>
      <c r="D27" s="70"/>
      <c r="E27" s="99">
        <f>SUM(E18:E26)</f>
        <v>22668</v>
      </c>
      <c r="F27" s="81"/>
      <c r="G27" s="65"/>
    </row>
    <row r="28" spans="1:7" x14ac:dyDescent="0.15">
      <c r="A28" s="65"/>
      <c r="B28" s="121"/>
      <c r="C28" s="69"/>
      <c r="D28" s="70"/>
      <c r="E28" s="99"/>
      <c r="F28" s="81"/>
      <c r="G28" s="65"/>
    </row>
    <row r="29" spans="1:7" ht="11" thickBot="1" x14ac:dyDescent="0.2">
      <c r="A29" s="86" t="s">
        <v>197</v>
      </c>
      <c r="B29" s="68" t="s">
        <v>198</v>
      </c>
      <c r="C29" s="69"/>
      <c r="D29" s="68"/>
      <c r="E29" s="126"/>
      <c r="F29" s="71"/>
      <c r="G29" s="87">
        <f>G6-G12-G26</f>
        <v>2840795.25</v>
      </c>
    </row>
    <row r="30" spans="1:7" ht="11" thickTop="1" x14ac:dyDescent="0.15">
      <c r="A30" s="64"/>
      <c r="B30" s="64"/>
      <c r="C30" s="64"/>
      <c r="D30" s="64"/>
      <c r="E30" s="125"/>
      <c r="F30" s="64"/>
      <c r="G30" s="125"/>
    </row>
    <row r="31" spans="1:7" x14ac:dyDescent="0.15">
      <c r="A31" s="132"/>
      <c r="B31" s="132"/>
      <c r="C31" s="132"/>
      <c r="D31" s="132"/>
      <c r="E31" s="132"/>
      <c r="F31" s="132"/>
      <c r="G31" s="127"/>
    </row>
    <row r="32" spans="1:7" x14ac:dyDescent="0.15">
      <c r="A32" s="132"/>
      <c r="B32" s="132"/>
      <c r="C32" s="132"/>
      <c r="D32" s="132"/>
      <c r="E32" s="132"/>
      <c r="F32" s="132"/>
      <c r="G32" s="132"/>
    </row>
    <row r="33" spans="1:7" x14ac:dyDescent="0.15">
      <c r="A33" s="132"/>
      <c r="B33" s="132"/>
      <c r="C33" s="132"/>
      <c r="D33" s="132"/>
      <c r="E33" s="132"/>
      <c r="F33" s="132"/>
      <c r="G33" s="132"/>
    </row>
    <row r="34" spans="1:7" x14ac:dyDescent="0.15">
      <c r="A34" s="132"/>
      <c r="B34" s="132"/>
      <c r="C34" s="132"/>
      <c r="D34" s="132"/>
      <c r="E34" s="132"/>
      <c r="F34" s="132"/>
      <c r="G34" s="132"/>
    </row>
    <row r="35" spans="1:7" x14ac:dyDescent="0.15">
      <c r="A35" s="132"/>
      <c r="B35" s="132"/>
      <c r="C35" s="132"/>
      <c r="D35" s="132"/>
      <c r="E35" s="132"/>
      <c r="F35" s="132"/>
      <c r="G35" s="132"/>
    </row>
    <row r="36" spans="1:7" x14ac:dyDescent="0.15">
      <c r="A36" s="132"/>
      <c r="B36" s="132"/>
      <c r="C36" s="132"/>
      <c r="D36" s="132"/>
      <c r="E36" s="132"/>
      <c r="F36" s="132"/>
      <c r="G36" s="132"/>
    </row>
    <row r="37" spans="1:7" x14ac:dyDescent="0.15">
      <c r="A37" s="132"/>
      <c r="B37" s="132"/>
      <c r="C37" s="132"/>
      <c r="D37" s="132"/>
      <c r="E37" s="132"/>
      <c r="F37" s="132"/>
      <c r="G37" s="132"/>
    </row>
    <row r="38" spans="1:7" x14ac:dyDescent="0.15">
      <c r="A38" s="132"/>
      <c r="B38" s="132"/>
      <c r="C38" s="132"/>
      <c r="D38" s="132"/>
      <c r="E38" s="132"/>
      <c r="F38" s="132"/>
      <c r="G38" s="132"/>
    </row>
    <row r="39" spans="1:7" x14ac:dyDescent="0.15">
      <c r="A39" s="132"/>
      <c r="B39" s="132"/>
      <c r="C39" s="132"/>
      <c r="D39" s="132"/>
      <c r="E39" s="132"/>
      <c r="F39" s="132"/>
      <c r="G39" s="132"/>
    </row>
    <row r="40" spans="1:7" x14ac:dyDescent="0.15">
      <c r="A40" s="132"/>
      <c r="B40" s="132"/>
      <c r="C40" s="132"/>
      <c r="D40" s="132"/>
      <c r="E40" s="132"/>
      <c r="F40" s="132"/>
      <c r="G40" s="132"/>
    </row>
    <row r="41" spans="1:7" x14ac:dyDescent="0.15">
      <c r="A41" s="132"/>
      <c r="B41" s="132"/>
      <c r="C41" s="132"/>
      <c r="D41" s="132"/>
      <c r="E41" s="132"/>
      <c r="F41" s="132"/>
      <c r="G41" s="132"/>
    </row>
    <row r="42" spans="1:7" x14ac:dyDescent="0.15">
      <c r="A42" s="132"/>
      <c r="B42" s="132"/>
      <c r="C42" s="132"/>
      <c r="D42" s="132"/>
      <c r="E42" s="132"/>
      <c r="F42" s="132"/>
      <c r="G42" s="132"/>
    </row>
    <row r="43" spans="1:7" x14ac:dyDescent="0.15">
      <c r="A43" s="132"/>
      <c r="B43" s="132"/>
      <c r="C43" s="132"/>
      <c r="D43" s="132"/>
      <c r="E43" s="132"/>
      <c r="F43" s="132"/>
      <c r="G43" s="132"/>
    </row>
    <row r="44" spans="1:7" x14ac:dyDescent="0.15">
      <c r="A44" s="132"/>
      <c r="B44" s="132"/>
      <c r="C44" s="132"/>
      <c r="D44" s="132"/>
      <c r="E44" s="132"/>
      <c r="F44" s="132"/>
      <c r="G44" s="132"/>
    </row>
  </sheetData>
  <mergeCells count="4">
    <mergeCell ref="A1:G1"/>
    <mergeCell ref="A2:G2"/>
    <mergeCell ref="A3:G3"/>
    <mergeCell ref="A4:G4"/>
  </mergeCells>
  <pageMargins left="0.25" right="0.25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30"/>
  <sheetViews>
    <sheetView workbookViewId="0">
      <selection activeCell="J13" sqref="J13"/>
    </sheetView>
  </sheetViews>
  <sheetFormatPr baseColWidth="10" defaultRowHeight="13" x14ac:dyDescent="0.15"/>
  <cols>
    <col min="1" max="1" width="3.6640625" style="306" customWidth="1"/>
    <col min="2" max="2" width="19.83203125" style="306" customWidth="1"/>
    <col min="3" max="3" width="46.5" style="306" customWidth="1"/>
    <col min="4" max="4" width="10" style="306" bestFit="1" customWidth="1"/>
    <col min="5" max="5" width="19" style="306" bestFit="1" customWidth="1"/>
    <col min="6" max="6" width="18.5" style="306" bestFit="1" customWidth="1"/>
    <col min="7" max="16384" width="10.83203125" style="306"/>
  </cols>
  <sheetData>
    <row r="2" spans="2:6" ht="14" thickBot="1" x14ac:dyDescent="0.2"/>
    <row r="3" spans="2:6" ht="14" thickBot="1" x14ac:dyDescent="0.2">
      <c r="B3" s="307" t="s">
        <v>725</v>
      </c>
      <c r="C3" s="308"/>
      <c r="D3" s="308"/>
      <c r="E3" s="309"/>
      <c r="F3" s="310"/>
    </row>
    <row r="4" spans="2:6" x14ac:dyDescent="0.15">
      <c r="B4" s="311" t="s">
        <v>690</v>
      </c>
      <c r="C4" s="312" t="s">
        <v>691</v>
      </c>
      <c r="D4" s="313" t="s">
        <v>692</v>
      </c>
      <c r="E4" s="314" t="s">
        <v>693</v>
      </c>
      <c r="F4" s="315" t="s">
        <v>694</v>
      </c>
    </row>
    <row r="5" spans="2:6" ht="14" thickBot="1" x14ac:dyDescent="0.2">
      <c r="B5" s="316" t="s">
        <v>695</v>
      </c>
      <c r="C5" s="317" t="s">
        <v>695</v>
      </c>
      <c r="D5" s="318"/>
      <c r="E5" s="319"/>
      <c r="F5" s="320"/>
    </row>
    <row r="6" spans="2:6" x14ac:dyDescent="0.15">
      <c r="B6" s="311"/>
      <c r="C6" s="312"/>
      <c r="D6" s="313"/>
      <c r="E6" s="314"/>
      <c r="F6" s="315"/>
    </row>
    <row r="7" spans="2:6" ht="14" x14ac:dyDescent="0.2">
      <c r="B7" s="321" t="s">
        <v>696</v>
      </c>
      <c r="C7" s="383" t="s">
        <v>1743</v>
      </c>
      <c r="D7" s="323" t="s">
        <v>697</v>
      </c>
      <c r="E7" s="324">
        <v>301649663.81999999</v>
      </c>
      <c r="F7" s="325" t="s">
        <v>698</v>
      </c>
    </row>
    <row r="8" spans="2:6" ht="15" thickBot="1" x14ac:dyDescent="0.25">
      <c r="B8" s="326"/>
      <c r="C8" s="383" t="s">
        <v>1744</v>
      </c>
      <c r="D8" s="328"/>
      <c r="E8" s="329"/>
      <c r="F8" s="330"/>
    </row>
    <row r="9" spans="2:6" x14ac:dyDescent="0.15">
      <c r="B9" s="331"/>
      <c r="C9" s="332"/>
      <c r="D9" s="333"/>
      <c r="E9" s="334"/>
      <c r="F9" s="335"/>
    </row>
    <row r="10" spans="2:6" x14ac:dyDescent="0.15">
      <c r="B10" s="321">
        <v>653893769</v>
      </c>
      <c r="C10" s="322" t="s">
        <v>699</v>
      </c>
      <c r="D10" s="323" t="s">
        <v>700</v>
      </c>
      <c r="E10" s="324">
        <v>2483731.7200000002</v>
      </c>
      <c r="F10" s="325" t="s">
        <v>156</v>
      </c>
    </row>
    <row r="11" spans="2:6" ht="14" thickBot="1" x14ac:dyDescent="0.2">
      <c r="B11" s="326"/>
      <c r="C11" s="327"/>
      <c r="D11" s="328"/>
      <c r="E11" s="329"/>
      <c r="F11" s="330"/>
    </row>
    <row r="12" spans="2:6" x14ac:dyDescent="0.15">
      <c r="B12" s="331"/>
      <c r="C12" s="332"/>
      <c r="D12" s="333"/>
      <c r="E12" s="334"/>
      <c r="F12" s="335"/>
    </row>
    <row r="13" spans="2:6" x14ac:dyDescent="0.15">
      <c r="B13" s="321">
        <v>653893741</v>
      </c>
      <c r="C13" s="322" t="s">
        <v>65</v>
      </c>
      <c r="D13" s="323" t="s">
        <v>700</v>
      </c>
      <c r="E13" s="324">
        <v>5039761.1900000004</v>
      </c>
      <c r="F13" s="325" t="s">
        <v>156</v>
      </c>
    </row>
    <row r="14" spans="2:6" ht="14" thickBot="1" x14ac:dyDescent="0.2">
      <c r="B14" s="326"/>
      <c r="C14" s="327"/>
      <c r="D14" s="328"/>
      <c r="E14" s="329"/>
      <c r="F14" s="330"/>
    </row>
    <row r="15" spans="2:6" x14ac:dyDescent="0.15">
      <c r="B15" s="331"/>
      <c r="C15" s="332"/>
      <c r="D15" s="333"/>
      <c r="E15" s="334"/>
      <c r="F15" s="335"/>
    </row>
    <row r="16" spans="2:6" x14ac:dyDescent="0.15">
      <c r="B16" s="321">
        <v>653893732</v>
      </c>
      <c r="C16" s="322" t="s">
        <v>701</v>
      </c>
      <c r="D16" s="323" t="s">
        <v>700</v>
      </c>
      <c r="E16" s="324">
        <v>664080.74</v>
      </c>
      <c r="F16" s="325" t="s">
        <v>156</v>
      </c>
    </row>
    <row r="17" spans="2:6" ht="14" thickBot="1" x14ac:dyDescent="0.2">
      <c r="B17" s="326"/>
      <c r="C17" s="327"/>
      <c r="D17" s="328"/>
      <c r="E17" s="329"/>
      <c r="F17" s="330"/>
    </row>
    <row r="18" spans="2:6" x14ac:dyDescent="0.15">
      <c r="B18" s="331"/>
      <c r="C18" s="332"/>
      <c r="D18" s="333"/>
      <c r="E18" s="334"/>
      <c r="F18" s="335"/>
    </row>
    <row r="19" spans="2:6" x14ac:dyDescent="0.15">
      <c r="B19" s="321">
        <v>653893750</v>
      </c>
      <c r="C19" s="322" t="s">
        <v>702</v>
      </c>
      <c r="D19" s="323" t="s">
        <v>700</v>
      </c>
      <c r="E19" s="324">
        <v>4883025.09</v>
      </c>
      <c r="F19" s="325" t="s">
        <v>156</v>
      </c>
    </row>
    <row r="20" spans="2:6" ht="14" thickBot="1" x14ac:dyDescent="0.2">
      <c r="B20" s="326"/>
      <c r="C20" s="327"/>
      <c r="D20" s="328"/>
      <c r="E20" s="329"/>
      <c r="F20" s="330"/>
    </row>
    <row r="21" spans="2:6" x14ac:dyDescent="0.15">
      <c r="B21" s="331"/>
      <c r="C21" s="332"/>
      <c r="D21" s="333"/>
      <c r="E21" s="334"/>
      <c r="F21" s="335"/>
    </row>
    <row r="22" spans="2:6" x14ac:dyDescent="0.15">
      <c r="B22" s="321">
        <v>893169653</v>
      </c>
      <c r="C22" s="322" t="s">
        <v>3</v>
      </c>
      <c r="D22" s="323" t="s">
        <v>700</v>
      </c>
      <c r="E22" s="324">
        <v>1051278.1399999999</v>
      </c>
      <c r="F22" s="325" t="s">
        <v>156</v>
      </c>
    </row>
    <row r="23" spans="2:6" ht="14" thickBot="1" x14ac:dyDescent="0.2">
      <c r="B23" s="321"/>
      <c r="C23" s="336"/>
      <c r="D23" s="323"/>
      <c r="E23" s="337"/>
      <c r="F23" s="325"/>
    </row>
    <row r="24" spans="2:6" x14ac:dyDescent="0.15">
      <c r="B24" s="331"/>
      <c r="C24" s="332"/>
      <c r="D24" s="333"/>
      <c r="E24" s="334"/>
      <c r="F24" s="335"/>
    </row>
    <row r="25" spans="2:6" x14ac:dyDescent="0.15">
      <c r="B25" s="321">
        <v>288687007</v>
      </c>
      <c r="C25" s="322" t="s">
        <v>6</v>
      </c>
      <c r="D25" s="323" t="s">
        <v>700</v>
      </c>
      <c r="E25" s="324">
        <v>2984004.28</v>
      </c>
      <c r="F25" s="325" t="s">
        <v>156</v>
      </c>
    </row>
    <row r="26" spans="2:6" ht="14" thickBot="1" x14ac:dyDescent="0.2">
      <c r="B26" s="338"/>
      <c r="C26" s="339"/>
      <c r="D26" s="340"/>
      <c r="E26" s="339"/>
      <c r="F26" s="341"/>
    </row>
    <row r="27" spans="2:6" x14ac:dyDescent="0.15">
      <c r="B27" s="342"/>
      <c r="C27" s="342"/>
      <c r="D27" s="342"/>
      <c r="E27" s="342"/>
      <c r="F27" s="342"/>
    </row>
    <row r="28" spans="2:6" x14ac:dyDescent="0.15">
      <c r="B28" s="342"/>
      <c r="C28" s="342"/>
      <c r="D28" s="342"/>
      <c r="E28" s="342"/>
      <c r="F28" s="342"/>
    </row>
    <row r="29" spans="2:6" x14ac:dyDescent="0.15">
      <c r="B29" s="342"/>
      <c r="C29" s="342"/>
      <c r="D29" s="342"/>
      <c r="E29" s="342"/>
      <c r="F29" s="342"/>
    </row>
    <row r="30" spans="2:6" x14ac:dyDescent="0.15">
      <c r="B30" s="342"/>
      <c r="C30" s="342"/>
      <c r="D30" s="342"/>
      <c r="E30" s="342"/>
      <c r="F30" s="342"/>
    </row>
  </sheetData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5" sqref="F25"/>
    </sheetView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55"/>
  <sheetViews>
    <sheetView topLeftCell="A22" workbookViewId="0">
      <selection activeCell="L21" sqref="L21"/>
    </sheetView>
  </sheetViews>
  <sheetFormatPr baseColWidth="10" defaultRowHeight="11" x14ac:dyDescent="0.15"/>
  <cols>
    <col min="1" max="1" width="1.6640625" style="3" customWidth="1"/>
    <col min="2" max="2" width="39.5" style="3" customWidth="1"/>
    <col min="3" max="3" width="12.83203125" style="3" bestFit="1" customWidth="1"/>
    <col min="4" max="4" width="1.6640625" style="3" customWidth="1"/>
    <col min="5" max="5" width="23.83203125" style="3" customWidth="1"/>
    <col min="6" max="6" width="12.83203125" style="3" bestFit="1" customWidth="1"/>
    <col min="7" max="16384" width="10.83203125" style="3"/>
  </cols>
  <sheetData>
    <row r="1" spans="2:6" x14ac:dyDescent="0.15">
      <c r="B1" s="242" t="s">
        <v>7</v>
      </c>
      <c r="F1" s="141"/>
    </row>
    <row r="2" spans="2:6" x14ac:dyDescent="0.15">
      <c r="B2" s="242" t="s">
        <v>1684</v>
      </c>
      <c r="F2" s="141"/>
    </row>
    <row r="3" spans="2:6" x14ac:dyDescent="0.15">
      <c r="B3" s="142"/>
      <c r="C3" s="142"/>
      <c r="D3" s="142"/>
      <c r="E3" s="142"/>
      <c r="F3" s="142"/>
    </row>
    <row r="4" spans="2:6" x14ac:dyDescent="0.15">
      <c r="B4" s="143" t="s">
        <v>8</v>
      </c>
      <c r="C4" s="139" t="s">
        <v>9</v>
      </c>
      <c r="D4" s="141" t="s">
        <v>10</v>
      </c>
      <c r="E4" s="143" t="s">
        <v>11</v>
      </c>
      <c r="F4" s="139" t="s">
        <v>9</v>
      </c>
    </row>
    <row r="5" spans="2:6" x14ac:dyDescent="0.15">
      <c r="B5" s="139" t="s">
        <v>9</v>
      </c>
      <c r="C5" s="139" t="s">
        <v>9</v>
      </c>
      <c r="D5" s="139" t="s">
        <v>9</v>
      </c>
      <c r="E5" s="139" t="s">
        <v>9</v>
      </c>
      <c r="F5" s="139" t="s">
        <v>9</v>
      </c>
    </row>
    <row r="6" spans="2:6" s="7" customFormat="1" x14ac:dyDescent="0.15">
      <c r="B6" s="240" t="s">
        <v>12</v>
      </c>
      <c r="C6" s="242" t="s">
        <v>9</v>
      </c>
      <c r="D6" s="242" t="s">
        <v>9</v>
      </c>
      <c r="E6" s="240" t="s">
        <v>13</v>
      </c>
      <c r="F6" s="242" t="s">
        <v>9</v>
      </c>
    </row>
    <row r="7" spans="2:6" s="7" customFormat="1" x14ac:dyDescent="0.15">
      <c r="B7" s="242" t="s">
        <v>9</v>
      </c>
      <c r="C7" s="242" t="s">
        <v>9</v>
      </c>
      <c r="D7" s="238" t="s">
        <v>10</v>
      </c>
      <c r="E7" s="242" t="s">
        <v>9</v>
      </c>
      <c r="F7" s="242" t="s">
        <v>9</v>
      </c>
    </row>
    <row r="8" spans="2:6" s="7" customFormat="1" x14ac:dyDescent="0.15">
      <c r="B8" s="240" t="s">
        <v>14</v>
      </c>
      <c r="C8" s="242" t="s">
        <v>9</v>
      </c>
      <c r="D8" s="242" t="s">
        <v>9</v>
      </c>
      <c r="E8" s="240" t="s">
        <v>14</v>
      </c>
      <c r="F8" s="242" t="s">
        <v>9</v>
      </c>
    </row>
    <row r="9" spans="2:6" s="7" customFormat="1" x14ac:dyDescent="0.15">
      <c r="B9" s="242" t="s">
        <v>9</v>
      </c>
      <c r="C9" s="242" t="s">
        <v>9</v>
      </c>
      <c r="D9" s="238" t="s">
        <v>10</v>
      </c>
      <c r="E9" s="242" t="s">
        <v>9</v>
      </c>
      <c r="F9" s="242" t="s">
        <v>9</v>
      </c>
    </row>
    <row r="10" spans="2:6" x14ac:dyDescent="0.15">
      <c r="B10" s="139" t="s">
        <v>15</v>
      </c>
      <c r="C10" s="269">
        <v>6000</v>
      </c>
      <c r="D10" s="139" t="s">
        <v>9</v>
      </c>
      <c r="E10" s="139" t="s">
        <v>16</v>
      </c>
      <c r="F10" s="269">
        <v>1254685.3999999999</v>
      </c>
    </row>
    <row r="11" spans="2:6" x14ac:dyDescent="0.15">
      <c r="B11" s="139" t="s">
        <v>17</v>
      </c>
      <c r="C11" s="140">
        <v>17100166.699999999</v>
      </c>
      <c r="D11" s="139" t="s">
        <v>9</v>
      </c>
      <c r="E11" s="139" t="s">
        <v>18</v>
      </c>
      <c r="F11" s="140">
        <v>415091.42</v>
      </c>
    </row>
    <row r="12" spans="2:6" x14ac:dyDescent="0.15">
      <c r="B12" s="139" t="s">
        <v>19</v>
      </c>
      <c r="C12" s="140">
        <v>2626021.5099999998</v>
      </c>
      <c r="D12" s="139" t="s">
        <v>9</v>
      </c>
      <c r="E12" s="139" t="s">
        <v>9</v>
      </c>
      <c r="F12" s="139" t="s">
        <v>9</v>
      </c>
    </row>
    <row r="13" spans="2:6" x14ac:dyDescent="0.15">
      <c r="B13" s="139" t="s">
        <v>21</v>
      </c>
      <c r="C13" s="140">
        <v>1397295.39</v>
      </c>
      <c r="D13" s="139" t="s">
        <v>9</v>
      </c>
      <c r="E13" s="240" t="s">
        <v>20</v>
      </c>
      <c r="F13" s="272">
        <v>1669776.82</v>
      </c>
    </row>
    <row r="14" spans="2:6" x14ac:dyDescent="0.15">
      <c r="B14" s="139" t="s">
        <v>22</v>
      </c>
      <c r="C14" s="140">
        <v>11737.8</v>
      </c>
      <c r="D14" s="139" t="s">
        <v>9</v>
      </c>
      <c r="E14" s="242" t="s">
        <v>9</v>
      </c>
      <c r="F14" s="242" t="s">
        <v>9</v>
      </c>
    </row>
    <row r="15" spans="2:6" x14ac:dyDescent="0.15">
      <c r="B15" s="139" t="s">
        <v>24</v>
      </c>
      <c r="C15" s="140">
        <v>43081.16</v>
      </c>
      <c r="D15" s="139" t="s">
        <v>9</v>
      </c>
      <c r="E15" s="240" t="s">
        <v>23</v>
      </c>
      <c r="F15" s="242" t="s">
        <v>9</v>
      </c>
    </row>
    <row r="16" spans="2:6" ht="22" x14ac:dyDescent="0.15">
      <c r="B16" s="285" t="s">
        <v>25</v>
      </c>
      <c r="C16" s="144">
        <v>-659400.13</v>
      </c>
      <c r="D16" s="139" t="s">
        <v>9</v>
      </c>
      <c r="E16" s="139" t="s">
        <v>9</v>
      </c>
      <c r="F16" s="139" t="s">
        <v>9</v>
      </c>
    </row>
    <row r="17" spans="2:6" ht="22" x14ac:dyDescent="0.15">
      <c r="B17" s="285" t="s">
        <v>1733</v>
      </c>
      <c r="C17" s="144">
        <v>-513235.18</v>
      </c>
      <c r="D17" s="139" t="s">
        <v>9</v>
      </c>
      <c r="E17" s="285" t="s">
        <v>26</v>
      </c>
      <c r="F17" s="269">
        <v>108773.79</v>
      </c>
    </row>
    <row r="18" spans="2:6" x14ac:dyDescent="0.15">
      <c r="B18" s="139" t="s">
        <v>9</v>
      </c>
      <c r="C18" s="139" t="s">
        <v>9</v>
      </c>
      <c r="D18" s="141" t="s">
        <v>10</v>
      </c>
      <c r="E18" s="139" t="s">
        <v>9</v>
      </c>
      <c r="F18" s="139" t="s">
        <v>9</v>
      </c>
    </row>
    <row r="19" spans="2:6" x14ac:dyDescent="0.15">
      <c r="B19" s="240" t="s">
        <v>20</v>
      </c>
      <c r="C19" s="272">
        <v>20011667.25</v>
      </c>
      <c r="D19" s="141" t="s">
        <v>10</v>
      </c>
      <c r="E19" s="240" t="s">
        <v>28</v>
      </c>
      <c r="F19" s="272">
        <v>108773.79</v>
      </c>
    </row>
    <row r="20" spans="2:6" x14ac:dyDescent="0.15">
      <c r="B20" s="242" t="s">
        <v>9</v>
      </c>
      <c r="C20" s="242" t="s">
        <v>9</v>
      </c>
      <c r="D20" s="141" t="s">
        <v>10</v>
      </c>
      <c r="E20" s="242" t="s">
        <v>9</v>
      </c>
      <c r="F20" s="242" t="s">
        <v>9</v>
      </c>
    </row>
    <row r="21" spans="2:6" x14ac:dyDescent="0.15">
      <c r="B21" s="242" t="s">
        <v>9</v>
      </c>
      <c r="C21" s="242" t="s">
        <v>9</v>
      </c>
      <c r="D21" s="141" t="s">
        <v>10</v>
      </c>
      <c r="E21" s="242" t="s">
        <v>9</v>
      </c>
      <c r="F21" s="242" t="s">
        <v>9</v>
      </c>
    </row>
    <row r="22" spans="2:6" x14ac:dyDescent="0.15">
      <c r="B22" s="240" t="s">
        <v>30</v>
      </c>
      <c r="C22" s="242" t="s">
        <v>9</v>
      </c>
      <c r="D22" s="139" t="s">
        <v>9</v>
      </c>
      <c r="E22" s="240" t="s">
        <v>29</v>
      </c>
      <c r="F22" s="272">
        <v>1778550.61</v>
      </c>
    </row>
    <row r="23" spans="2:6" x14ac:dyDescent="0.15">
      <c r="B23" s="139" t="s">
        <v>9</v>
      </c>
      <c r="C23" s="139" t="s">
        <v>9</v>
      </c>
      <c r="D23" s="141" t="s">
        <v>10</v>
      </c>
      <c r="E23" s="242" t="s">
        <v>9</v>
      </c>
      <c r="F23" s="242" t="s">
        <v>9</v>
      </c>
    </row>
    <row r="24" spans="2:6" x14ac:dyDescent="0.15">
      <c r="B24" s="139" t="s">
        <v>31</v>
      </c>
      <c r="C24" s="269">
        <v>1575756.31</v>
      </c>
      <c r="D24" s="139" t="s">
        <v>9</v>
      </c>
      <c r="E24" s="242" t="s">
        <v>9</v>
      </c>
      <c r="F24" s="242" t="s">
        <v>9</v>
      </c>
    </row>
    <row r="25" spans="2:6" x14ac:dyDescent="0.15">
      <c r="B25" s="139" t="s">
        <v>33</v>
      </c>
      <c r="C25" s="140">
        <v>391771</v>
      </c>
      <c r="D25" s="139" t="s">
        <v>9</v>
      </c>
      <c r="E25" s="143" t="s">
        <v>32</v>
      </c>
      <c r="F25" s="272">
        <v>1778550.61</v>
      </c>
    </row>
    <row r="26" spans="2:6" x14ac:dyDescent="0.15">
      <c r="B26" s="139" t="s">
        <v>34</v>
      </c>
      <c r="C26" s="140">
        <v>263298.71000000002</v>
      </c>
      <c r="D26" s="139" t="s">
        <v>9</v>
      </c>
      <c r="E26" s="139" t="s">
        <v>9</v>
      </c>
      <c r="F26" s="139" t="s">
        <v>9</v>
      </c>
    </row>
    <row r="27" spans="2:6" x14ac:dyDescent="0.15">
      <c r="B27" s="139" t="s">
        <v>36</v>
      </c>
      <c r="C27" s="140">
        <v>1802.72</v>
      </c>
      <c r="D27" s="139" t="s">
        <v>9</v>
      </c>
      <c r="E27" s="143" t="s">
        <v>35</v>
      </c>
      <c r="F27" s="139" t="s">
        <v>9</v>
      </c>
    </row>
    <row r="28" spans="2:6" x14ac:dyDescent="0.15">
      <c r="B28" s="139" t="s">
        <v>37</v>
      </c>
      <c r="C28" s="140">
        <v>1173158</v>
      </c>
      <c r="D28" s="139" t="s">
        <v>9</v>
      </c>
      <c r="E28" s="139" t="s">
        <v>9</v>
      </c>
      <c r="F28" s="139" t="s">
        <v>9</v>
      </c>
    </row>
    <row r="29" spans="2:6" x14ac:dyDescent="0.15">
      <c r="B29" s="139" t="s">
        <v>39</v>
      </c>
      <c r="C29" s="140">
        <v>17708657.870000001</v>
      </c>
      <c r="D29" s="139" t="s">
        <v>9</v>
      </c>
      <c r="E29" s="240" t="s">
        <v>38</v>
      </c>
      <c r="F29" s="139" t="s">
        <v>9</v>
      </c>
    </row>
    <row r="30" spans="2:6" x14ac:dyDescent="0.15">
      <c r="B30" s="139" t="s">
        <v>40</v>
      </c>
      <c r="C30" s="140">
        <v>645000</v>
      </c>
      <c r="D30" s="139" t="s">
        <v>9</v>
      </c>
      <c r="E30" s="139" t="s">
        <v>9</v>
      </c>
      <c r="F30" s="139" t="s">
        <v>9</v>
      </c>
    </row>
    <row r="31" spans="2:6" x14ac:dyDescent="0.15">
      <c r="B31" s="139" t="s">
        <v>42</v>
      </c>
      <c r="C31" s="140">
        <v>443695</v>
      </c>
      <c r="D31" s="139" t="s">
        <v>9</v>
      </c>
      <c r="E31" s="139" t="s">
        <v>41</v>
      </c>
      <c r="F31" s="269">
        <v>10446445.449999999</v>
      </c>
    </row>
    <row r="32" spans="2:6" x14ac:dyDescent="0.15">
      <c r="B32" s="285" t="s">
        <v>44</v>
      </c>
      <c r="C32" s="144">
        <v>-808657</v>
      </c>
      <c r="D32" s="139" t="s">
        <v>9</v>
      </c>
      <c r="E32" s="139" t="s">
        <v>43</v>
      </c>
      <c r="F32" s="140">
        <v>3757988.99</v>
      </c>
    </row>
    <row r="33" spans="2:6" ht="22" x14ac:dyDescent="0.15">
      <c r="B33" s="139" t="s">
        <v>46</v>
      </c>
      <c r="C33" s="144">
        <v>-278997.7</v>
      </c>
      <c r="D33" s="139" t="s">
        <v>9</v>
      </c>
      <c r="E33" s="285" t="s">
        <v>45</v>
      </c>
      <c r="F33" s="140">
        <v>3337367.16</v>
      </c>
    </row>
    <row r="34" spans="2:6" x14ac:dyDescent="0.15">
      <c r="B34" s="139" t="s">
        <v>48</v>
      </c>
      <c r="C34" s="144">
        <v>-258185.49</v>
      </c>
      <c r="D34" s="139" t="s">
        <v>9</v>
      </c>
      <c r="E34" s="139" t="s">
        <v>47</v>
      </c>
      <c r="F34" s="140">
        <v>7862470.3600000003</v>
      </c>
    </row>
    <row r="35" spans="2:6" x14ac:dyDescent="0.15">
      <c r="B35" s="139" t="s">
        <v>50</v>
      </c>
      <c r="C35" s="144">
        <v>-1098</v>
      </c>
      <c r="D35" s="139" t="s">
        <v>9</v>
      </c>
      <c r="E35" s="139" t="s">
        <v>49</v>
      </c>
      <c r="F35" s="140">
        <v>4561192.3</v>
      </c>
    </row>
    <row r="36" spans="2:6" x14ac:dyDescent="0.15">
      <c r="B36" s="139" t="s">
        <v>52</v>
      </c>
      <c r="C36" s="144">
        <v>-199.9</v>
      </c>
      <c r="D36" s="139" t="s">
        <v>9</v>
      </c>
      <c r="E36" s="139" t="s">
        <v>51</v>
      </c>
      <c r="F36" s="140">
        <v>2765075.14</v>
      </c>
    </row>
    <row r="37" spans="2:6" x14ac:dyDescent="0.15">
      <c r="B37" s="139" t="s">
        <v>9</v>
      </c>
      <c r="C37" s="139" t="s">
        <v>9</v>
      </c>
      <c r="D37" s="141" t="s">
        <v>10</v>
      </c>
      <c r="E37" s="139" t="s">
        <v>53</v>
      </c>
      <c r="F37" s="140">
        <v>2354645.0299999998</v>
      </c>
    </row>
    <row r="38" spans="2:6" x14ac:dyDescent="0.15">
      <c r="B38" s="240" t="s">
        <v>55</v>
      </c>
      <c r="C38" s="272">
        <v>20856001.52</v>
      </c>
      <c r="D38" s="238" t="s">
        <v>10</v>
      </c>
      <c r="E38" s="139" t="s">
        <v>54</v>
      </c>
      <c r="F38" s="140">
        <v>1636821.79</v>
      </c>
    </row>
    <row r="39" spans="2:6" x14ac:dyDescent="0.15">
      <c r="B39" s="242" t="s">
        <v>9</v>
      </c>
      <c r="C39" s="242" t="s">
        <v>9</v>
      </c>
      <c r="D39" s="238" t="s">
        <v>10</v>
      </c>
      <c r="E39" s="139" t="s">
        <v>9</v>
      </c>
      <c r="F39" s="139" t="s">
        <v>9</v>
      </c>
    </row>
    <row r="40" spans="2:6" x14ac:dyDescent="0.15">
      <c r="B40" s="242" t="s">
        <v>9</v>
      </c>
      <c r="C40" s="242" t="s">
        <v>9</v>
      </c>
      <c r="D40" s="238" t="s">
        <v>10</v>
      </c>
      <c r="E40" s="240" t="s">
        <v>56</v>
      </c>
      <c r="F40" s="272">
        <v>36722006.219999999</v>
      </c>
    </row>
    <row r="41" spans="2:6" x14ac:dyDescent="0.15">
      <c r="B41" s="242" t="s">
        <v>9</v>
      </c>
      <c r="C41" s="242" t="s">
        <v>9</v>
      </c>
      <c r="D41" s="238" t="s">
        <v>10</v>
      </c>
      <c r="E41" s="139" t="s">
        <v>9</v>
      </c>
      <c r="F41" s="139" t="s">
        <v>9</v>
      </c>
    </row>
    <row r="42" spans="2:6" x14ac:dyDescent="0.15">
      <c r="B42" s="240" t="s">
        <v>58</v>
      </c>
      <c r="C42" s="272">
        <v>40867668.770000003</v>
      </c>
      <c r="D42" s="238" t="s">
        <v>10</v>
      </c>
      <c r="E42" s="139" t="s">
        <v>57</v>
      </c>
      <c r="F42" s="269">
        <v>2367111.94</v>
      </c>
    </row>
    <row r="43" spans="2:6" x14ac:dyDescent="0.15">
      <c r="B43" s="242" t="s">
        <v>9</v>
      </c>
      <c r="C43" s="242" t="s">
        <v>9</v>
      </c>
      <c r="D43" s="238" t="s">
        <v>10</v>
      </c>
      <c r="E43" s="139" t="s">
        <v>9</v>
      </c>
      <c r="F43" s="139" t="s">
        <v>9</v>
      </c>
    </row>
    <row r="44" spans="2:6" x14ac:dyDescent="0.15">
      <c r="B44" s="242" t="s">
        <v>9</v>
      </c>
      <c r="C44" s="242" t="s">
        <v>9</v>
      </c>
      <c r="D44" s="238" t="s">
        <v>10</v>
      </c>
      <c r="E44" s="143" t="s">
        <v>59</v>
      </c>
      <c r="F44" s="272">
        <v>39089118.159999996</v>
      </c>
    </row>
    <row r="45" spans="2:6" x14ac:dyDescent="0.15">
      <c r="B45" s="242" t="s">
        <v>9</v>
      </c>
      <c r="C45" s="242" t="s">
        <v>9</v>
      </c>
      <c r="D45" s="242" t="s">
        <v>9</v>
      </c>
      <c r="E45" s="139" t="s">
        <v>9</v>
      </c>
      <c r="F45" s="242" t="s">
        <v>9</v>
      </c>
    </row>
    <row r="46" spans="2:6" x14ac:dyDescent="0.15">
      <c r="B46" s="242" t="s">
        <v>9</v>
      </c>
      <c r="C46" s="242" t="s">
        <v>9</v>
      </c>
      <c r="D46" s="242" t="s">
        <v>9</v>
      </c>
      <c r="E46" s="139" t="s">
        <v>9</v>
      </c>
      <c r="F46" s="242" t="s">
        <v>9</v>
      </c>
    </row>
    <row r="47" spans="2:6" x14ac:dyDescent="0.15">
      <c r="B47" s="238" t="s">
        <v>10</v>
      </c>
      <c r="C47" s="242" t="s">
        <v>9</v>
      </c>
      <c r="D47" s="242" t="s">
        <v>9</v>
      </c>
      <c r="E47" s="139" t="s">
        <v>9</v>
      </c>
      <c r="F47" s="242" t="s">
        <v>9</v>
      </c>
    </row>
    <row r="48" spans="2:6" ht="12" thickBot="1" x14ac:dyDescent="0.2">
      <c r="B48" s="143" t="s">
        <v>60</v>
      </c>
      <c r="C48" s="273">
        <v>40867668.770000003</v>
      </c>
      <c r="D48" s="238" t="s">
        <v>10</v>
      </c>
      <c r="E48" s="143" t="s">
        <v>61</v>
      </c>
      <c r="F48" s="273">
        <v>40867668.770000003</v>
      </c>
    </row>
    <row r="49" spans="2:6" ht="12" thickTop="1" x14ac:dyDescent="0.15">
      <c r="B49" s="238" t="s">
        <v>10</v>
      </c>
      <c r="C49" s="242" t="s">
        <v>9</v>
      </c>
      <c r="D49" s="242" t="s">
        <v>9</v>
      </c>
      <c r="E49" s="139" t="s">
        <v>9</v>
      </c>
      <c r="F49" s="242" t="s">
        <v>9</v>
      </c>
    </row>
    <row r="50" spans="2:6" x14ac:dyDescent="0.15">
      <c r="B50" s="242" t="s">
        <v>9</v>
      </c>
      <c r="C50" s="7"/>
      <c r="D50" s="7"/>
    </row>
    <row r="51" spans="2:6" x14ac:dyDescent="0.15">
      <c r="B51" s="284" t="s">
        <v>9</v>
      </c>
      <c r="C51" s="284" t="s">
        <v>9</v>
      </c>
      <c r="D51" s="284" t="s">
        <v>9</v>
      </c>
      <c r="E51" s="145" t="s">
        <v>9</v>
      </c>
      <c r="F51" s="145" t="s">
        <v>9</v>
      </c>
    </row>
    <row r="52" spans="2:6" x14ac:dyDescent="0.15">
      <c r="B52" s="7"/>
      <c r="C52" s="7"/>
      <c r="D52" s="7"/>
    </row>
    <row r="53" spans="2:6" x14ac:dyDescent="0.15">
      <c r="B53" s="7"/>
      <c r="C53" s="7"/>
      <c r="D53" s="7"/>
    </row>
    <row r="54" spans="2:6" x14ac:dyDescent="0.15">
      <c r="B54" s="7"/>
      <c r="C54" s="7"/>
      <c r="D54" s="7"/>
    </row>
    <row r="55" spans="2:6" x14ac:dyDescent="0.15">
      <c r="B55" s="7"/>
      <c r="C55" s="7"/>
      <c r="D55" s="7"/>
    </row>
  </sheetData>
  <pageMargins left="0.23622047244094491" right="0.23622047244094491" top="0.74803149606299213" bottom="0.74803149606299213" header="0.31496062992125984" footer="0.31496062992125984"/>
  <pageSetup paperSize="9" scale="8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3"/>
  <sheetViews>
    <sheetView workbookViewId="0">
      <selection activeCell="M54" sqref="M54"/>
    </sheetView>
  </sheetViews>
  <sheetFormatPr baseColWidth="10" defaultRowHeight="15" x14ac:dyDescent="0.2"/>
  <cols>
    <col min="1" max="1" width="1.6640625" customWidth="1"/>
    <col min="2" max="2" width="67.5" customWidth="1"/>
    <col min="3" max="3" width="12" bestFit="1" customWidth="1"/>
    <col min="4" max="4" width="1.6640625" customWidth="1"/>
    <col min="5" max="5" width="12" bestFit="1" customWidth="1"/>
  </cols>
  <sheetData>
    <row r="1" spans="2:10" x14ac:dyDescent="0.2">
      <c r="B1" s="242" t="s">
        <v>7</v>
      </c>
      <c r="C1" s="3"/>
      <c r="D1" s="3"/>
      <c r="E1" s="3"/>
      <c r="F1" s="3"/>
      <c r="G1" s="3"/>
      <c r="H1" s="3"/>
      <c r="I1" s="3"/>
      <c r="J1" s="3"/>
    </row>
    <row r="2" spans="2:10" x14ac:dyDescent="0.2">
      <c r="B2" s="242" t="s">
        <v>1685</v>
      </c>
      <c r="C2" s="3"/>
      <c r="D2" s="3"/>
      <c r="E2" s="3"/>
      <c r="F2" s="3"/>
      <c r="G2" s="3"/>
      <c r="H2" s="3"/>
      <c r="I2" s="3"/>
      <c r="J2" s="3"/>
    </row>
    <row r="3" spans="2:10" ht="22" x14ac:dyDescent="0.2">
      <c r="B3" s="139"/>
      <c r="C3" s="286" t="s">
        <v>715</v>
      </c>
      <c r="D3" s="238"/>
      <c r="E3" s="286" t="s">
        <v>1687</v>
      </c>
      <c r="F3" s="3"/>
      <c r="G3" s="3"/>
      <c r="H3" s="3"/>
      <c r="I3" s="3"/>
      <c r="J3" s="3"/>
    </row>
    <row r="4" spans="2:10" x14ac:dyDescent="0.2">
      <c r="B4" s="240" t="s">
        <v>62</v>
      </c>
      <c r="C4" s="139"/>
      <c r="D4" s="139"/>
      <c r="E4" s="139"/>
      <c r="F4" s="3"/>
      <c r="G4" s="3"/>
      <c r="H4" s="3"/>
      <c r="I4" s="3"/>
      <c r="J4" s="3"/>
    </row>
    <row r="5" spans="2:10" x14ac:dyDescent="0.2">
      <c r="B5" s="139" t="s">
        <v>9</v>
      </c>
      <c r="C5" s="3"/>
      <c r="D5" s="3"/>
      <c r="E5" s="3"/>
      <c r="F5" s="3"/>
      <c r="G5" s="3"/>
      <c r="H5" s="3"/>
      <c r="I5" s="3"/>
      <c r="J5" s="3"/>
    </row>
    <row r="6" spans="2:10" x14ac:dyDescent="0.2">
      <c r="B6" s="240" t="s">
        <v>63</v>
      </c>
      <c r="C6" s="3"/>
      <c r="D6" s="3"/>
      <c r="E6" s="3"/>
      <c r="F6" s="3"/>
      <c r="G6" s="3"/>
      <c r="H6" s="3"/>
      <c r="I6" s="3"/>
      <c r="J6" s="3"/>
    </row>
    <row r="7" spans="2:10" x14ac:dyDescent="0.2">
      <c r="B7" s="139" t="s">
        <v>64</v>
      </c>
      <c r="C7" s="269">
        <v>277703.8</v>
      </c>
      <c r="D7" s="140"/>
      <c r="E7" s="269">
        <v>555609.30000000005</v>
      </c>
      <c r="F7" s="3"/>
      <c r="G7" s="3"/>
      <c r="H7" s="3"/>
      <c r="I7" s="3"/>
      <c r="J7" s="3"/>
    </row>
    <row r="8" spans="2:10" x14ac:dyDescent="0.2">
      <c r="B8" s="139" t="s">
        <v>65</v>
      </c>
      <c r="C8" s="140">
        <v>71500</v>
      </c>
      <c r="D8" s="140"/>
      <c r="E8" s="140">
        <v>143080</v>
      </c>
      <c r="F8" s="3"/>
      <c r="G8" s="3"/>
      <c r="H8" s="3"/>
      <c r="I8" s="3"/>
      <c r="J8" s="3"/>
    </row>
    <row r="9" spans="2:10" x14ac:dyDescent="0.2">
      <c r="B9" s="139" t="s">
        <v>66</v>
      </c>
      <c r="C9" s="140">
        <v>2790010</v>
      </c>
      <c r="D9" s="140"/>
      <c r="E9" s="140">
        <v>2808622.51</v>
      </c>
      <c r="F9" s="3"/>
      <c r="G9" s="3"/>
      <c r="H9" s="3"/>
      <c r="I9" s="3"/>
      <c r="J9" s="3"/>
    </row>
    <row r="10" spans="2:10" x14ac:dyDescent="0.2">
      <c r="B10" s="139" t="s">
        <v>67</v>
      </c>
      <c r="C10" s="140">
        <v>1936532</v>
      </c>
      <c r="D10" s="140"/>
      <c r="E10" s="140">
        <v>2433005.4700000002</v>
      </c>
      <c r="F10" s="3"/>
      <c r="G10" s="3"/>
      <c r="H10" s="3"/>
      <c r="I10" s="3"/>
      <c r="J10" s="3"/>
    </row>
    <row r="11" spans="2:10" x14ac:dyDescent="0.2">
      <c r="B11" s="139" t="s">
        <v>633</v>
      </c>
      <c r="C11" s="140">
        <v>0</v>
      </c>
      <c r="D11" s="140"/>
      <c r="E11" s="140">
        <v>519970.32</v>
      </c>
      <c r="F11" s="3"/>
      <c r="G11" s="3"/>
      <c r="H11" s="3"/>
      <c r="I11" s="3"/>
      <c r="J11" s="3"/>
    </row>
    <row r="12" spans="2:10" x14ac:dyDescent="0.2">
      <c r="B12" s="142"/>
      <c r="C12" s="142"/>
      <c r="D12" s="142"/>
      <c r="E12" s="142"/>
      <c r="F12" s="3"/>
      <c r="G12" s="3"/>
      <c r="H12" s="3"/>
      <c r="I12" s="3"/>
      <c r="J12" s="3"/>
    </row>
    <row r="13" spans="2:10" x14ac:dyDescent="0.2">
      <c r="B13" s="242" t="s">
        <v>68</v>
      </c>
      <c r="C13" s="272">
        <v>5075745.8</v>
      </c>
      <c r="D13" s="243"/>
      <c r="E13" s="272">
        <v>6460287.5999999996</v>
      </c>
      <c r="F13" s="3"/>
      <c r="G13" s="3"/>
      <c r="H13" s="3"/>
      <c r="I13" s="3"/>
      <c r="J13" s="3"/>
    </row>
    <row r="14" spans="2:10" x14ac:dyDescent="0.2">
      <c r="B14" s="142"/>
      <c r="C14" s="142"/>
      <c r="D14" s="142"/>
      <c r="E14" s="142"/>
      <c r="F14" s="3"/>
      <c r="G14" s="3"/>
      <c r="H14" s="3"/>
      <c r="I14" s="3"/>
      <c r="J14" s="3"/>
    </row>
    <row r="15" spans="2:10" x14ac:dyDescent="0.2">
      <c r="B15" s="240" t="s">
        <v>69</v>
      </c>
      <c r="C15" s="272">
        <v>5075745.8</v>
      </c>
      <c r="D15" s="140"/>
      <c r="E15" s="272">
        <v>6460287.5999999996</v>
      </c>
      <c r="F15" s="3"/>
      <c r="G15" s="3"/>
      <c r="H15" s="3"/>
      <c r="I15" s="3"/>
      <c r="J15" s="3"/>
    </row>
    <row r="16" spans="2:10" x14ac:dyDescent="0.2">
      <c r="B16" s="139" t="s">
        <v>9</v>
      </c>
      <c r="C16" s="3"/>
      <c r="D16" s="3"/>
      <c r="E16" s="3"/>
      <c r="F16" s="3"/>
      <c r="G16" s="3"/>
      <c r="H16" s="3"/>
      <c r="I16" s="3"/>
      <c r="J16" s="3"/>
    </row>
    <row r="17" spans="2:10" x14ac:dyDescent="0.2">
      <c r="B17" s="240" t="s">
        <v>70</v>
      </c>
      <c r="C17" s="139"/>
      <c r="D17" s="139"/>
      <c r="E17" s="139"/>
      <c r="F17" s="3"/>
      <c r="G17" s="3"/>
      <c r="H17" s="3"/>
      <c r="I17" s="3"/>
      <c r="J17" s="3"/>
    </row>
    <row r="18" spans="2:10" x14ac:dyDescent="0.2">
      <c r="B18" s="139" t="s">
        <v>9</v>
      </c>
      <c r="C18" s="3"/>
      <c r="D18" s="3"/>
      <c r="E18" s="3"/>
      <c r="F18" s="3"/>
      <c r="G18" s="3"/>
      <c r="H18" s="3"/>
      <c r="I18" s="3"/>
      <c r="J18" s="3"/>
    </row>
    <row r="19" spans="2:10" x14ac:dyDescent="0.2">
      <c r="B19" s="240" t="s">
        <v>71</v>
      </c>
      <c r="C19" s="3"/>
      <c r="D19" s="3"/>
      <c r="E19" s="3"/>
      <c r="F19" s="3"/>
      <c r="G19" s="3"/>
      <c r="H19" s="3"/>
      <c r="I19" s="3"/>
      <c r="J19" s="3"/>
    </row>
    <row r="20" spans="2:10" x14ac:dyDescent="0.2">
      <c r="B20" s="242" t="s">
        <v>72</v>
      </c>
      <c r="C20" s="3"/>
      <c r="D20" s="3"/>
      <c r="E20" s="3"/>
      <c r="F20" s="3"/>
      <c r="G20" s="3"/>
      <c r="H20" s="3"/>
      <c r="I20" s="3"/>
      <c r="J20" s="3"/>
    </row>
    <row r="21" spans="2:10" x14ac:dyDescent="0.2">
      <c r="B21" s="139" t="s">
        <v>1707</v>
      </c>
      <c r="C21" s="269">
        <v>20398</v>
      </c>
      <c r="D21" s="140"/>
      <c r="E21" s="269">
        <v>42766</v>
      </c>
      <c r="F21" s="3"/>
      <c r="G21" s="3"/>
      <c r="H21" s="3"/>
      <c r="I21" s="3"/>
      <c r="J21" s="3"/>
    </row>
    <row r="22" spans="2:10" x14ac:dyDescent="0.2">
      <c r="B22" s="139" t="s">
        <v>1734</v>
      </c>
      <c r="C22" s="140">
        <v>0</v>
      </c>
      <c r="D22" s="140"/>
      <c r="E22" s="140">
        <v>29173.13</v>
      </c>
      <c r="F22" s="3"/>
      <c r="G22" s="3"/>
      <c r="H22" s="3"/>
      <c r="I22" s="3"/>
      <c r="J22" s="3"/>
    </row>
    <row r="23" spans="2:10" x14ac:dyDescent="0.2">
      <c r="B23" s="139" t="s">
        <v>1698</v>
      </c>
      <c r="C23" s="140">
        <v>54497.2</v>
      </c>
      <c r="D23" s="140"/>
      <c r="E23" s="140">
        <v>83639.199999999997</v>
      </c>
      <c r="F23" s="3"/>
      <c r="G23" s="3"/>
      <c r="H23" s="3"/>
      <c r="I23" s="3"/>
      <c r="J23" s="3"/>
    </row>
    <row r="24" spans="2:10" x14ac:dyDescent="0.2">
      <c r="B24" s="139" t="s">
        <v>75</v>
      </c>
      <c r="C24" s="140">
        <v>1035.8800000000001</v>
      </c>
      <c r="D24" s="140"/>
      <c r="E24" s="140">
        <v>1649.41</v>
      </c>
      <c r="F24" s="3"/>
      <c r="G24" s="3"/>
      <c r="H24" s="3"/>
      <c r="I24" s="3"/>
      <c r="J24" s="3"/>
    </row>
    <row r="25" spans="2:10" x14ac:dyDescent="0.2">
      <c r="B25" s="139" t="s">
        <v>85</v>
      </c>
      <c r="C25" s="140">
        <v>3918</v>
      </c>
      <c r="D25" s="140"/>
      <c r="E25" s="140">
        <v>3918</v>
      </c>
      <c r="F25" s="3"/>
      <c r="G25" s="3"/>
      <c r="H25" s="3"/>
      <c r="I25" s="3"/>
      <c r="J25" s="3"/>
    </row>
    <row r="26" spans="2:10" x14ac:dyDescent="0.2">
      <c r="B26" s="139" t="s">
        <v>76</v>
      </c>
      <c r="C26" s="140">
        <v>237565.02</v>
      </c>
      <c r="D26" s="140"/>
      <c r="E26" s="140">
        <v>298465.02</v>
      </c>
      <c r="F26" s="3"/>
      <c r="G26" s="3"/>
      <c r="H26" s="3"/>
      <c r="I26" s="3"/>
      <c r="J26" s="3"/>
    </row>
    <row r="27" spans="2:10" x14ac:dyDescent="0.2">
      <c r="B27" s="139" t="s">
        <v>1708</v>
      </c>
      <c r="C27" s="140">
        <v>144150.16</v>
      </c>
      <c r="D27" s="140"/>
      <c r="E27" s="140">
        <v>323117.15999999997</v>
      </c>
      <c r="F27" s="3"/>
      <c r="G27" s="3"/>
      <c r="H27" s="3"/>
      <c r="I27" s="3"/>
      <c r="J27" s="3"/>
    </row>
    <row r="28" spans="2:10" x14ac:dyDescent="0.2">
      <c r="B28" s="139" t="s">
        <v>65</v>
      </c>
      <c r="C28" s="140">
        <v>15000</v>
      </c>
      <c r="D28" s="140"/>
      <c r="E28" s="140">
        <v>27000</v>
      </c>
      <c r="F28" s="3"/>
      <c r="G28" s="3"/>
      <c r="H28" s="3"/>
      <c r="I28" s="3"/>
      <c r="J28" s="3"/>
    </row>
    <row r="29" spans="2:10" x14ac:dyDescent="0.2">
      <c r="B29" s="139" t="s">
        <v>86</v>
      </c>
      <c r="C29" s="140">
        <v>1935880</v>
      </c>
      <c r="D29" s="140"/>
      <c r="E29" s="140">
        <v>1935880</v>
      </c>
      <c r="F29" s="3"/>
      <c r="G29" s="3"/>
      <c r="H29" s="3"/>
      <c r="I29" s="3"/>
      <c r="J29" s="3"/>
    </row>
    <row r="30" spans="2:10" x14ac:dyDescent="0.2">
      <c r="B30" s="139" t="s">
        <v>87</v>
      </c>
      <c r="C30" s="140">
        <v>4932.3100000000004</v>
      </c>
      <c r="D30" s="140"/>
      <c r="E30" s="140">
        <v>4932.3100000000004</v>
      </c>
      <c r="F30" s="3"/>
      <c r="G30" s="3"/>
      <c r="H30" s="3"/>
      <c r="I30" s="3"/>
      <c r="J30" s="3"/>
    </row>
    <row r="31" spans="2:10" x14ac:dyDescent="0.2">
      <c r="B31" s="139" t="s">
        <v>78</v>
      </c>
      <c r="C31" s="140">
        <v>19182.560000000001</v>
      </c>
      <c r="D31" s="140"/>
      <c r="E31" s="140">
        <v>28773.84</v>
      </c>
      <c r="F31" s="3"/>
      <c r="G31" s="3"/>
      <c r="H31" s="3"/>
      <c r="I31" s="3"/>
      <c r="J31" s="3"/>
    </row>
    <row r="32" spans="2:10" x14ac:dyDescent="0.2">
      <c r="B32" s="139" t="s">
        <v>1735</v>
      </c>
      <c r="C32" s="140">
        <v>18041.39</v>
      </c>
      <c r="D32" s="140"/>
      <c r="E32" s="140">
        <v>18041.39</v>
      </c>
      <c r="F32" s="3"/>
      <c r="G32" s="3"/>
      <c r="H32" s="3"/>
      <c r="I32" s="3"/>
      <c r="J32" s="3"/>
    </row>
    <row r="33" spans="2:10" x14ac:dyDescent="0.2">
      <c r="B33" s="142"/>
      <c r="C33" s="142"/>
      <c r="D33" s="142"/>
      <c r="E33" s="142"/>
      <c r="F33" s="3"/>
      <c r="G33" s="3"/>
      <c r="H33" s="3"/>
      <c r="I33" s="3"/>
      <c r="J33" s="3"/>
    </row>
    <row r="34" spans="2:10" x14ac:dyDescent="0.2">
      <c r="B34" s="242" t="s">
        <v>79</v>
      </c>
      <c r="C34" s="272">
        <v>2454600.52</v>
      </c>
      <c r="D34" s="140"/>
      <c r="E34" s="272">
        <v>2797355.46</v>
      </c>
      <c r="F34" s="3"/>
      <c r="G34" s="3"/>
      <c r="H34" s="3"/>
      <c r="I34" s="3"/>
      <c r="J34" s="3"/>
    </row>
    <row r="35" spans="2:10" x14ac:dyDescent="0.2">
      <c r="B35" s="139" t="s">
        <v>9</v>
      </c>
      <c r="C35" s="3"/>
      <c r="D35" s="3"/>
      <c r="E35" s="3"/>
      <c r="F35" s="3"/>
      <c r="G35" s="3"/>
      <c r="H35" s="3"/>
      <c r="I35" s="3"/>
      <c r="J35" s="3"/>
    </row>
    <row r="36" spans="2:10" x14ac:dyDescent="0.2">
      <c r="B36" s="242" t="s">
        <v>644</v>
      </c>
      <c r="C36" s="3"/>
      <c r="D36" s="3"/>
      <c r="E36" s="3"/>
      <c r="F36" s="3"/>
      <c r="G36" s="3"/>
      <c r="H36" s="3"/>
      <c r="I36" s="3"/>
      <c r="J36" s="3"/>
    </row>
    <row r="37" spans="2:10" x14ac:dyDescent="0.2">
      <c r="B37" s="139" t="s">
        <v>1692</v>
      </c>
      <c r="C37" s="269">
        <v>915773.27</v>
      </c>
      <c r="D37" s="140"/>
      <c r="E37" s="269">
        <v>1274848.42</v>
      </c>
      <c r="F37" s="3"/>
      <c r="G37" s="3"/>
      <c r="H37" s="3"/>
      <c r="I37" s="3"/>
      <c r="J37" s="3"/>
    </row>
    <row r="38" spans="2:10" x14ac:dyDescent="0.2">
      <c r="B38" s="142"/>
      <c r="C38" s="142"/>
      <c r="D38" s="142"/>
      <c r="E38" s="142"/>
      <c r="F38" s="3"/>
      <c r="G38" s="3"/>
      <c r="H38" s="3"/>
      <c r="I38" s="3"/>
      <c r="J38" s="3"/>
    </row>
    <row r="39" spans="2:10" x14ac:dyDescent="0.2">
      <c r="B39" s="242" t="s">
        <v>645</v>
      </c>
      <c r="C39" s="272">
        <v>915773.27</v>
      </c>
      <c r="D39" s="140"/>
      <c r="E39" s="272">
        <v>1274848.42</v>
      </c>
      <c r="F39" s="3"/>
      <c r="G39" s="3"/>
      <c r="H39" s="3"/>
      <c r="I39" s="3"/>
      <c r="J39" s="3"/>
    </row>
    <row r="40" spans="2:10" x14ac:dyDescent="0.2">
      <c r="B40" s="139" t="s">
        <v>9</v>
      </c>
      <c r="C40" s="3"/>
      <c r="D40" s="3"/>
      <c r="E40" s="3"/>
      <c r="F40" s="3"/>
      <c r="G40" s="3"/>
      <c r="H40" s="3"/>
      <c r="I40" s="3"/>
      <c r="J40" s="3"/>
    </row>
    <row r="41" spans="2:10" x14ac:dyDescent="0.2">
      <c r="B41" s="242" t="s">
        <v>81</v>
      </c>
      <c r="C41" s="272">
        <v>16172.04</v>
      </c>
      <c r="D41" s="140"/>
      <c r="E41" s="272">
        <v>20971.78</v>
      </c>
      <c r="F41" s="3"/>
      <c r="G41" s="3"/>
      <c r="H41" s="3"/>
      <c r="I41" s="3"/>
      <c r="J41" s="3"/>
    </row>
    <row r="42" spans="2:10" x14ac:dyDescent="0.2">
      <c r="B42" s="139" t="s">
        <v>646</v>
      </c>
      <c r="C42" s="3"/>
      <c r="D42" s="3"/>
      <c r="E42" s="3"/>
      <c r="F42" s="3"/>
      <c r="G42" s="3"/>
      <c r="H42" s="3"/>
      <c r="I42" s="3"/>
      <c r="J42" s="3"/>
    </row>
    <row r="43" spans="2:10" x14ac:dyDescent="0.2">
      <c r="B43" s="142"/>
      <c r="C43" s="142"/>
      <c r="D43" s="142"/>
      <c r="E43" s="142"/>
      <c r="F43" s="3"/>
      <c r="G43" s="3"/>
      <c r="H43" s="3"/>
      <c r="I43" s="3"/>
      <c r="J43" s="3"/>
    </row>
    <row r="44" spans="2:10" x14ac:dyDescent="0.2">
      <c r="B44" s="242" t="s">
        <v>647</v>
      </c>
      <c r="C44" s="272">
        <v>0</v>
      </c>
      <c r="D44" s="140"/>
      <c r="E44" s="272">
        <v>0</v>
      </c>
      <c r="F44" s="3"/>
      <c r="G44" s="3"/>
      <c r="H44" s="3"/>
      <c r="I44" s="3"/>
      <c r="J44" s="3"/>
    </row>
    <row r="45" spans="2:10" x14ac:dyDescent="0.2">
      <c r="B45" s="139" t="s">
        <v>9</v>
      </c>
      <c r="C45" s="3"/>
      <c r="D45" s="3"/>
      <c r="E45" s="3"/>
      <c r="F45" s="3"/>
      <c r="G45" s="3"/>
      <c r="H45" s="3"/>
      <c r="I45" s="3"/>
      <c r="J45" s="3"/>
    </row>
    <row r="46" spans="2:10" x14ac:dyDescent="0.2">
      <c r="B46" s="242" t="s">
        <v>82</v>
      </c>
      <c r="C46" s="272">
        <v>3386545.83</v>
      </c>
      <c r="D46" s="243"/>
      <c r="E46" s="272">
        <v>4093175.66</v>
      </c>
      <c r="F46" s="3"/>
      <c r="G46" s="3"/>
      <c r="H46" s="3"/>
      <c r="I46" s="3"/>
      <c r="J46" s="3"/>
    </row>
    <row r="47" spans="2:10" ht="8.25" customHeight="1" x14ac:dyDescent="0.2">
      <c r="B47" s="139" t="s">
        <v>9</v>
      </c>
      <c r="C47" s="3"/>
      <c r="D47" s="3"/>
      <c r="E47" s="3"/>
      <c r="F47" s="3"/>
      <c r="G47" s="3"/>
      <c r="H47" s="3"/>
      <c r="I47" s="3"/>
      <c r="J47" s="3"/>
    </row>
    <row r="48" spans="2:10" x14ac:dyDescent="0.2">
      <c r="B48" s="240" t="s">
        <v>83</v>
      </c>
      <c r="C48" s="272">
        <v>3386545.83</v>
      </c>
      <c r="D48" s="140"/>
      <c r="E48" s="272">
        <v>4093175.66</v>
      </c>
      <c r="F48" s="3"/>
      <c r="G48" s="3"/>
      <c r="H48" s="3"/>
      <c r="I48" s="3"/>
      <c r="J48" s="3"/>
    </row>
    <row r="49" spans="2:10" ht="12.75" customHeight="1" x14ac:dyDescent="0.2">
      <c r="B49" s="139" t="s">
        <v>9</v>
      </c>
      <c r="C49" s="3"/>
      <c r="D49" s="3"/>
      <c r="E49" s="3"/>
      <c r="F49" s="3"/>
      <c r="G49" s="3"/>
      <c r="H49" s="3"/>
      <c r="I49" s="3"/>
      <c r="J49" s="3"/>
    </row>
    <row r="50" spans="2:10" ht="16" thickBot="1" x14ac:dyDescent="0.25">
      <c r="B50" s="240" t="s">
        <v>84</v>
      </c>
      <c r="C50" s="273">
        <v>1689199.97</v>
      </c>
      <c r="D50" s="140"/>
      <c r="E50" s="273">
        <v>2367111.94</v>
      </c>
      <c r="F50" s="3"/>
      <c r="G50" s="3"/>
      <c r="H50" s="3"/>
      <c r="I50" s="3"/>
      <c r="J50" s="3"/>
    </row>
    <row r="51" spans="2:10" ht="16" thickTop="1" x14ac:dyDescent="0.2">
      <c r="B51" s="142"/>
      <c r="C51" s="142"/>
      <c r="D51" s="142"/>
      <c r="E51" s="142"/>
      <c r="F51" s="3"/>
      <c r="G51" s="3"/>
      <c r="H51" s="3"/>
      <c r="I51" s="3"/>
      <c r="J51" s="3"/>
    </row>
    <row r="52" spans="2:10" x14ac:dyDescent="0.2">
      <c r="B52" s="139" t="s">
        <v>9</v>
      </c>
      <c r="C52" s="139" t="s">
        <v>9</v>
      </c>
      <c r="D52" s="139"/>
      <c r="E52" s="139" t="s">
        <v>9</v>
      </c>
      <c r="F52" s="3"/>
      <c r="G52" s="3"/>
      <c r="H52" s="3"/>
      <c r="I52" s="3"/>
      <c r="J52" s="3"/>
    </row>
    <row r="53" spans="2:10" x14ac:dyDescent="0.2">
      <c r="B53" s="3"/>
      <c r="C53" s="3"/>
      <c r="D53" s="3"/>
      <c r="E53" s="3"/>
      <c r="F53" s="3"/>
      <c r="G53" s="3"/>
      <c r="H53" s="3"/>
      <c r="I53" s="3"/>
      <c r="J53" s="3"/>
    </row>
  </sheetData>
  <pageMargins left="0.7" right="0.7" top="0.75" bottom="0.75" header="0.3" footer="0.3"/>
  <pageSetup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32"/>
  <sheetViews>
    <sheetView view="pageLayout" workbookViewId="0">
      <selection activeCell="H18" sqref="H18"/>
    </sheetView>
  </sheetViews>
  <sheetFormatPr baseColWidth="10" defaultRowHeight="10" x14ac:dyDescent="0.15"/>
  <cols>
    <col min="1" max="1" width="1.6640625" style="64" customWidth="1"/>
    <col min="2" max="2" width="56" style="64" customWidth="1"/>
    <col min="3" max="8" width="12.6640625" style="64" bestFit="1" customWidth="1"/>
    <col min="9" max="16384" width="10.83203125" style="64"/>
  </cols>
  <sheetData>
    <row r="1" spans="2:11" x14ac:dyDescent="0.15">
      <c r="B1" s="277" t="s">
        <v>7</v>
      </c>
      <c r="C1" s="95"/>
      <c r="E1" s="95"/>
      <c r="F1" s="95"/>
      <c r="G1" s="95"/>
      <c r="H1" s="278"/>
      <c r="I1" s="95"/>
      <c r="J1" s="95"/>
      <c r="K1" s="95"/>
    </row>
    <row r="2" spans="2:11" x14ac:dyDescent="0.15">
      <c r="B2" s="277" t="s">
        <v>1688</v>
      </c>
      <c r="C2" s="95"/>
      <c r="D2" s="95"/>
      <c r="E2" s="95"/>
      <c r="F2" s="95"/>
      <c r="G2" s="95"/>
      <c r="H2" s="278"/>
      <c r="I2" s="95"/>
      <c r="J2" s="95"/>
      <c r="K2" s="95"/>
    </row>
    <row r="3" spans="2:11" x14ac:dyDescent="0.15">
      <c r="B3" s="279"/>
      <c r="C3" s="279"/>
      <c r="D3" s="279"/>
      <c r="E3" s="279"/>
      <c r="F3" s="279"/>
      <c r="G3" s="279"/>
      <c r="H3" s="279"/>
      <c r="I3" s="95"/>
      <c r="J3" s="95"/>
      <c r="K3" s="95"/>
    </row>
    <row r="4" spans="2:11" x14ac:dyDescent="0.15">
      <c r="B4" s="279"/>
      <c r="C4" s="279"/>
      <c r="D4" s="279"/>
      <c r="E4" s="279"/>
      <c r="F4" s="279"/>
      <c r="G4" s="279"/>
      <c r="H4" s="279"/>
      <c r="I4" s="95"/>
      <c r="J4" s="95"/>
      <c r="K4" s="95"/>
    </row>
    <row r="5" spans="2:11" x14ac:dyDescent="0.15">
      <c r="B5" s="277" t="s">
        <v>727</v>
      </c>
      <c r="C5" s="264" t="s">
        <v>728</v>
      </c>
      <c r="D5" s="277" t="s">
        <v>729</v>
      </c>
      <c r="E5" s="263"/>
      <c r="F5" s="263"/>
      <c r="G5" s="264" t="s">
        <v>728</v>
      </c>
      <c r="H5" s="277" t="s">
        <v>730</v>
      </c>
      <c r="I5" s="95"/>
      <c r="J5" s="95"/>
      <c r="K5" s="95"/>
    </row>
    <row r="6" spans="2:11" x14ac:dyDescent="0.15">
      <c r="B6" s="263"/>
      <c r="C6" s="277" t="s">
        <v>731</v>
      </c>
      <c r="D6" s="264" t="s">
        <v>732</v>
      </c>
      <c r="E6" s="280" t="s">
        <v>733</v>
      </c>
      <c r="F6" s="280" t="s">
        <v>734</v>
      </c>
      <c r="G6" s="277" t="s">
        <v>731</v>
      </c>
      <c r="H6" s="264" t="s">
        <v>732</v>
      </c>
      <c r="I6" s="95"/>
      <c r="J6" s="95"/>
      <c r="K6" s="95"/>
    </row>
    <row r="7" spans="2:11" x14ac:dyDescent="0.15">
      <c r="B7" s="279"/>
      <c r="C7" s="279"/>
      <c r="D7" s="279"/>
      <c r="E7" s="279"/>
      <c r="F7" s="279"/>
      <c r="G7" s="279"/>
      <c r="H7" s="279"/>
      <c r="I7" s="95"/>
      <c r="J7" s="95"/>
      <c r="K7" s="95"/>
    </row>
    <row r="8" spans="2:11" x14ac:dyDescent="0.15">
      <c r="B8" s="263" t="s">
        <v>735</v>
      </c>
      <c r="C8" s="266">
        <v>39149989.859999999</v>
      </c>
      <c r="D8" s="263" t="s">
        <v>9</v>
      </c>
      <c r="E8" s="266">
        <v>16420443.26</v>
      </c>
      <c r="F8" s="266">
        <v>14702764.35</v>
      </c>
      <c r="G8" s="266">
        <v>40867668.770000003</v>
      </c>
      <c r="H8" s="263" t="s">
        <v>9</v>
      </c>
      <c r="I8" s="95"/>
      <c r="J8" s="95"/>
      <c r="K8" s="95"/>
    </row>
    <row r="9" spans="2:11" x14ac:dyDescent="0.15">
      <c r="B9" s="263" t="s">
        <v>736</v>
      </c>
      <c r="C9" s="266">
        <v>18302876.329999998</v>
      </c>
      <c r="D9" s="263" t="s">
        <v>9</v>
      </c>
      <c r="E9" s="266">
        <v>16411555.27</v>
      </c>
      <c r="F9" s="266">
        <v>14702764.35</v>
      </c>
      <c r="G9" s="266">
        <v>20011667.25</v>
      </c>
      <c r="H9" s="263" t="s">
        <v>9</v>
      </c>
      <c r="I9" s="95"/>
      <c r="J9" s="95"/>
      <c r="K9" s="95"/>
    </row>
    <row r="10" spans="2:11" x14ac:dyDescent="0.15">
      <c r="B10" s="277" t="s">
        <v>15</v>
      </c>
      <c r="C10" s="281">
        <v>6000</v>
      </c>
      <c r="D10" s="277" t="s">
        <v>9</v>
      </c>
      <c r="E10" s="281">
        <v>0</v>
      </c>
      <c r="F10" s="281">
        <v>0</v>
      </c>
      <c r="G10" s="281">
        <v>6000</v>
      </c>
      <c r="H10" s="277" t="s">
        <v>9</v>
      </c>
      <c r="I10" s="95"/>
      <c r="J10" s="95"/>
      <c r="K10" s="95"/>
    </row>
    <row r="11" spans="2:11" x14ac:dyDescent="0.15">
      <c r="B11" s="263" t="s">
        <v>737</v>
      </c>
      <c r="C11" s="266">
        <v>0</v>
      </c>
      <c r="D11" s="263" t="s">
        <v>9</v>
      </c>
      <c r="E11" s="266">
        <v>0</v>
      </c>
      <c r="F11" s="266">
        <v>0</v>
      </c>
      <c r="G11" s="266">
        <v>0</v>
      </c>
      <c r="H11" s="263" t="s">
        <v>9</v>
      </c>
      <c r="I11" s="95"/>
      <c r="J11" s="95"/>
      <c r="K11" s="95"/>
    </row>
    <row r="12" spans="2:11" x14ac:dyDescent="0.15">
      <c r="B12" s="263" t="s">
        <v>738</v>
      </c>
      <c r="C12" s="266">
        <v>0</v>
      </c>
      <c r="D12" s="263" t="s">
        <v>9</v>
      </c>
      <c r="E12" s="266">
        <v>0</v>
      </c>
      <c r="F12" s="266">
        <v>0</v>
      </c>
      <c r="G12" s="266">
        <v>0</v>
      </c>
      <c r="H12" s="263" t="s">
        <v>9</v>
      </c>
      <c r="I12" s="95"/>
      <c r="J12" s="95"/>
      <c r="K12" s="95"/>
    </row>
    <row r="13" spans="2:11" x14ac:dyDescent="0.15">
      <c r="B13" s="263" t="s">
        <v>739</v>
      </c>
      <c r="C13" s="266">
        <v>0</v>
      </c>
      <c r="D13" s="263" t="s">
        <v>9</v>
      </c>
      <c r="E13" s="266">
        <v>0</v>
      </c>
      <c r="F13" s="266">
        <v>0</v>
      </c>
      <c r="G13" s="266">
        <v>0</v>
      </c>
      <c r="H13" s="263" t="s">
        <v>9</v>
      </c>
      <c r="I13" s="95"/>
      <c r="J13" s="95"/>
      <c r="K13" s="95"/>
    </row>
    <row r="14" spans="2:11" x14ac:dyDescent="0.15">
      <c r="B14" s="263" t="s">
        <v>89</v>
      </c>
      <c r="C14" s="266">
        <v>6000</v>
      </c>
      <c r="D14" s="263" t="s">
        <v>9</v>
      </c>
      <c r="E14" s="266">
        <v>0</v>
      </c>
      <c r="F14" s="266">
        <v>0</v>
      </c>
      <c r="G14" s="266">
        <v>6000</v>
      </c>
      <c r="H14" s="263" t="s">
        <v>9</v>
      </c>
      <c r="I14" s="95"/>
      <c r="J14" s="95"/>
      <c r="K14" s="95"/>
    </row>
    <row r="15" spans="2:11" x14ac:dyDescent="0.15">
      <c r="B15" s="277" t="s">
        <v>17</v>
      </c>
      <c r="C15" s="281">
        <v>11988630.07</v>
      </c>
      <c r="D15" s="277" t="s">
        <v>9</v>
      </c>
      <c r="E15" s="281">
        <v>15793403.77</v>
      </c>
      <c r="F15" s="281">
        <v>10681867.140000001</v>
      </c>
      <c r="G15" s="281">
        <v>17100166.699999999</v>
      </c>
      <c r="H15" s="277" t="s">
        <v>9</v>
      </c>
      <c r="I15" s="95"/>
      <c r="J15" s="95"/>
      <c r="K15" s="95"/>
    </row>
    <row r="16" spans="2:11" x14ac:dyDescent="0.15">
      <c r="B16" s="263" t="s">
        <v>740</v>
      </c>
      <c r="C16" s="266">
        <v>110851.95</v>
      </c>
      <c r="D16" s="263" t="s">
        <v>9</v>
      </c>
      <c r="E16" s="266">
        <v>2495977.27</v>
      </c>
      <c r="F16" s="266">
        <v>222328.66</v>
      </c>
      <c r="G16" s="266">
        <v>2384500.56</v>
      </c>
      <c r="H16" s="263" t="s">
        <v>9</v>
      </c>
      <c r="I16" s="95"/>
      <c r="J16" s="95"/>
      <c r="K16" s="95"/>
    </row>
    <row r="17" spans="2:11" x14ac:dyDescent="0.15">
      <c r="B17" s="263" t="s">
        <v>741</v>
      </c>
      <c r="C17" s="266">
        <v>5101861.1900000004</v>
      </c>
      <c r="D17" s="263" t="s">
        <v>9</v>
      </c>
      <c r="E17" s="266">
        <v>71500</v>
      </c>
      <c r="F17" s="266">
        <v>15000</v>
      </c>
      <c r="G17" s="266">
        <v>5158361.1900000004</v>
      </c>
      <c r="H17" s="263" t="s">
        <v>9</v>
      </c>
      <c r="I17" s="95"/>
      <c r="J17" s="95"/>
      <c r="K17" s="95"/>
    </row>
    <row r="18" spans="2:11" x14ac:dyDescent="0.15">
      <c r="B18" s="263" t="s">
        <v>742</v>
      </c>
      <c r="C18" s="266">
        <v>1071142.23</v>
      </c>
      <c r="D18" s="263" t="s">
        <v>9</v>
      </c>
      <c r="E18" s="266">
        <v>168566.66</v>
      </c>
      <c r="F18" s="266">
        <v>520626.69</v>
      </c>
      <c r="G18" s="266">
        <v>719082.2</v>
      </c>
      <c r="H18" s="263" t="s">
        <v>9</v>
      </c>
      <c r="I18" s="95"/>
      <c r="J18" s="95"/>
      <c r="K18" s="95"/>
    </row>
    <row r="19" spans="2:11" x14ac:dyDescent="0.15">
      <c r="B19" s="263" t="s">
        <v>743</v>
      </c>
      <c r="C19" s="266">
        <v>2886844.15</v>
      </c>
      <c r="D19" s="263" t="s">
        <v>9</v>
      </c>
      <c r="E19" s="266">
        <v>3327734</v>
      </c>
      <c r="F19" s="266">
        <v>1092828.28</v>
      </c>
      <c r="G19" s="266">
        <v>5121749.87</v>
      </c>
      <c r="H19" s="263" t="s">
        <v>9</v>
      </c>
      <c r="I19" s="95"/>
      <c r="J19" s="95"/>
      <c r="K19" s="95"/>
    </row>
    <row r="20" spans="2:11" x14ac:dyDescent="0.15">
      <c r="B20" s="263" t="s">
        <v>744</v>
      </c>
      <c r="C20" s="267">
        <v>-22864.7</v>
      </c>
      <c r="D20" s="263" t="s">
        <v>9</v>
      </c>
      <c r="E20" s="266">
        <v>1170349.8400000001</v>
      </c>
      <c r="F20" s="266">
        <v>152946.20000000001</v>
      </c>
      <c r="G20" s="266">
        <v>994538.94</v>
      </c>
      <c r="H20" s="263" t="s">
        <v>9</v>
      </c>
      <c r="I20" s="95"/>
      <c r="J20" s="95"/>
      <c r="K20" s="95"/>
    </row>
    <row r="21" spans="2:11" x14ac:dyDescent="0.15">
      <c r="B21" s="263" t="s">
        <v>745</v>
      </c>
      <c r="C21" s="266">
        <v>0</v>
      </c>
      <c r="D21" s="263" t="s">
        <v>9</v>
      </c>
      <c r="E21" s="266">
        <v>0</v>
      </c>
      <c r="F21" s="266">
        <v>0</v>
      </c>
      <c r="G21" s="266">
        <v>0</v>
      </c>
      <c r="H21" s="263" t="s">
        <v>9</v>
      </c>
      <c r="I21" s="95"/>
      <c r="J21" s="95"/>
      <c r="K21" s="95"/>
    </row>
    <row r="22" spans="2:11" x14ac:dyDescent="0.15">
      <c r="B22" s="263" t="s">
        <v>746</v>
      </c>
      <c r="C22" s="266">
        <v>0</v>
      </c>
      <c r="D22" s="263" t="s">
        <v>9</v>
      </c>
      <c r="E22" s="266">
        <v>0</v>
      </c>
      <c r="F22" s="266">
        <v>0</v>
      </c>
      <c r="G22" s="266">
        <v>0</v>
      </c>
      <c r="H22" s="263" t="s">
        <v>9</v>
      </c>
      <c r="I22" s="95"/>
      <c r="J22" s="95"/>
      <c r="K22" s="95"/>
    </row>
    <row r="23" spans="2:11" x14ac:dyDescent="0.15">
      <c r="B23" s="263" t="s">
        <v>747</v>
      </c>
      <c r="C23" s="266">
        <v>2840795.25</v>
      </c>
      <c r="D23" s="263" t="s">
        <v>9</v>
      </c>
      <c r="E23" s="266">
        <v>8559276</v>
      </c>
      <c r="F23" s="266">
        <v>8678137.3100000005</v>
      </c>
      <c r="G23" s="266">
        <v>2721933.94</v>
      </c>
      <c r="H23" s="263" t="s">
        <v>9</v>
      </c>
      <c r="I23" s="95"/>
      <c r="J23" s="95"/>
      <c r="K23" s="95"/>
    </row>
    <row r="24" spans="2:11" x14ac:dyDescent="0.15">
      <c r="B24" s="277" t="s">
        <v>748</v>
      </c>
      <c r="C24" s="281">
        <v>0</v>
      </c>
      <c r="D24" s="277" t="s">
        <v>9</v>
      </c>
      <c r="E24" s="281">
        <v>0</v>
      </c>
      <c r="F24" s="281">
        <v>0</v>
      </c>
      <c r="G24" s="281">
        <v>0</v>
      </c>
      <c r="H24" s="277" t="s">
        <v>9</v>
      </c>
      <c r="I24" s="95"/>
      <c r="J24" s="95"/>
      <c r="K24" s="95"/>
    </row>
    <row r="25" spans="2:11" x14ac:dyDescent="0.15">
      <c r="B25" s="263" t="s">
        <v>740</v>
      </c>
      <c r="C25" s="266">
        <v>0</v>
      </c>
      <c r="D25" s="263" t="s">
        <v>9</v>
      </c>
      <c r="E25" s="266">
        <v>0</v>
      </c>
      <c r="F25" s="266">
        <v>0</v>
      </c>
      <c r="G25" s="266">
        <v>0</v>
      </c>
      <c r="H25" s="263" t="s">
        <v>9</v>
      </c>
      <c r="I25" s="95"/>
      <c r="J25" s="95"/>
      <c r="K25" s="95"/>
    </row>
    <row r="26" spans="2:11" x14ac:dyDescent="0.15">
      <c r="B26" s="263" t="s">
        <v>749</v>
      </c>
      <c r="C26" s="266">
        <v>0</v>
      </c>
      <c r="D26" s="263" t="s">
        <v>9</v>
      </c>
      <c r="E26" s="266">
        <v>0</v>
      </c>
      <c r="F26" s="266">
        <v>0</v>
      </c>
      <c r="G26" s="266">
        <v>0</v>
      </c>
      <c r="H26" s="263" t="s">
        <v>9</v>
      </c>
      <c r="I26" s="95"/>
      <c r="J26" s="95"/>
      <c r="K26" s="95"/>
    </row>
    <row r="27" spans="2:11" x14ac:dyDescent="0.15">
      <c r="B27" s="263" t="s">
        <v>742</v>
      </c>
      <c r="C27" s="266">
        <v>0</v>
      </c>
      <c r="D27" s="263" t="s">
        <v>9</v>
      </c>
      <c r="E27" s="266">
        <v>0</v>
      </c>
      <c r="F27" s="266">
        <v>0</v>
      </c>
      <c r="G27" s="266">
        <v>0</v>
      </c>
      <c r="H27" s="263" t="s">
        <v>9</v>
      </c>
      <c r="I27" s="95"/>
      <c r="J27" s="95"/>
      <c r="K27" s="95"/>
    </row>
    <row r="28" spans="2:11" x14ac:dyDescent="0.15">
      <c r="B28" s="263" t="s">
        <v>750</v>
      </c>
      <c r="C28" s="266">
        <v>0</v>
      </c>
      <c r="D28" s="263" t="s">
        <v>9</v>
      </c>
      <c r="E28" s="266">
        <v>0</v>
      </c>
      <c r="F28" s="266">
        <v>0</v>
      </c>
      <c r="G28" s="266">
        <v>0</v>
      </c>
      <c r="H28" s="263" t="s">
        <v>9</v>
      </c>
      <c r="I28" s="95"/>
      <c r="J28" s="95"/>
      <c r="K28" s="95"/>
    </row>
    <row r="29" spans="2:11" x14ac:dyDescent="0.15">
      <c r="B29" s="263" t="s">
        <v>751</v>
      </c>
      <c r="C29" s="266">
        <v>0</v>
      </c>
      <c r="D29" s="263" t="s">
        <v>9</v>
      </c>
      <c r="E29" s="266">
        <v>0</v>
      </c>
      <c r="F29" s="266">
        <v>0</v>
      </c>
      <c r="G29" s="266">
        <v>0</v>
      </c>
      <c r="H29" s="263" t="s">
        <v>9</v>
      </c>
      <c r="I29" s="95"/>
      <c r="J29" s="95"/>
      <c r="K29" s="95"/>
    </row>
    <row r="30" spans="2:11" x14ac:dyDescent="0.15">
      <c r="B30" s="263" t="s">
        <v>745</v>
      </c>
      <c r="C30" s="266">
        <v>0</v>
      </c>
      <c r="D30" s="263" t="s">
        <v>9</v>
      </c>
      <c r="E30" s="266">
        <v>0</v>
      </c>
      <c r="F30" s="266">
        <v>0</v>
      </c>
      <c r="G30" s="266">
        <v>0</v>
      </c>
      <c r="H30" s="263" t="s">
        <v>9</v>
      </c>
      <c r="I30" s="95"/>
      <c r="J30" s="95"/>
      <c r="K30" s="95"/>
    </row>
    <row r="31" spans="2:11" x14ac:dyDescent="0.15">
      <c r="B31" s="277" t="s">
        <v>19</v>
      </c>
      <c r="C31" s="281">
        <v>2227608.1800000002</v>
      </c>
      <c r="D31" s="277" t="s">
        <v>9</v>
      </c>
      <c r="E31" s="281">
        <v>566608.68999999994</v>
      </c>
      <c r="F31" s="281">
        <v>168195.36</v>
      </c>
      <c r="G31" s="281">
        <v>2626021.5099999998</v>
      </c>
      <c r="H31" s="277" t="s">
        <v>9</v>
      </c>
      <c r="I31" s="95"/>
      <c r="J31" s="95"/>
      <c r="K31" s="95"/>
    </row>
    <row r="32" spans="2:11" x14ac:dyDescent="0.15">
      <c r="B32" s="263" t="s">
        <v>170</v>
      </c>
      <c r="C32" s="266">
        <v>0</v>
      </c>
      <c r="D32" s="263" t="s">
        <v>9</v>
      </c>
      <c r="E32" s="266">
        <v>0</v>
      </c>
      <c r="F32" s="266">
        <v>0</v>
      </c>
      <c r="G32" s="266">
        <v>0</v>
      </c>
      <c r="H32" s="263" t="s">
        <v>9</v>
      </c>
      <c r="I32" s="95"/>
      <c r="J32" s="95"/>
      <c r="K32" s="95"/>
    </row>
    <row r="33" spans="2:11" x14ac:dyDescent="0.15">
      <c r="B33" s="263" t="s">
        <v>752</v>
      </c>
      <c r="C33" s="266">
        <v>20932.73</v>
      </c>
      <c r="D33" s="263" t="s">
        <v>9</v>
      </c>
      <c r="E33" s="266">
        <v>0</v>
      </c>
      <c r="F33" s="266">
        <v>3460.7</v>
      </c>
      <c r="G33" s="266">
        <v>17472.03</v>
      </c>
      <c r="H33" s="263" t="s">
        <v>9</v>
      </c>
      <c r="I33" s="95"/>
      <c r="J33" s="95"/>
      <c r="K33" s="95"/>
    </row>
    <row r="34" spans="2:11" x14ac:dyDescent="0.15">
      <c r="B34" s="263" t="s">
        <v>753</v>
      </c>
      <c r="C34" s="266">
        <v>0</v>
      </c>
      <c r="D34" s="263" t="s">
        <v>9</v>
      </c>
      <c r="E34" s="266">
        <v>0</v>
      </c>
      <c r="F34" s="266">
        <v>0</v>
      </c>
      <c r="G34" s="266">
        <v>0</v>
      </c>
      <c r="H34" s="263" t="s">
        <v>9</v>
      </c>
      <c r="I34" s="95"/>
      <c r="J34" s="95"/>
      <c r="K34" s="95"/>
    </row>
    <row r="35" spans="2:11" x14ac:dyDescent="0.15">
      <c r="B35" s="263" t="s">
        <v>754</v>
      </c>
      <c r="C35" s="266">
        <v>78572.39</v>
      </c>
      <c r="D35" s="263" t="s">
        <v>9</v>
      </c>
      <c r="E35" s="266">
        <v>0</v>
      </c>
      <c r="F35" s="266">
        <v>0</v>
      </c>
      <c r="G35" s="266">
        <v>78572.39</v>
      </c>
      <c r="H35" s="263" t="s">
        <v>9</v>
      </c>
      <c r="I35" s="95"/>
      <c r="J35" s="95"/>
      <c r="K35" s="95"/>
    </row>
    <row r="36" spans="2:11" x14ac:dyDescent="0.15">
      <c r="B36" s="263" t="s">
        <v>755</v>
      </c>
      <c r="C36" s="266">
        <v>5350</v>
      </c>
      <c r="D36" s="263" t="s">
        <v>9</v>
      </c>
      <c r="E36" s="266">
        <v>0</v>
      </c>
      <c r="F36" s="266">
        <v>0</v>
      </c>
      <c r="G36" s="266">
        <v>5350</v>
      </c>
      <c r="H36" s="263" t="s">
        <v>9</v>
      </c>
      <c r="I36" s="95"/>
      <c r="J36" s="95"/>
      <c r="K36" s="95"/>
    </row>
    <row r="37" spans="2:11" x14ac:dyDescent="0.15">
      <c r="B37" s="263" t="s">
        <v>756</v>
      </c>
      <c r="C37" s="266">
        <v>9815.83</v>
      </c>
      <c r="D37" s="263" t="s">
        <v>9</v>
      </c>
      <c r="E37" s="266">
        <v>0</v>
      </c>
      <c r="F37" s="266">
        <v>0</v>
      </c>
      <c r="G37" s="266">
        <v>9815.83</v>
      </c>
      <c r="H37" s="263" t="s">
        <v>9</v>
      </c>
      <c r="I37" s="95"/>
      <c r="J37" s="95"/>
      <c r="K37" s="95"/>
    </row>
    <row r="38" spans="2:11" x14ac:dyDescent="0.15">
      <c r="B38" s="263" t="s">
        <v>757</v>
      </c>
      <c r="C38" s="266">
        <v>0</v>
      </c>
      <c r="D38" s="263" t="s">
        <v>9</v>
      </c>
      <c r="E38" s="266">
        <v>0</v>
      </c>
      <c r="F38" s="266">
        <v>0</v>
      </c>
      <c r="G38" s="266">
        <v>0</v>
      </c>
      <c r="H38" s="263" t="s">
        <v>9</v>
      </c>
      <c r="I38" s="95"/>
      <c r="J38" s="95"/>
      <c r="K38" s="95"/>
    </row>
    <row r="39" spans="2:11" x14ac:dyDescent="0.15">
      <c r="B39" s="263" t="s">
        <v>758</v>
      </c>
      <c r="C39" s="266">
        <v>0</v>
      </c>
      <c r="D39" s="263" t="s">
        <v>9</v>
      </c>
      <c r="E39" s="266">
        <v>0</v>
      </c>
      <c r="F39" s="266">
        <v>0</v>
      </c>
      <c r="G39" s="266">
        <v>0</v>
      </c>
      <c r="H39" s="263" t="s">
        <v>9</v>
      </c>
      <c r="I39" s="95"/>
      <c r="J39" s="95"/>
      <c r="K39" s="95"/>
    </row>
    <row r="40" spans="2:11" x14ac:dyDescent="0.15">
      <c r="B40" s="263" t="s">
        <v>759</v>
      </c>
      <c r="C40" s="266">
        <v>0</v>
      </c>
      <c r="D40" s="263" t="s">
        <v>9</v>
      </c>
      <c r="E40" s="266">
        <v>0</v>
      </c>
      <c r="F40" s="266">
        <v>0</v>
      </c>
      <c r="G40" s="266">
        <v>0</v>
      </c>
      <c r="H40" s="263" t="s">
        <v>9</v>
      </c>
      <c r="I40" s="95"/>
      <c r="J40" s="95"/>
      <c r="K40" s="95"/>
    </row>
    <row r="41" spans="2:11" x14ac:dyDescent="0.15">
      <c r="B41" s="263" t="s">
        <v>760</v>
      </c>
      <c r="C41" s="266">
        <v>16049.92</v>
      </c>
      <c r="D41" s="263" t="s">
        <v>9</v>
      </c>
      <c r="E41" s="266">
        <v>0</v>
      </c>
      <c r="F41" s="266">
        <v>0</v>
      </c>
      <c r="G41" s="266">
        <v>16049.92</v>
      </c>
      <c r="H41" s="263" t="s">
        <v>9</v>
      </c>
      <c r="I41" s="95"/>
      <c r="J41" s="95"/>
      <c r="K41" s="95"/>
    </row>
    <row r="42" spans="2:11" x14ac:dyDescent="0.15">
      <c r="B42" s="263" t="s">
        <v>761</v>
      </c>
      <c r="C42" s="266">
        <v>0</v>
      </c>
      <c r="D42" s="263" t="s">
        <v>9</v>
      </c>
      <c r="E42" s="266">
        <v>42800</v>
      </c>
      <c r="F42" s="266">
        <v>0</v>
      </c>
      <c r="G42" s="266">
        <v>42800</v>
      </c>
      <c r="H42" s="263" t="s">
        <v>9</v>
      </c>
      <c r="I42" s="95"/>
      <c r="J42" s="95"/>
      <c r="K42" s="95"/>
    </row>
    <row r="43" spans="2:11" x14ac:dyDescent="0.15">
      <c r="B43" s="263" t="s">
        <v>762</v>
      </c>
      <c r="C43" s="266">
        <v>0</v>
      </c>
      <c r="D43" s="263" t="s">
        <v>9</v>
      </c>
      <c r="E43" s="266">
        <v>0</v>
      </c>
      <c r="F43" s="266">
        <v>0</v>
      </c>
      <c r="G43" s="266">
        <v>0</v>
      </c>
      <c r="H43" s="263" t="s">
        <v>9</v>
      </c>
      <c r="I43" s="95"/>
      <c r="J43" s="95"/>
      <c r="K43" s="95"/>
    </row>
    <row r="44" spans="2:11" x14ac:dyDescent="0.15">
      <c r="B44" s="263" t="s">
        <v>763</v>
      </c>
      <c r="C44" s="266">
        <v>0</v>
      </c>
      <c r="D44" s="263" t="s">
        <v>9</v>
      </c>
      <c r="E44" s="266">
        <v>0</v>
      </c>
      <c r="F44" s="266">
        <v>0</v>
      </c>
      <c r="G44" s="266">
        <v>0</v>
      </c>
      <c r="H44" s="263" t="s">
        <v>9</v>
      </c>
      <c r="I44" s="95"/>
      <c r="J44" s="95"/>
      <c r="K44" s="95"/>
    </row>
    <row r="45" spans="2:11" x14ac:dyDescent="0.15">
      <c r="B45" s="263" t="s">
        <v>764</v>
      </c>
      <c r="C45" s="266">
        <v>13731.53</v>
      </c>
      <c r="D45" s="263" t="s">
        <v>9</v>
      </c>
      <c r="E45" s="266">
        <v>0</v>
      </c>
      <c r="F45" s="266">
        <v>1783.34</v>
      </c>
      <c r="G45" s="266">
        <v>11948.19</v>
      </c>
      <c r="H45" s="263" t="s">
        <v>9</v>
      </c>
      <c r="I45" s="95"/>
      <c r="J45" s="95"/>
      <c r="K45" s="95"/>
    </row>
    <row r="46" spans="2:11" x14ac:dyDescent="0.15">
      <c r="B46" s="263" t="s">
        <v>765</v>
      </c>
      <c r="C46" s="266">
        <v>0</v>
      </c>
      <c r="D46" s="263" t="s">
        <v>9</v>
      </c>
      <c r="E46" s="266">
        <v>0</v>
      </c>
      <c r="F46" s="266">
        <v>0</v>
      </c>
      <c r="G46" s="266">
        <v>0</v>
      </c>
      <c r="H46" s="263" t="s">
        <v>9</v>
      </c>
      <c r="I46" s="95"/>
      <c r="J46" s="95"/>
      <c r="K46" s="95"/>
    </row>
    <row r="47" spans="2:11" x14ac:dyDescent="0.15">
      <c r="B47" s="263" t="s">
        <v>766</v>
      </c>
      <c r="C47" s="266">
        <v>3686.66</v>
      </c>
      <c r="D47" s="263" t="s">
        <v>9</v>
      </c>
      <c r="E47" s="266">
        <v>0</v>
      </c>
      <c r="F47" s="266">
        <v>0</v>
      </c>
      <c r="G47" s="266">
        <v>3686.66</v>
      </c>
      <c r="H47" s="263" t="s">
        <v>9</v>
      </c>
      <c r="I47" s="95"/>
      <c r="J47" s="95"/>
      <c r="K47" s="95"/>
    </row>
    <row r="48" spans="2:11" x14ac:dyDescent="0.15">
      <c r="B48" s="263" t="s">
        <v>767</v>
      </c>
      <c r="C48" s="266">
        <v>42800</v>
      </c>
      <c r="D48" s="263" t="s">
        <v>9</v>
      </c>
      <c r="E48" s="266">
        <v>0</v>
      </c>
      <c r="F48" s="266">
        <v>0</v>
      </c>
      <c r="G48" s="266">
        <v>42800</v>
      </c>
      <c r="H48" s="263" t="s">
        <v>9</v>
      </c>
      <c r="I48" s="95"/>
      <c r="J48" s="95"/>
      <c r="K48" s="95"/>
    </row>
    <row r="49" spans="2:11" x14ac:dyDescent="0.15">
      <c r="B49" s="263" t="s">
        <v>768</v>
      </c>
      <c r="C49" s="266">
        <v>0</v>
      </c>
      <c r="D49" s="263" t="s">
        <v>9</v>
      </c>
      <c r="E49" s="266">
        <v>0</v>
      </c>
      <c r="F49" s="266">
        <v>0</v>
      </c>
      <c r="G49" s="266">
        <v>0</v>
      </c>
      <c r="H49" s="263" t="s">
        <v>9</v>
      </c>
      <c r="I49" s="95"/>
      <c r="J49" s="95"/>
      <c r="K49" s="95"/>
    </row>
    <row r="50" spans="2:11" x14ac:dyDescent="0.15">
      <c r="B50" s="263" t="s">
        <v>769</v>
      </c>
      <c r="C50" s="266">
        <v>22669.58</v>
      </c>
      <c r="D50" s="263" t="s">
        <v>9</v>
      </c>
      <c r="E50" s="266">
        <v>0</v>
      </c>
      <c r="F50" s="266">
        <v>2722.94</v>
      </c>
      <c r="G50" s="266">
        <v>19946.64</v>
      </c>
      <c r="H50" s="263" t="s">
        <v>9</v>
      </c>
      <c r="I50" s="95"/>
      <c r="J50" s="95"/>
      <c r="K50" s="95"/>
    </row>
    <row r="51" spans="2:11" x14ac:dyDescent="0.15">
      <c r="B51" s="263" t="s">
        <v>770</v>
      </c>
      <c r="C51" s="266">
        <v>0</v>
      </c>
      <c r="D51" s="263" t="s">
        <v>9</v>
      </c>
      <c r="E51" s="266">
        <v>0</v>
      </c>
      <c r="F51" s="266">
        <v>0</v>
      </c>
      <c r="G51" s="266">
        <v>0</v>
      </c>
      <c r="H51" s="263" t="s">
        <v>9</v>
      </c>
      <c r="I51" s="95"/>
      <c r="J51" s="95"/>
      <c r="K51" s="95"/>
    </row>
    <row r="52" spans="2:11" x14ac:dyDescent="0.15">
      <c r="B52" s="263" t="s">
        <v>771</v>
      </c>
      <c r="C52" s="266">
        <v>28021.919999999998</v>
      </c>
      <c r="D52" s="263" t="s">
        <v>9</v>
      </c>
      <c r="E52" s="266">
        <v>16050</v>
      </c>
      <c r="F52" s="266">
        <v>1903.34</v>
      </c>
      <c r="G52" s="266">
        <v>42168.58</v>
      </c>
      <c r="H52" s="263" t="s">
        <v>9</v>
      </c>
      <c r="I52" s="95"/>
      <c r="J52" s="95"/>
      <c r="K52" s="95"/>
    </row>
    <row r="53" spans="2:11" x14ac:dyDescent="0.15">
      <c r="B53" s="263" t="s">
        <v>772</v>
      </c>
      <c r="C53" s="266">
        <v>0</v>
      </c>
      <c r="D53" s="263" t="s">
        <v>9</v>
      </c>
      <c r="E53" s="266">
        <v>0</v>
      </c>
      <c r="F53" s="266">
        <v>0</v>
      </c>
      <c r="G53" s="266">
        <v>0</v>
      </c>
      <c r="H53" s="263" t="s">
        <v>9</v>
      </c>
      <c r="I53" s="95"/>
      <c r="J53" s="95"/>
      <c r="K53" s="95"/>
    </row>
    <row r="54" spans="2:11" x14ac:dyDescent="0.15">
      <c r="B54" s="263" t="s">
        <v>773</v>
      </c>
      <c r="C54" s="266">
        <v>2676.43</v>
      </c>
      <c r="D54" s="263" t="s">
        <v>9</v>
      </c>
      <c r="E54" s="266">
        <v>0</v>
      </c>
      <c r="F54" s="266">
        <v>0</v>
      </c>
      <c r="G54" s="266">
        <v>2676.43</v>
      </c>
      <c r="H54" s="263" t="s">
        <v>9</v>
      </c>
      <c r="I54" s="95"/>
      <c r="J54" s="95"/>
      <c r="K54" s="95"/>
    </row>
    <row r="55" spans="2:11" x14ac:dyDescent="0.15">
      <c r="B55" s="263" t="s">
        <v>774</v>
      </c>
      <c r="C55" s="266">
        <v>23333.16</v>
      </c>
      <c r="D55" s="263" t="s">
        <v>9</v>
      </c>
      <c r="E55" s="266">
        <v>0</v>
      </c>
      <c r="F55" s="266">
        <v>0</v>
      </c>
      <c r="G55" s="266">
        <v>23333.16</v>
      </c>
      <c r="H55" s="263" t="s">
        <v>9</v>
      </c>
      <c r="I55" s="95"/>
      <c r="J55" s="95"/>
      <c r="K55" s="95"/>
    </row>
    <row r="56" spans="2:11" x14ac:dyDescent="0.15">
      <c r="B56" s="263" t="s">
        <v>775</v>
      </c>
      <c r="C56" s="266">
        <v>0</v>
      </c>
      <c r="D56" s="263" t="s">
        <v>9</v>
      </c>
      <c r="E56" s="266">
        <v>0</v>
      </c>
      <c r="F56" s="266">
        <v>0</v>
      </c>
      <c r="G56" s="266">
        <v>0</v>
      </c>
      <c r="H56" s="263" t="s">
        <v>9</v>
      </c>
      <c r="I56" s="95"/>
      <c r="J56" s="95"/>
      <c r="K56" s="95"/>
    </row>
    <row r="57" spans="2:11" x14ac:dyDescent="0.15">
      <c r="B57" s="263" t="s">
        <v>776</v>
      </c>
      <c r="C57" s="266">
        <v>46844</v>
      </c>
      <c r="D57" s="263" t="s">
        <v>9</v>
      </c>
      <c r="E57" s="266">
        <v>0</v>
      </c>
      <c r="F57" s="266">
        <v>0</v>
      </c>
      <c r="G57" s="266">
        <v>46844</v>
      </c>
      <c r="H57" s="263" t="s">
        <v>9</v>
      </c>
      <c r="I57" s="95"/>
      <c r="J57" s="95"/>
      <c r="K57" s="95"/>
    </row>
    <row r="58" spans="2:11" x14ac:dyDescent="0.15">
      <c r="B58" s="263" t="s">
        <v>777</v>
      </c>
      <c r="C58" s="266">
        <v>17579.93</v>
      </c>
      <c r="D58" s="263" t="s">
        <v>9</v>
      </c>
      <c r="E58" s="266">
        <v>0</v>
      </c>
      <c r="F58" s="266">
        <v>0</v>
      </c>
      <c r="G58" s="266">
        <v>17579.93</v>
      </c>
      <c r="H58" s="263" t="s">
        <v>9</v>
      </c>
      <c r="I58" s="95"/>
      <c r="J58" s="95"/>
      <c r="K58" s="95"/>
    </row>
    <row r="59" spans="2:11" x14ac:dyDescent="0.15">
      <c r="B59" s="263" t="s">
        <v>778</v>
      </c>
      <c r="C59" s="266">
        <v>33070.68</v>
      </c>
      <c r="D59" s="263" t="s">
        <v>9</v>
      </c>
      <c r="E59" s="266">
        <v>0</v>
      </c>
      <c r="F59" s="266">
        <v>3566.66</v>
      </c>
      <c r="G59" s="266">
        <v>29504.02</v>
      </c>
      <c r="H59" s="263" t="s">
        <v>9</v>
      </c>
      <c r="I59" s="95"/>
      <c r="J59" s="95"/>
      <c r="K59" s="95"/>
    </row>
    <row r="60" spans="2:11" x14ac:dyDescent="0.15">
      <c r="B60" s="263" t="s">
        <v>779</v>
      </c>
      <c r="C60" s="266">
        <v>6687.53</v>
      </c>
      <c r="D60" s="263" t="s">
        <v>9</v>
      </c>
      <c r="E60" s="266">
        <v>0</v>
      </c>
      <c r="F60" s="266">
        <v>891.66</v>
      </c>
      <c r="G60" s="266">
        <v>5795.87</v>
      </c>
      <c r="H60" s="263" t="s">
        <v>9</v>
      </c>
      <c r="I60" s="95"/>
      <c r="J60" s="95"/>
      <c r="K60" s="95"/>
    </row>
    <row r="61" spans="2:11" x14ac:dyDescent="0.15">
      <c r="B61" s="263" t="s">
        <v>780</v>
      </c>
      <c r="C61" s="266">
        <v>1139.58</v>
      </c>
      <c r="D61" s="263" t="s">
        <v>9</v>
      </c>
      <c r="E61" s="266">
        <v>0</v>
      </c>
      <c r="F61" s="266">
        <v>0</v>
      </c>
      <c r="G61" s="266">
        <v>1139.58</v>
      </c>
      <c r="H61" s="263" t="s">
        <v>9</v>
      </c>
      <c r="I61" s="95"/>
      <c r="J61" s="95"/>
      <c r="K61" s="95"/>
    </row>
    <row r="62" spans="2:11" x14ac:dyDescent="0.15">
      <c r="B62" s="263" t="s">
        <v>781</v>
      </c>
      <c r="C62" s="266">
        <v>0</v>
      </c>
      <c r="D62" s="263" t="s">
        <v>9</v>
      </c>
      <c r="E62" s="266">
        <v>0</v>
      </c>
      <c r="F62" s="266">
        <v>0</v>
      </c>
      <c r="G62" s="266">
        <v>0</v>
      </c>
      <c r="H62" s="263" t="s">
        <v>9</v>
      </c>
      <c r="I62" s="95"/>
      <c r="J62" s="95"/>
      <c r="K62" s="95"/>
    </row>
    <row r="63" spans="2:11" x14ac:dyDescent="0.15">
      <c r="B63" s="263" t="s">
        <v>782</v>
      </c>
      <c r="C63" s="266">
        <v>10730.12</v>
      </c>
      <c r="D63" s="263" t="s">
        <v>9</v>
      </c>
      <c r="E63" s="266">
        <v>0</v>
      </c>
      <c r="F63" s="266">
        <v>490.42</v>
      </c>
      <c r="G63" s="266">
        <v>10239.700000000001</v>
      </c>
      <c r="H63" s="263" t="s">
        <v>9</v>
      </c>
      <c r="I63" s="95"/>
      <c r="J63" s="95"/>
      <c r="K63" s="95"/>
    </row>
    <row r="64" spans="2:11" x14ac:dyDescent="0.15">
      <c r="B64" s="263" t="s">
        <v>783</v>
      </c>
      <c r="C64" s="266">
        <v>0</v>
      </c>
      <c r="D64" s="263" t="s">
        <v>9</v>
      </c>
      <c r="E64" s="266">
        <v>0</v>
      </c>
      <c r="F64" s="266">
        <v>0</v>
      </c>
      <c r="G64" s="266">
        <v>0</v>
      </c>
      <c r="H64" s="263" t="s">
        <v>9</v>
      </c>
      <c r="I64" s="95"/>
      <c r="J64" s="95"/>
      <c r="K64" s="95"/>
    </row>
    <row r="65" spans="2:11" x14ac:dyDescent="0.15">
      <c r="B65" s="263" t="s">
        <v>784</v>
      </c>
      <c r="C65" s="266">
        <v>5353.66</v>
      </c>
      <c r="D65" s="263" t="s">
        <v>9</v>
      </c>
      <c r="E65" s="266">
        <v>0</v>
      </c>
      <c r="F65" s="266">
        <v>0</v>
      </c>
      <c r="G65" s="266">
        <v>5353.66</v>
      </c>
      <c r="H65" s="263" t="s">
        <v>9</v>
      </c>
      <c r="I65" s="95"/>
      <c r="J65" s="95"/>
      <c r="K65" s="95"/>
    </row>
    <row r="66" spans="2:11" x14ac:dyDescent="0.15">
      <c r="B66" s="263" t="s">
        <v>785</v>
      </c>
      <c r="C66" s="266">
        <v>0</v>
      </c>
      <c r="D66" s="263" t="s">
        <v>9</v>
      </c>
      <c r="E66" s="266">
        <v>0</v>
      </c>
      <c r="F66" s="266">
        <v>0</v>
      </c>
      <c r="G66" s="266">
        <v>0</v>
      </c>
      <c r="H66" s="263" t="s">
        <v>9</v>
      </c>
      <c r="I66" s="95"/>
      <c r="J66" s="95"/>
      <c r="K66" s="95"/>
    </row>
    <row r="67" spans="2:11" x14ac:dyDescent="0.15">
      <c r="B67" s="263" t="s">
        <v>786</v>
      </c>
      <c r="C67" s="267">
        <v>-2318.34</v>
      </c>
      <c r="D67" s="263" t="s">
        <v>9</v>
      </c>
      <c r="E67" s="266">
        <v>0</v>
      </c>
      <c r="F67" s="266">
        <v>0</v>
      </c>
      <c r="G67" s="267">
        <v>-2318.34</v>
      </c>
      <c r="H67" s="263" t="s">
        <v>9</v>
      </c>
      <c r="I67" s="95"/>
      <c r="J67" s="95"/>
      <c r="K67" s="95"/>
    </row>
    <row r="68" spans="2:11" x14ac:dyDescent="0.15">
      <c r="B68" s="263" t="s">
        <v>787</v>
      </c>
      <c r="C68" s="266">
        <v>9907.93</v>
      </c>
      <c r="D68" s="263" t="s">
        <v>9</v>
      </c>
      <c r="E68" s="266">
        <v>0</v>
      </c>
      <c r="F68" s="266">
        <v>0</v>
      </c>
      <c r="G68" s="266">
        <v>9907.93</v>
      </c>
      <c r="H68" s="263" t="s">
        <v>9</v>
      </c>
      <c r="I68" s="95"/>
      <c r="J68" s="95"/>
      <c r="K68" s="95"/>
    </row>
    <row r="69" spans="2:11" x14ac:dyDescent="0.15">
      <c r="B69" s="263" t="s">
        <v>788</v>
      </c>
      <c r="C69" s="266">
        <v>0</v>
      </c>
      <c r="D69" s="263" t="s">
        <v>9</v>
      </c>
      <c r="E69" s="266">
        <v>0</v>
      </c>
      <c r="F69" s="266">
        <v>0</v>
      </c>
      <c r="G69" s="266">
        <v>0</v>
      </c>
      <c r="H69" s="263" t="s">
        <v>9</v>
      </c>
      <c r="I69" s="95"/>
      <c r="J69" s="95"/>
      <c r="K69" s="95"/>
    </row>
    <row r="70" spans="2:11" x14ac:dyDescent="0.15">
      <c r="B70" s="263" t="s">
        <v>789</v>
      </c>
      <c r="C70" s="266">
        <v>16546.86</v>
      </c>
      <c r="D70" s="263" t="s">
        <v>9</v>
      </c>
      <c r="E70" s="266">
        <v>0</v>
      </c>
      <c r="F70" s="266">
        <v>0</v>
      </c>
      <c r="G70" s="266">
        <v>16546.86</v>
      </c>
      <c r="H70" s="263" t="s">
        <v>9</v>
      </c>
      <c r="I70" s="95"/>
      <c r="J70" s="95"/>
      <c r="K70" s="95"/>
    </row>
    <row r="71" spans="2:11" x14ac:dyDescent="0.15">
      <c r="B71" s="263" t="s">
        <v>790</v>
      </c>
      <c r="C71" s="266">
        <v>21399.96</v>
      </c>
      <c r="D71" s="263" t="s">
        <v>9</v>
      </c>
      <c r="E71" s="266">
        <v>0</v>
      </c>
      <c r="F71" s="266">
        <v>0</v>
      </c>
      <c r="G71" s="266">
        <v>21399.96</v>
      </c>
      <c r="H71" s="263" t="s">
        <v>9</v>
      </c>
      <c r="I71" s="95"/>
      <c r="J71" s="95"/>
      <c r="K71" s="95"/>
    </row>
    <row r="72" spans="2:11" x14ac:dyDescent="0.15">
      <c r="B72" s="263" t="s">
        <v>791</v>
      </c>
      <c r="C72" s="266">
        <v>0</v>
      </c>
      <c r="D72" s="263" t="s">
        <v>9</v>
      </c>
      <c r="E72" s="266">
        <v>0</v>
      </c>
      <c r="F72" s="266">
        <v>0</v>
      </c>
      <c r="G72" s="266">
        <v>0</v>
      </c>
      <c r="H72" s="263" t="s">
        <v>9</v>
      </c>
      <c r="I72" s="95"/>
      <c r="J72" s="95"/>
      <c r="K72" s="95"/>
    </row>
    <row r="73" spans="2:11" x14ac:dyDescent="0.15">
      <c r="B73" s="263" t="s">
        <v>792</v>
      </c>
      <c r="C73" s="266">
        <v>45646.52</v>
      </c>
      <c r="D73" s="263" t="s">
        <v>9</v>
      </c>
      <c r="E73" s="266">
        <v>0</v>
      </c>
      <c r="F73" s="266">
        <v>0</v>
      </c>
      <c r="G73" s="266">
        <v>45646.52</v>
      </c>
      <c r="H73" s="263" t="s">
        <v>9</v>
      </c>
      <c r="I73" s="95"/>
      <c r="J73" s="95"/>
      <c r="K73" s="95"/>
    </row>
    <row r="74" spans="2:11" x14ac:dyDescent="0.15">
      <c r="B74" s="263" t="s">
        <v>793</v>
      </c>
      <c r="C74" s="266">
        <v>5820</v>
      </c>
      <c r="D74" s="263" t="s">
        <v>9</v>
      </c>
      <c r="E74" s="266">
        <v>0</v>
      </c>
      <c r="F74" s="266">
        <v>0</v>
      </c>
      <c r="G74" s="266">
        <v>5820</v>
      </c>
      <c r="H74" s="263" t="s">
        <v>9</v>
      </c>
      <c r="I74" s="95"/>
      <c r="J74" s="95"/>
      <c r="K74" s="95"/>
    </row>
    <row r="75" spans="2:11" x14ac:dyDescent="0.15">
      <c r="B75" s="263" t="s">
        <v>794</v>
      </c>
      <c r="C75" s="266">
        <v>0</v>
      </c>
      <c r="D75" s="263" t="s">
        <v>9</v>
      </c>
      <c r="E75" s="266">
        <v>0</v>
      </c>
      <c r="F75" s="266">
        <v>0</v>
      </c>
      <c r="G75" s="266">
        <v>0</v>
      </c>
      <c r="H75" s="263" t="s">
        <v>9</v>
      </c>
      <c r="I75" s="95"/>
      <c r="J75" s="95"/>
      <c r="K75" s="95"/>
    </row>
    <row r="76" spans="2:11" x14ac:dyDescent="0.15">
      <c r="B76" s="263" t="s">
        <v>795</v>
      </c>
      <c r="C76" s="266">
        <v>0</v>
      </c>
      <c r="D76" s="263" t="s">
        <v>9</v>
      </c>
      <c r="E76" s="266">
        <v>0</v>
      </c>
      <c r="F76" s="266">
        <v>0</v>
      </c>
      <c r="G76" s="266">
        <v>0</v>
      </c>
      <c r="H76" s="263" t="s">
        <v>9</v>
      </c>
      <c r="I76" s="95"/>
      <c r="J76" s="95"/>
      <c r="K76" s="95"/>
    </row>
    <row r="77" spans="2:11" x14ac:dyDescent="0.15">
      <c r="B77" s="263" t="s">
        <v>796</v>
      </c>
      <c r="C77" s="266">
        <v>0</v>
      </c>
      <c r="D77" s="263" t="s">
        <v>9</v>
      </c>
      <c r="E77" s="266">
        <v>0</v>
      </c>
      <c r="F77" s="266">
        <v>0</v>
      </c>
      <c r="G77" s="266">
        <v>0</v>
      </c>
      <c r="H77" s="263" t="s">
        <v>9</v>
      </c>
      <c r="I77" s="95"/>
      <c r="J77" s="95"/>
      <c r="K77" s="95"/>
    </row>
    <row r="78" spans="2:11" x14ac:dyDescent="0.15">
      <c r="B78" s="263" t="s">
        <v>797</v>
      </c>
      <c r="C78" s="266">
        <v>8916.66</v>
      </c>
      <c r="D78" s="263" t="s">
        <v>9</v>
      </c>
      <c r="E78" s="266">
        <v>0</v>
      </c>
      <c r="F78" s="266">
        <v>0</v>
      </c>
      <c r="G78" s="266">
        <v>8916.66</v>
      </c>
      <c r="H78" s="263" t="s">
        <v>9</v>
      </c>
      <c r="I78" s="95"/>
      <c r="J78" s="95"/>
      <c r="K78" s="95"/>
    </row>
    <row r="79" spans="2:11" x14ac:dyDescent="0.15">
      <c r="B79" s="263" t="s">
        <v>798</v>
      </c>
      <c r="C79" s="266">
        <v>5059.8900000000003</v>
      </c>
      <c r="D79" s="263" t="s">
        <v>9</v>
      </c>
      <c r="E79" s="266">
        <v>0</v>
      </c>
      <c r="F79" s="266">
        <v>0</v>
      </c>
      <c r="G79" s="266">
        <v>5059.8900000000003</v>
      </c>
      <c r="H79" s="263" t="s">
        <v>9</v>
      </c>
      <c r="I79" s="95"/>
      <c r="J79" s="95"/>
      <c r="K79" s="95"/>
    </row>
    <row r="80" spans="2:11" x14ac:dyDescent="0.15">
      <c r="B80" s="263" t="s">
        <v>799</v>
      </c>
      <c r="C80" s="266">
        <v>14970.72</v>
      </c>
      <c r="D80" s="263" t="s">
        <v>9</v>
      </c>
      <c r="E80" s="266">
        <v>0</v>
      </c>
      <c r="F80" s="266">
        <v>1666.66</v>
      </c>
      <c r="G80" s="266">
        <v>13304.06</v>
      </c>
      <c r="H80" s="263" t="s">
        <v>9</v>
      </c>
      <c r="I80" s="95"/>
      <c r="J80" s="95"/>
      <c r="K80" s="95"/>
    </row>
    <row r="81" spans="2:11" x14ac:dyDescent="0.15">
      <c r="B81" s="263" t="s">
        <v>800</v>
      </c>
      <c r="C81" s="266">
        <v>0</v>
      </c>
      <c r="D81" s="263" t="s">
        <v>9</v>
      </c>
      <c r="E81" s="266">
        <v>0</v>
      </c>
      <c r="F81" s="266">
        <v>0</v>
      </c>
      <c r="G81" s="266">
        <v>0</v>
      </c>
      <c r="H81" s="263" t="s">
        <v>9</v>
      </c>
      <c r="I81" s="95"/>
      <c r="J81" s="95"/>
      <c r="K81" s="95"/>
    </row>
    <row r="82" spans="2:11" x14ac:dyDescent="0.15">
      <c r="B82" s="263" t="s">
        <v>801</v>
      </c>
      <c r="C82" s="266">
        <v>6687.53</v>
      </c>
      <c r="D82" s="263" t="s">
        <v>9</v>
      </c>
      <c r="E82" s="266">
        <v>4280</v>
      </c>
      <c r="F82" s="266">
        <v>891.66</v>
      </c>
      <c r="G82" s="266">
        <v>10075.870000000001</v>
      </c>
      <c r="H82" s="263" t="s">
        <v>9</v>
      </c>
      <c r="I82" s="95"/>
      <c r="J82" s="95"/>
      <c r="K82" s="95"/>
    </row>
    <row r="83" spans="2:11" x14ac:dyDescent="0.15">
      <c r="B83" s="263" t="s">
        <v>802</v>
      </c>
      <c r="C83" s="266">
        <v>11641.66</v>
      </c>
      <c r="D83" s="263" t="s">
        <v>9</v>
      </c>
      <c r="E83" s="266">
        <v>10700</v>
      </c>
      <c r="F83" s="266">
        <v>1159.1600000000001</v>
      </c>
      <c r="G83" s="266">
        <v>21182.5</v>
      </c>
      <c r="H83" s="263" t="s">
        <v>9</v>
      </c>
      <c r="I83" s="95"/>
      <c r="J83" s="95"/>
      <c r="K83" s="95"/>
    </row>
    <row r="84" spans="2:11" x14ac:dyDescent="0.15">
      <c r="B84" s="263" t="s">
        <v>803</v>
      </c>
      <c r="C84" s="266">
        <v>10100</v>
      </c>
      <c r="D84" s="263" t="s">
        <v>9</v>
      </c>
      <c r="E84" s="266">
        <v>0</v>
      </c>
      <c r="F84" s="266">
        <v>0</v>
      </c>
      <c r="G84" s="266">
        <v>10100</v>
      </c>
      <c r="H84" s="263" t="s">
        <v>9</v>
      </c>
      <c r="I84" s="95"/>
      <c r="J84" s="95"/>
      <c r="K84" s="95"/>
    </row>
    <row r="85" spans="2:11" x14ac:dyDescent="0.15">
      <c r="B85" s="263" t="s">
        <v>804</v>
      </c>
      <c r="C85" s="266">
        <v>6620.62</v>
      </c>
      <c r="D85" s="263" t="s">
        <v>9</v>
      </c>
      <c r="E85" s="266">
        <v>0</v>
      </c>
      <c r="F85" s="266">
        <v>757.92</v>
      </c>
      <c r="G85" s="266">
        <v>5862.7</v>
      </c>
      <c r="H85" s="263" t="s">
        <v>9</v>
      </c>
      <c r="I85" s="95"/>
      <c r="J85" s="95"/>
      <c r="K85" s="95"/>
    </row>
    <row r="86" spans="2:11" x14ac:dyDescent="0.15">
      <c r="B86" s="263" t="s">
        <v>805</v>
      </c>
      <c r="C86" s="266">
        <v>0</v>
      </c>
      <c r="D86" s="263" t="s">
        <v>9</v>
      </c>
      <c r="E86" s="266">
        <v>0</v>
      </c>
      <c r="F86" s="266">
        <v>0</v>
      </c>
      <c r="G86" s="266">
        <v>0</v>
      </c>
      <c r="H86" s="263" t="s">
        <v>9</v>
      </c>
      <c r="I86" s="95"/>
      <c r="J86" s="95"/>
      <c r="K86" s="95"/>
    </row>
    <row r="87" spans="2:11" x14ac:dyDescent="0.15">
      <c r="B87" s="263" t="s">
        <v>806</v>
      </c>
      <c r="C87" s="266">
        <v>1694.17</v>
      </c>
      <c r="D87" s="263" t="s">
        <v>9</v>
      </c>
      <c r="E87" s="266">
        <v>0</v>
      </c>
      <c r="F87" s="266">
        <v>535</v>
      </c>
      <c r="G87" s="266">
        <v>1159.17</v>
      </c>
      <c r="H87" s="263" t="s">
        <v>9</v>
      </c>
      <c r="I87" s="95"/>
      <c r="J87" s="95"/>
      <c r="K87" s="95"/>
    </row>
    <row r="88" spans="2:11" x14ac:dyDescent="0.15">
      <c r="B88" s="263" t="s">
        <v>807</v>
      </c>
      <c r="C88" s="266">
        <v>0</v>
      </c>
      <c r="D88" s="263" t="s">
        <v>9</v>
      </c>
      <c r="E88" s="266">
        <v>0</v>
      </c>
      <c r="F88" s="266">
        <v>0</v>
      </c>
      <c r="G88" s="266">
        <v>0</v>
      </c>
      <c r="H88" s="263" t="s">
        <v>9</v>
      </c>
      <c r="I88" s="95"/>
      <c r="J88" s="95"/>
      <c r="K88" s="95"/>
    </row>
    <row r="89" spans="2:11" x14ac:dyDescent="0.15">
      <c r="B89" s="263" t="s">
        <v>808</v>
      </c>
      <c r="C89" s="266">
        <v>0</v>
      </c>
      <c r="D89" s="263" t="s">
        <v>9</v>
      </c>
      <c r="E89" s="266">
        <v>0</v>
      </c>
      <c r="F89" s="266">
        <v>0</v>
      </c>
      <c r="G89" s="266">
        <v>0</v>
      </c>
      <c r="H89" s="263" t="s">
        <v>9</v>
      </c>
      <c r="I89" s="95"/>
      <c r="J89" s="95"/>
      <c r="K89" s="95"/>
    </row>
    <row r="90" spans="2:11" x14ac:dyDescent="0.15">
      <c r="B90" s="263" t="s">
        <v>809</v>
      </c>
      <c r="C90" s="266">
        <v>7232.05</v>
      </c>
      <c r="D90" s="263" t="s">
        <v>9</v>
      </c>
      <c r="E90" s="266">
        <v>0</v>
      </c>
      <c r="F90" s="266">
        <v>1337.5</v>
      </c>
      <c r="G90" s="266">
        <v>5894.55</v>
      </c>
      <c r="H90" s="263" t="s">
        <v>9</v>
      </c>
      <c r="I90" s="95"/>
      <c r="J90" s="95"/>
      <c r="K90" s="95"/>
    </row>
    <row r="91" spans="2:11" x14ac:dyDescent="0.15">
      <c r="B91" s="263" t="s">
        <v>810</v>
      </c>
      <c r="C91" s="266">
        <v>0</v>
      </c>
      <c r="D91" s="263" t="s">
        <v>9</v>
      </c>
      <c r="E91" s="266">
        <v>0</v>
      </c>
      <c r="F91" s="266">
        <v>0</v>
      </c>
      <c r="G91" s="266">
        <v>0</v>
      </c>
      <c r="H91" s="263" t="s">
        <v>9</v>
      </c>
      <c r="I91" s="95"/>
      <c r="J91" s="95"/>
      <c r="K91" s="95"/>
    </row>
    <row r="92" spans="2:11" x14ac:dyDescent="0.15">
      <c r="B92" s="263" t="s">
        <v>811</v>
      </c>
      <c r="C92" s="266">
        <v>0</v>
      </c>
      <c r="D92" s="263" t="s">
        <v>9</v>
      </c>
      <c r="E92" s="266">
        <v>0</v>
      </c>
      <c r="F92" s="266">
        <v>0</v>
      </c>
      <c r="G92" s="266">
        <v>0</v>
      </c>
      <c r="H92" s="263" t="s">
        <v>9</v>
      </c>
      <c r="I92" s="95"/>
      <c r="J92" s="95"/>
      <c r="K92" s="95"/>
    </row>
    <row r="93" spans="2:11" x14ac:dyDescent="0.15">
      <c r="B93" s="263" t="s">
        <v>812</v>
      </c>
      <c r="C93" s="266">
        <v>0</v>
      </c>
      <c r="D93" s="263" t="s">
        <v>9</v>
      </c>
      <c r="E93" s="266">
        <v>0</v>
      </c>
      <c r="F93" s="266">
        <v>0</v>
      </c>
      <c r="G93" s="266">
        <v>0</v>
      </c>
      <c r="H93" s="263" t="s">
        <v>9</v>
      </c>
      <c r="I93" s="95"/>
      <c r="J93" s="95"/>
      <c r="K93" s="95"/>
    </row>
    <row r="94" spans="2:11" x14ac:dyDescent="0.15">
      <c r="B94" s="263" t="s">
        <v>813</v>
      </c>
      <c r="C94" s="266">
        <v>0</v>
      </c>
      <c r="D94" s="263" t="s">
        <v>9</v>
      </c>
      <c r="E94" s="266">
        <v>0</v>
      </c>
      <c r="F94" s="266">
        <v>0</v>
      </c>
      <c r="G94" s="266">
        <v>0</v>
      </c>
      <c r="H94" s="263" t="s">
        <v>9</v>
      </c>
      <c r="I94" s="95"/>
      <c r="J94" s="95"/>
      <c r="K94" s="95"/>
    </row>
    <row r="95" spans="2:11" x14ac:dyDescent="0.15">
      <c r="B95" s="263" t="s">
        <v>814</v>
      </c>
      <c r="C95" s="266">
        <v>4280</v>
      </c>
      <c r="D95" s="263" t="s">
        <v>9</v>
      </c>
      <c r="E95" s="266">
        <v>0</v>
      </c>
      <c r="F95" s="266">
        <v>0</v>
      </c>
      <c r="G95" s="266">
        <v>4280</v>
      </c>
      <c r="H95" s="263" t="s">
        <v>9</v>
      </c>
      <c r="I95" s="95"/>
      <c r="J95" s="95"/>
      <c r="K95" s="95"/>
    </row>
    <row r="96" spans="2:11" x14ac:dyDescent="0.15">
      <c r="B96" s="263" t="s">
        <v>815</v>
      </c>
      <c r="C96" s="266">
        <v>0</v>
      </c>
      <c r="D96" s="263" t="s">
        <v>9</v>
      </c>
      <c r="E96" s="266">
        <v>0</v>
      </c>
      <c r="F96" s="266">
        <v>0</v>
      </c>
      <c r="G96" s="266">
        <v>0</v>
      </c>
      <c r="H96" s="263" t="s">
        <v>9</v>
      </c>
      <c r="I96" s="95"/>
      <c r="J96" s="95"/>
      <c r="K96" s="95"/>
    </row>
    <row r="97" spans="2:11" x14ac:dyDescent="0.15">
      <c r="B97" s="263" t="s">
        <v>816</v>
      </c>
      <c r="C97" s="266">
        <v>39233.339999999997</v>
      </c>
      <c r="D97" s="263" t="s">
        <v>9</v>
      </c>
      <c r="E97" s="266">
        <v>0</v>
      </c>
      <c r="F97" s="266">
        <v>0</v>
      </c>
      <c r="G97" s="266">
        <v>39233.339999999997</v>
      </c>
      <c r="H97" s="263" t="s">
        <v>9</v>
      </c>
      <c r="I97" s="95"/>
      <c r="J97" s="95"/>
      <c r="K97" s="95"/>
    </row>
    <row r="98" spans="2:11" x14ac:dyDescent="0.15">
      <c r="B98" s="263" t="s">
        <v>817</v>
      </c>
      <c r="C98" s="266">
        <v>16464</v>
      </c>
      <c r="D98" s="263" t="s">
        <v>9</v>
      </c>
      <c r="E98" s="266">
        <v>0</v>
      </c>
      <c r="F98" s="266">
        <v>0</v>
      </c>
      <c r="G98" s="266">
        <v>16464</v>
      </c>
      <c r="H98" s="263" t="s">
        <v>9</v>
      </c>
      <c r="I98" s="95"/>
      <c r="J98" s="95"/>
      <c r="K98" s="95"/>
    </row>
    <row r="99" spans="2:11" x14ac:dyDescent="0.15">
      <c r="B99" s="263" t="s">
        <v>818</v>
      </c>
      <c r="C99" s="266">
        <v>0</v>
      </c>
      <c r="D99" s="263" t="s">
        <v>9</v>
      </c>
      <c r="E99" s="266">
        <v>69550</v>
      </c>
      <c r="F99" s="266">
        <v>0</v>
      </c>
      <c r="G99" s="266">
        <v>69550</v>
      </c>
      <c r="H99" s="263" t="s">
        <v>9</v>
      </c>
      <c r="I99" s="95"/>
      <c r="J99" s="95"/>
      <c r="K99" s="95"/>
    </row>
    <row r="100" spans="2:11" x14ac:dyDescent="0.15">
      <c r="B100" s="263" t="s">
        <v>819</v>
      </c>
      <c r="C100" s="266">
        <v>0</v>
      </c>
      <c r="D100" s="263" t="s">
        <v>9</v>
      </c>
      <c r="E100" s="266">
        <v>0</v>
      </c>
      <c r="F100" s="266">
        <v>0</v>
      </c>
      <c r="G100" s="266">
        <v>0</v>
      </c>
      <c r="H100" s="263" t="s">
        <v>9</v>
      </c>
      <c r="I100" s="95"/>
      <c r="J100" s="95"/>
      <c r="K100" s="95"/>
    </row>
    <row r="101" spans="2:11" x14ac:dyDescent="0.15">
      <c r="B101" s="263" t="s">
        <v>820</v>
      </c>
      <c r="C101" s="266">
        <v>0</v>
      </c>
      <c r="D101" s="263" t="s">
        <v>9</v>
      </c>
      <c r="E101" s="266">
        <v>0</v>
      </c>
      <c r="F101" s="266">
        <v>0</v>
      </c>
      <c r="G101" s="266">
        <v>0</v>
      </c>
      <c r="H101" s="263" t="s">
        <v>9</v>
      </c>
      <c r="I101" s="95"/>
      <c r="J101" s="95"/>
      <c r="K101" s="95"/>
    </row>
    <row r="102" spans="2:11" x14ac:dyDescent="0.15">
      <c r="B102" s="263" t="s">
        <v>821</v>
      </c>
      <c r="C102" s="266">
        <v>0</v>
      </c>
      <c r="D102" s="263" t="s">
        <v>9</v>
      </c>
      <c r="E102" s="266">
        <v>0</v>
      </c>
      <c r="F102" s="266">
        <v>0</v>
      </c>
      <c r="G102" s="266">
        <v>0</v>
      </c>
      <c r="H102" s="263" t="s">
        <v>9</v>
      </c>
      <c r="I102" s="95"/>
      <c r="J102" s="95"/>
      <c r="K102" s="95"/>
    </row>
    <row r="103" spans="2:11" x14ac:dyDescent="0.15">
      <c r="B103" s="263" t="s">
        <v>822</v>
      </c>
      <c r="C103" s="266">
        <v>0</v>
      </c>
      <c r="D103" s="263" t="s">
        <v>9</v>
      </c>
      <c r="E103" s="266">
        <v>0</v>
      </c>
      <c r="F103" s="266">
        <v>0</v>
      </c>
      <c r="G103" s="266">
        <v>0</v>
      </c>
      <c r="H103" s="263" t="s">
        <v>9</v>
      </c>
      <c r="I103" s="95"/>
      <c r="J103" s="95"/>
      <c r="K103" s="95"/>
    </row>
    <row r="104" spans="2:11" x14ac:dyDescent="0.15">
      <c r="B104" s="263" t="s">
        <v>823</v>
      </c>
      <c r="C104" s="266">
        <v>0</v>
      </c>
      <c r="D104" s="263" t="s">
        <v>9</v>
      </c>
      <c r="E104" s="266">
        <v>0</v>
      </c>
      <c r="F104" s="266">
        <v>0</v>
      </c>
      <c r="G104" s="266">
        <v>0</v>
      </c>
      <c r="H104" s="263" t="s">
        <v>9</v>
      </c>
      <c r="I104" s="95"/>
      <c r="J104" s="95"/>
      <c r="K104" s="95"/>
    </row>
    <row r="105" spans="2:11" x14ac:dyDescent="0.15">
      <c r="B105" s="263" t="s">
        <v>824</v>
      </c>
      <c r="C105" s="266">
        <v>12779.59</v>
      </c>
      <c r="D105" s="263" t="s">
        <v>9</v>
      </c>
      <c r="E105" s="266">
        <v>0</v>
      </c>
      <c r="F105" s="266">
        <v>0</v>
      </c>
      <c r="G105" s="266">
        <v>12779.59</v>
      </c>
      <c r="H105" s="263" t="s">
        <v>9</v>
      </c>
      <c r="I105" s="95"/>
      <c r="J105" s="95"/>
      <c r="K105" s="95"/>
    </row>
    <row r="106" spans="2:11" x14ac:dyDescent="0.15">
      <c r="B106" s="263" t="s">
        <v>825</v>
      </c>
      <c r="C106" s="267">
        <v>-891.75</v>
      </c>
      <c r="D106" s="263" t="s">
        <v>9</v>
      </c>
      <c r="E106" s="266">
        <v>0</v>
      </c>
      <c r="F106" s="266">
        <v>0</v>
      </c>
      <c r="G106" s="267">
        <v>-891.75</v>
      </c>
      <c r="H106" s="263" t="s">
        <v>9</v>
      </c>
      <c r="I106" s="95"/>
      <c r="J106" s="95"/>
      <c r="K106" s="95"/>
    </row>
    <row r="107" spans="2:11" x14ac:dyDescent="0.15">
      <c r="B107" s="263" t="s">
        <v>826</v>
      </c>
      <c r="C107" s="267">
        <v>-668.75</v>
      </c>
      <c r="D107" s="263" t="s">
        <v>9</v>
      </c>
      <c r="E107" s="266">
        <v>0</v>
      </c>
      <c r="F107" s="266">
        <v>0</v>
      </c>
      <c r="G107" s="267">
        <v>-668.75</v>
      </c>
      <c r="H107" s="263" t="s">
        <v>9</v>
      </c>
      <c r="I107" s="95"/>
      <c r="J107" s="95"/>
      <c r="K107" s="95"/>
    </row>
    <row r="108" spans="2:11" x14ac:dyDescent="0.15">
      <c r="B108" s="263" t="s">
        <v>827</v>
      </c>
      <c r="C108" s="266">
        <v>0</v>
      </c>
      <c r="D108" s="263" t="s">
        <v>9</v>
      </c>
      <c r="E108" s="266">
        <v>0</v>
      </c>
      <c r="F108" s="266">
        <v>0</v>
      </c>
      <c r="G108" s="266">
        <v>0</v>
      </c>
      <c r="H108" s="263" t="s">
        <v>9</v>
      </c>
      <c r="I108" s="95"/>
      <c r="J108" s="95"/>
      <c r="K108" s="95"/>
    </row>
    <row r="109" spans="2:11" x14ac:dyDescent="0.15">
      <c r="B109" s="263" t="s">
        <v>828</v>
      </c>
      <c r="C109" s="266">
        <v>10165</v>
      </c>
      <c r="D109" s="263" t="s">
        <v>9</v>
      </c>
      <c r="E109" s="266">
        <v>0</v>
      </c>
      <c r="F109" s="266">
        <v>1070</v>
      </c>
      <c r="G109" s="266">
        <v>9095</v>
      </c>
      <c r="H109" s="263" t="s">
        <v>9</v>
      </c>
      <c r="I109" s="95"/>
      <c r="J109" s="95"/>
      <c r="K109" s="95"/>
    </row>
    <row r="110" spans="2:11" x14ac:dyDescent="0.15">
      <c r="B110" s="263" t="s">
        <v>829</v>
      </c>
      <c r="C110" s="266">
        <v>0</v>
      </c>
      <c r="D110" s="263" t="s">
        <v>9</v>
      </c>
      <c r="E110" s="266">
        <v>0</v>
      </c>
      <c r="F110" s="266">
        <v>0</v>
      </c>
      <c r="G110" s="266">
        <v>0</v>
      </c>
      <c r="H110" s="263" t="s">
        <v>9</v>
      </c>
      <c r="I110" s="95"/>
      <c r="J110" s="95"/>
      <c r="K110" s="95"/>
    </row>
    <row r="111" spans="2:11" x14ac:dyDescent="0.15">
      <c r="B111" s="263" t="s">
        <v>830</v>
      </c>
      <c r="C111" s="266">
        <v>0</v>
      </c>
      <c r="D111" s="263" t="s">
        <v>9</v>
      </c>
      <c r="E111" s="266">
        <v>0</v>
      </c>
      <c r="F111" s="266">
        <v>0</v>
      </c>
      <c r="G111" s="266">
        <v>0</v>
      </c>
      <c r="H111" s="263" t="s">
        <v>9</v>
      </c>
      <c r="I111" s="95"/>
      <c r="J111" s="95"/>
      <c r="K111" s="95"/>
    </row>
    <row r="112" spans="2:11" x14ac:dyDescent="0.15">
      <c r="B112" s="263" t="s">
        <v>831</v>
      </c>
      <c r="C112" s="266">
        <v>0</v>
      </c>
      <c r="D112" s="263" t="s">
        <v>9</v>
      </c>
      <c r="E112" s="266">
        <v>0</v>
      </c>
      <c r="F112" s="266">
        <v>0</v>
      </c>
      <c r="G112" s="266">
        <v>0</v>
      </c>
      <c r="H112" s="263" t="s">
        <v>9</v>
      </c>
      <c r="I112" s="95"/>
      <c r="J112" s="95"/>
      <c r="K112" s="95"/>
    </row>
    <row r="113" spans="2:11" x14ac:dyDescent="0.15">
      <c r="B113" s="263" t="s">
        <v>832</v>
      </c>
      <c r="C113" s="266">
        <v>0</v>
      </c>
      <c r="D113" s="263" t="s">
        <v>9</v>
      </c>
      <c r="E113" s="266">
        <v>0</v>
      </c>
      <c r="F113" s="266">
        <v>0</v>
      </c>
      <c r="G113" s="266">
        <v>0</v>
      </c>
      <c r="H113" s="263" t="s">
        <v>9</v>
      </c>
      <c r="I113" s="95"/>
      <c r="J113" s="95"/>
      <c r="K113" s="95"/>
    </row>
    <row r="114" spans="2:11" x14ac:dyDescent="0.15">
      <c r="B114" s="263" t="s">
        <v>833</v>
      </c>
      <c r="C114" s="266">
        <v>0</v>
      </c>
      <c r="D114" s="263" t="s">
        <v>9</v>
      </c>
      <c r="E114" s="266">
        <v>0</v>
      </c>
      <c r="F114" s="266">
        <v>0</v>
      </c>
      <c r="G114" s="266">
        <v>0</v>
      </c>
      <c r="H114" s="263" t="s">
        <v>9</v>
      </c>
      <c r="I114" s="95"/>
      <c r="J114" s="95"/>
      <c r="K114" s="95"/>
    </row>
    <row r="115" spans="2:11" x14ac:dyDescent="0.15">
      <c r="B115" s="263" t="s">
        <v>834</v>
      </c>
      <c r="C115" s="266">
        <v>39279.919999999998</v>
      </c>
      <c r="D115" s="263" t="s">
        <v>9</v>
      </c>
      <c r="E115" s="266">
        <v>0</v>
      </c>
      <c r="F115" s="266">
        <v>0</v>
      </c>
      <c r="G115" s="266">
        <v>39279.919999999998</v>
      </c>
      <c r="H115" s="263" t="s">
        <v>9</v>
      </c>
      <c r="I115" s="95"/>
      <c r="J115" s="95"/>
      <c r="K115" s="95"/>
    </row>
    <row r="116" spans="2:11" x14ac:dyDescent="0.15">
      <c r="B116" s="263" t="s">
        <v>835</v>
      </c>
      <c r="C116" s="266">
        <v>0</v>
      </c>
      <c r="D116" s="263" t="s">
        <v>9</v>
      </c>
      <c r="E116" s="266">
        <v>0</v>
      </c>
      <c r="F116" s="266">
        <v>0</v>
      </c>
      <c r="G116" s="266">
        <v>0</v>
      </c>
      <c r="H116" s="263" t="s">
        <v>9</v>
      </c>
      <c r="I116" s="95"/>
      <c r="J116" s="95"/>
      <c r="K116" s="95"/>
    </row>
    <row r="117" spans="2:11" x14ac:dyDescent="0.15">
      <c r="B117" s="263" t="s">
        <v>836</v>
      </c>
      <c r="C117" s="266">
        <v>0</v>
      </c>
      <c r="D117" s="263" t="s">
        <v>9</v>
      </c>
      <c r="E117" s="266">
        <v>0</v>
      </c>
      <c r="F117" s="266">
        <v>0</v>
      </c>
      <c r="G117" s="266">
        <v>0</v>
      </c>
      <c r="H117" s="263" t="s">
        <v>9</v>
      </c>
      <c r="I117" s="95"/>
      <c r="J117" s="95"/>
      <c r="K117" s="95"/>
    </row>
    <row r="118" spans="2:11" x14ac:dyDescent="0.15">
      <c r="B118" s="263" t="s">
        <v>837</v>
      </c>
      <c r="C118" s="266">
        <v>0</v>
      </c>
      <c r="D118" s="263" t="s">
        <v>9</v>
      </c>
      <c r="E118" s="266">
        <v>0</v>
      </c>
      <c r="F118" s="266">
        <v>0</v>
      </c>
      <c r="G118" s="266">
        <v>0</v>
      </c>
      <c r="H118" s="263" t="s">
        <v>9</v>
      </c>
      <c r="I118" s="95"/>
      <c r="J118" s="95"/>
      <c r="K118" s="95"/>
    </row>
    <row r="119" spans="2:11" x14ac:dyDescent="0.15">
      <c r="B119" s="263" t="s">
        <v>838</v>
      </c>
      <c r="C119" s="266">
        <v>0</v>
      </c>
      <c r="D119" s="263" t="s">
        <v>9</v>
      </c>
      <c r="E119" s="266">
        <v>0</v>
      </c>
      <c r="F119" s="266">
        <v>0</v>
      </c>
      <c r="G119" s="266">
        <v>0</v>
      </c>
      <c r="H119" s="263" t="s">
        <v>9</v>
      </c>
      <c r="I119" s="95"/>
      <c r="J119" s="95"/>
      <c r="K119" s="95"/>
    </row>
    <row r="120" spans="2:11" x14ac:dyDescent="0.15">
      <c r="B120" s="263" t="s">
        <v>839</v>
      </c>
      <c r="C120" s="266">
        <v>7133.32</v>
      </c>
      <c r="D120" s="263" t="s">
        <v>9</v>
      </c>
      <c r="E120" s="266">
        <v>0</v>
      </c>
      <c r="F120" s="266">
        <v>3566.66</v>
      </c>
      <c r="G120" s="266">
        <v>3566.66</v>
      </c>
      <c r="H120" s="263" t="s">
        <v>9</v>
      </c>
      <c r="I120" s="95"/>
      <c r="J120" s="95"/>
      <c r="K120" s="95"/>
    </row>
    <row r="121" spans="2:11" x14ac:dyDescent="0.15">
      <c r="B121" s="263" t="s">
        <v>840</v>
      </c>
      <c r="C121" s="266">
        <v>0</v>
      </c>
      <c r="D121" s="263" t="s">
        <v>9</v>
      </c>
      <c r="E121" s="266">
        <v>0</v>
      </c>
      <c r="F121" s="266">
        <v>0</v>
      </c>
      <c r="G121" s="266">
        <v>0</v>
      </c>
      <c r="H121" s="263" t="s">
        <v>9</v>
      </c>
      <c r="I121" s="95"/>
      <c r="J121" s="95"/>
      <c r="K121" s="95"/>
    </row>
    <row r="122" spans="2:11" x14ac:dyDescent="0.15">
      <c r="B122" s="263" t="s">
        <v>841</v>
      </c>
      <c r="C122" s="266">
        <v>17919.919999999998</v>
      </c>
      <c r="D122" s="263" t="s">
        <v>9</v>
      </c>
      <c r="E122" s="266">
        <v>0</v>
      </c>
      <c r="F122" s="266">
        <v>0</v>
      </c>
      <c r="G122" s="266">
        <v>17919.919999999998</v>
      </c>
      <c r="H122" s="263" t="s">
        <v>9</v>
      </c>
      <c r="I122" s="95"/>
      <c r="J122" s="95"/>
      <c r="K122" s="95"/>
    </row>
    <row r="123" spans="2:11" x14ac:dyDescent="0.15">
      <c r="B123" s="263" t="s">
        <v>842</v>
      </c>
      <c r="C123" s="266">
        <v>0</v>
      </c>
      <c r="D123" s="263" t="s">
        <v>9</v>
      </c>
      <c r="E123" s="266">
        <v>0</v>
      </c>
      <c r="F123" s="266">
        <v>0</v>
      </c>
      <c r="G123" s="266">
        <v>0</v>
      </c>
      <c r="H123" s="263" t="s">
        <v>9</v>
      </c>
      <c r="I123" s="95"/>
      <c r="J123" s="95"/>
      <c r="K123" s="95"/>
    </row>
    <row r="124" spans="2:11" x14ac:dyDescent="0.15">
      <c r="B124" s="263" t="s">
        <v>843</v>
      </c>
      <c r="C124" s="266">
        <v>0</v>
      </c>
      <c r="D124" s="263" t="s">
        <v>9</v>
      </c>
      <c r="E124" s="266">
        <v>0</v>
      </c>
      <c r="F124" s="266">
        <v>0</v>
      </c>
      <c r="G124" s="266">
        <v>0</v>
      </c>
      <c r="H124" s="263" t="s">
        <v>9</v>
      </c>
      <c r="I124" s="95"/>
      <c r="J124" s="95"/>
      <c r="K124" s="95"/>
    </row>
    <row r="125" spans="2:11" x14ac:dyDescent="0.15">
      <c r="B125" s="263" t="s">
        <v>844</v>
      </c>
      <c r="C125" s="266">
        <v>3437.34</v>
      </c>
      <c r="D125" s="263" t="s">
        <v>9</v>
      </c>
      <c r="E125" s="266">
        <v>0</v>
      </c>
      <c r="F125" s="266">
        <v>0</v>
      </c>
      <c r="G125" s="266">
        <v>3437.34</v>
      </c>
      <c r="H125" s="263" t="s">
        <v>9</v>
      </c>
      <c r="I125" s="95"/>
      <c r="J125" s="95"/>
      <c r="K125" s="95"/>
    </row>
    <row r="126" spans="2:11" x14ac:dyDescent="0.15">
      <c r="B126" s="263" t="s">
        <v>845</v>
      </c>
      <c r="C126" s="266">
        <v>0</v>
      </c>
      <c r="D126" s="263" t="s">
        <v>9</v>
      </c>
      <c r="E126" s="266">
        <v>0</v>
      </c>
      <c r="F126" s="266">
        <v>0</v>
      </c>
      <c r="G126" s="266">
        <v>0</v>
      </c>
      <c r="H126" s="263" t="s">
        <v>9</v>
      </c>
      <c r="I126" s="95"/>
      <c r="J126" s="95"/>
      <c r="K126" s="95"/>
    </row>
    <row r="127" spans="2:11" x14ac:dyDescent="0.15">
      <c r="B127" s="263" t="s">
        <v>846</v>
      </c>
      <c r="C127" s="266">
        <v>0</v>
      </c>
      <c r="D127" s="263" t="s">
        <v>9</v>
      </c>
      <c r="E127" s="266">
        <v>0</v>
      </c>
      <c r="F127" s="266">
        <v>0</v>
      </c>
      <c r="G127" s="266">
        <v>0</v>
      </c>
      <c r="H127" s="263" t="s">
        <v>9</v>
      </c>
      <c r="I127" s="95"/>
      <c r="J127" s="95"/>
      <c r="K127" s="95"/>
    </row>
    <row r="128" spans="2:11" x14ac:dyDescent="0.15">
      <c r="B128" s="263" t="s">
        <v>847</v>
      </c>
      <c r="C128" s="266">
        <v>7839.92</v>
      </c>
      <c r="D128" s="263" t="s">
        <v>9</v>
      </c>
      <c r="E128" s="266">
        <v>0</v>
      </c>
      <c r="F128" s="266">
        <v>0</v>
      </c>
      <c r="G128" s="266">
        <v>7839.92</v>
      </c>
      <c r="H128" s="263" t="s">
        <v>9</v>
      </c>
      <c r="I128" s="95"/>
      <c r="J128" s="95"/>
      <c r="K128" s="95"/>
    </row>
    <row r="129" spans="2:11" x14ac:dyDescent="0.15">
      <c r="B129" s="263" t="s">
        <v>848</v>
      </c>
      <c r="C129" s="266">
        <v>0</v>
      </c>
      <c r="D129" s="263" t="s">
        <v>9</v>
      </c>
      <c r="E129" s="266">
        <v>0</v>
      </c>
      <c r="F129" s="266">
        <v>0</v>
      </c>
      <c r="G129" s="266">
        <v>0</v>
      </c>
      <c r="H129" s="263" t="s">
        <v>9</v>
      </c>
      <c r="I129" s="95"/>
      <c r="J129" s="95"/>
      <c r="K129" s="95"/>
    </row>
    <row r="130" spans="2:11" x14ac:dyDescent="0.15">
      <c r="B130" s="263" t="s">
        <v>849</v>
      </c>
      <c r="C130" s="266">
        <v>0</v>
      </c>
      <c r="D130" s="263" t="s">
        <v>9</v>
      </c>
      <c r="E130" s="266">
        <v>0</v>
      </c>
      <c r="F130" s="266">
        <v>0</v>
      </c>
      <c r="G130" s="266">
        <v>0</v>
      </c>
      <c r="H130" s="263" t="s">
        <v>9</v>
      </c>
      <c r="I130" s="95"/>
      <c r="J130" s="95"/>
      <c r="K130" s="95"/>
    </row>
    <row r="131" spans="2:11" x14ac:dyDescent="0.15">
      <c r="B131" s="263" t="s">
        <v>850</v>
      </c>
      <c r="C131" s="267">
        <v>-249.99</v>
      </c>
      <c r="D131" s="263" t="s">
        <v>9</v>
      </c>
      <c r="E131" s="266">
        <v>0</v>
      </c>
      <c r="F131" s="266">
        <v>166.66</v>
      </c>
      <c r="G131" s="267">
        <v>-416.65</v>
      </c>
      <c r="H131" s="263" t="s">
        <v>9</v>
      </c>
      <c r="I131" s="95"/>
      <c r="J131" s="95"/>
      <c r="K131" s="95"/>
    </row>
    <row r="132" spans="2:11" x14ac:dyDescent="0.15">
      <c r="B132" s="263" t="s">
        <v>851</v>
      </c>
      <c r="C132" s="266">
        <v>2537.5</v>
      </c>
      <c r="D132" s="263" t="s">
        <v>9</v>
      </c>
      <c r="E132" s="266">
        <v>0</v>
      </c>
      <c r="F132" s="266">
        <v>0</v>
      </c>
      <c r="G132" s="266">
        <v>2537.5</v>
      </c>
      <c r="H132" s="263" t="s">
        <v>9</v>
      </c>
      <c r="I132" s="95"/>
      <c r="J132" s="95"/>
      <c r="K132" s="95"/>
    </row>
    <row r="133" spans="2:11" x14ac:dyDescent="0.15">
      <c r="B133" s="263" t="s">
        <v>852</v>
      </c>
      <c r="C133" s="266">
        <v>11200</v>
      </c>
      <c r="D133" s="263" t="s">
        <v>9</v>
      </c>
      <c r="E133" s="266">
        <v>0</v>
      </c>
      <c r="F133" s="266">
        <v>0</v>
      </c>
      <c r="G133" s="266">
        <v>11200</v>
      </c>
      <c r="H133" s="263" t="s">
        <v>9</v>
      </c>
      <c r="I133" s="95"/>
      <c r="J133" s="95"/>
      <c r="K133" s="95"/>
    </row>
    <row r="134" spans="2:11" x14ac:dyDescent="0.15">
      <c r="B134" s="263" t="s">
        <v>853</v>
      </c>
      <c r="C134" s="266">
        <v>0</v>
      </c>
      <c r="D134" s="263" t="s">
        <v>9</v>
      </c>
      <c r="E134" s="266">
        <v>0</v>
      </c>
      <c r="F134" s="266">
        <v>0</v>
      </c>
      <c r="G134" s="266">
        <v>0</v>
      </c>
      <c r="H134" s="263" t="s">
        <v>9</v>
      </c>
      <c r="I134" s="95"/>
      <c r="J134" s="95"/>
      <c r="K134" s="95"/>
    </row>
    <row r="135" spans="2:11" x14ac:dyDescent="0.15">
      <c r="B135" s="263" t="s">
        <v>854</v>
      </c>
      <c r="C135" s="266">
        <v>0</v>
      </c>
      <c r="D135" s="263" t="s">
        <v>9</v>
      </c>
      <c r="E135" s="266">
        <v>0</v>
      </c>
      <c r="F135" s="266">
        <v>0</v>
      </c>
      <c r="G135" s="266">
        <v>0</v>
      </c>
      <c r="H135" s="263" t="s">
        <v>9</v>
      </c>
      <c r="I135" s="95"/>
      <c r="J135" s="95"/>
      <c r="K135" s="95"/>
    </row>
    <row r="136" spans="2:11" x14ac:dyDescent="0.15">
      <c r="B136" s="263" t="s">
        <v>855</v>
      </c>
      <c r="C136" s="266">
        <v>0</v>
      </c>
      <c r="D136" s="263" t="s">
        <v>9</v>
      </c>
      <c r="E136" s="266">
        <v>0</v>
      </c>
      <c r="F136" s="266">
        <v>0</v>
      </c>
      <c r="G136" s="266">
        <v>0</v>
      </c>
      <c r="H136" s="263" t="s">
        <v>9</v>
      </c>
      <c r="I136" s="95"/>
      <c r="J136" s="95"/>
      <c r="K136" s="95"/>
    </row>
    <row r="137" spans="2:11" x14ac:dyDescent="0.15">
      <c r="B137" s="263" t="s">
        <v>856</v>
      </c>
      <c r="C137" s="266">
        <v>0</v>
      </c>
      <c r="D137" s="263" t="s">
        <v>9</v>
      </c>
      <c r="E137" s="266">
        <v>0</v>
      </c>
      <c r="F137" s="266">
        <v>0</v>
      </c>
      <c r="G137" s="266">
        <v>0</v>
      </c>
      <c r="H137" s="263" t="s">
        <v>9</v>
      </c>
      <c r="I137" s="95"/>
      <c r="J137" s="95"/>
      <c r="K137" s="95"/>
    </row>
    <row r="138" spans="2:11" x14ac:dyDescent="0.15">
      <c r="B138" s="263" t="s">
        <v>857</v>
      </c>
      <c r="C138" s="266">
        <v>0</v>
      </c>
      <c r="D138" s="263" t="s">
        <v>9</v>
      </c>
      <c r="E138" s="266">
        <v>0</v>
      </c>
      <c r="F138" s="266">
        <v>0</v>
      </c>
      <c r="G138" s="266">
        <v>0</v>
      </c>
      <c r="H138" s="263" t="s">
        <v>9</v>
      </c>
      <c r="I138" s="95"/>
      <c r="J138" s="95"/>
      <c r="K138" s="95"/>
    </row>
    <row r="139" spans="2:11" x14ac:dyDescent="0.15">
      <c r="B139" s="263" t="s">
        <v>858</v>
      </c>
      <c r="C139" s="266">
        <v>0</v>
      </c>
      <c r="D139" s="263" t="s">
        <v>9</v>
      </c>
      <c r="E139" s="266">
        <v>0</v>
      </c>
      <c r="F139" s="266">
        <v>0</v>
      </c>
      <c r="G139" s="266">
        <v>0</v>
      </c>
      <c r="H139" s="263" t="s">
        <v>9</v>
      </c>
      <c r="I139" s="95"/>
      <c r="J139" s="95"/>
      <c r="K139" s="95"/>
    </row>
    <row r="140" spans="2:11" x14ac:dyDescent="0.15">
      <c r="B140" s="263" t="s">
        <v>859</v>
      </c>
      <c r="C140" s="266">
        <v>0</v>
      </c>
      <c r="D140" s="263" t="s">
        <v>9</v>
      </c>
      <c r="E140" s="266">
        <v>0</v>
      </c>
      <c r="F140" s="266">
        <v>0</v>
      </c>
      <c r="G140" s="266">
        <v>0</v>
      </c>
      <c r="H140" s="263" t="s">
        <v>9</v>
      </c>
      <c r="I140" s="95"/>
      <c r="J140" s="95"/>
      <c r="K140" s="95"/>
    </row>
    <row r="141" spans="2:11" x14ac:dyDescent="0.15">
      <c r="B141" s="263" t="s">
        <v>860</v>
      </c>
      <c r="C141" s="266">
        <v>0</v>
      </c>
      <c r="D141" s="263" t="s">
        <v>9</v>
      </c>
      <c r="E141" s="266">
        <v>0</v>
      </c>
      <c r="F141" s="266">
        <v>0</v>
      </c>
      <c r="G141" s="266">
        <v>0</v>
      </c>
      <c r="H141" s="263" t="s">
        <v>9</v>
      </c>
      <c r="I141" s="95"/>
      <c r="J141" s="95"/>
      <c r="K141" s="95"/>
    </row>
    <row r="142" spans="2:11" x14ac:dyDescent="0.15">
      <c r="B142" s="263" t="s">
        <v>861</v>
      </c>
      <c r="C142" s="266">
        <v>0</v>
      </c>
      <c r="D142" s="263" t="s">
        <v>9</v>
      </c>
      <c r="E142" s="266">
        <v>0</v>
      </c>
      <c r="F142" s="266">
        <v>0</v>
      </c>
      <c r="G142" s="266">
        <v>0</v>
      </c>
      <c r="H142" s="263" t="s">
        <v>9</v>
      </c>
      <c r="I142" s="95"/>
      <c r="J142" s="95"/>
      <c r="K142" s="95"/>
    </row>
    <row r="143" spans="2:11" x14ac:dyDescent="0.15">
      <c r="B143" s="263" t="s">
        <v>862</v>
      </c>
      <c r="C143" s="266">
        <v>0</v>
      </c>
      <c r="D143" s="263" t="s">
        <v>9</v>
      </c>
      <c r="E143" s="266">
        <v>0</v>
      </c>
      <c r="F143" s="266">
        <v>0</v>
      </c>
      <c r="G143" s="266">
        <v>0</v>
      </c>
      <c r="H143" s="263" t="s">
        <v>9</v>
      </c>
      <c r="I143" s="95"/>
      <c r="J143" s="95"/>
      <c r="K143" s="95"/>
    </row>
    <row r="144" spans="2:11" x14ac:dyDescent="0.15">
      <c r="B144" s="263" t="s">
        <v>863</v>
      </c>
      <c r="C144" s="266">
        <v>0</v>
      </c>
      <c r="D144" s="263" t="s">
        <v>9</v>
      </c>
      <c r="E144" s="266">
        <v>21400</v>
      </c>
      <c r="F144" s="266">
        <v>0</v>
      </c>
      <c r="G144" s="266">
        <v>21400</v>
      </c>
      <c r="H144" s="263" t="s">
        <v>9</v>
      </c>
      <c r="I144" s="95"/>
      <c r="J144" s="95"/>
      <c r="K144" s="95"/>
    </row>
    <row r="145" spans="2:11" x14ac:dyDescent="0.15">
      <c r="B145" s="263" t="s">
        <v>864</v>
      </c>
      <c r="C145" s="266">
        <v>2230.67</v>
      </c>
      <c r="D145" s="263" t="s">
        <v>9</v>
      </c>
      <c r="E145" s="266">
        <v>0</v>
      </c>
      <c r="F145" s="266">
        <v>0</v>
      </c>
      <c r="G145" s="266">
        <v>2230.67</v>
      </c>
      <c r="H145" s="263" t="s">
        <v>9</v>
      </c>
      <c r="I145" s="95"/>
      <c r="J145" s="95"/>
      <c r="K145" s="95"/>
    </row>
    <row r="146" spans="2:11" x14ac:dyDescent="0.15">
      <c r="B146" s="263" t="s">
        <v>865</v>
      </c>
      <c r="C146" s="266">
        <v>0</v>
      </c>
      <c r="D146" s="263" t="s">
        <v>9</v>
      </c>
      <c r="E146" s="266">
        <v>0</v>
      </c>
      <c r="F146" s="266">
        <v>0</v>
      </c>
      <c r="G146" s="266">
        <v>0</v>
      </c>
      <c r="H146" s="263" t="s">
        <v>9</v>
      </c>
      <c r="I146" s="95"/>
      <c r="J146" s="95"/>
      <c r="K146" s="95"/>
    </row>
    <row r="147" spans="2:11" x14ac:dyDescent="0.15">
      <c r="B147" s="263" t="s">
        <v>866</v>
      </c>
      <c r="C147" s="266">
        <v>0</v>
      </c>
      <c r="D147" s="263" t="s">
        <v>9</v>
      </c>
      <c r="E147" s="266">
        <v>0</v>
      </c>
      <c r="F147" s="266">
        <v>0</v>
      </c>
      <c r="G147" s="266">
        <v>0</v>
      </c>
      <c r="H147" s="263" t="s">
        <v>9</v>
      </c>
      <c r="I147" s="95"/>
      <c r="J147" s="95"/>
      <c r="K147" s="95"/>
    </row>
    <row r="148" spans="2:11" x14ac:dyDescent="0.15">
      <c r="B148" s="263" t="s">
        <v>867</v>
      </c>
      <c r="C148" s="266">
        <v>0</v>
      </c>
      <c r="D148" s="263" t="s">
        <v>9</v>
      </c>
      <c r="E148" s="266">
        <v>0</v>
      </c>
      <c r="F148" s="266">
        <v>0</v>
      </c>
      <c r="G148" s="266">
        <v>0</v>
      </c>
      <c r="H148" s="263" t="s">
        <v>9</v>
      </c>
      <c r="I148" s="95"/>
      <c r="J148" s="95"/>
      <c r="K148" s="95"/>
    </row>
    <row r="149" spans="2:11" x14ac:dyDescent="0.15">
      <c r="B149" s="263" t="s">
        <v>868</v>
      </c>
      <c r="C149" s="266">
        <v>6420</v>
      </c>
      <c r="D149" s="263" t="s">
        <v>9</v>
      </c>
      <c r="E149" s="266">
        <v>0</v>
      </c>
      <c r="F149" s="266">
        <v>0</v>
      </c>
      <c r="G149" s="266">
        <v>6420</v>
      </c>
      <c r="H149" s="263" t="s">
        <v>9</v>
      </c>
      <c r="I149" s="95"/>
      <c r="J149" s="95"/>
      <c r="K149" s="95"/>
    </row>
    <row r="150" spans="2:11" x14ac:dyDescent="0.15">
      <c r="B150" s="263" t="s">
        <v>869</v>
      </c>
      <c r="C150" s="266">
        <v>12840</v>
      </c>
      <c r="D150" s="263" t="s">
        <v>9</v>
      </c>
      <c r="E150" s="266">
        <v>0</v>
      </c>
      <c r="F150" s="266">
        <v>3210</v>
      </c>
      <c r="G150" s="266">
        <v>9630</v>
      </c>
      <c r="H150" s="263" t="s">
        <v>9</v>
      </c>
      <c r="I150" s="95"/>
      <c r="J150" s="95"/>
      <c r="K150" s="95"/>
    </row>
    <row r="151" spans="2:11" x14ac:dyDescent="0.15">
      <c r="B151" s="263" t="s">
        <v>870</v>
      </c>
      <c r="C151" s="266">
        <v>0</v>
      </c>
      <c r="D151" s="263" t="s">
        <v>9</v>
      </c>
      <c r="E151" s="266">
        <v>0</v>
      </c>
      <c r="F151" s="266">
        <v>0</v>
      </c>
      <c r="G151" s="266">
        <v>0</v>
      </c>
      <c r="H151" s="263" t="s">
        <v>9</v>
      </c>
      <c r="I151" s="95"/>
      <c r="J151" s="95"/>
      <c r="K151" s="95"/>
    </row>
    <row r="152" spans="2:11" x14ac:dyDescent="0.15">
      <c r="B152" s="263" t="s">
        <v>871</v>
      </c>
      <c r="C152" s="266">
        <v>0</v>
      </c>
      <c r="D152" s="263" t="s">
        <v>9</v>
      </c>
      <c r="E152" s="266">
        <v>0</v>
      </c>
      <c r="F152" s="266">
        <v>0</v>
      </c>
      <c r="G152" s="266">
        <v>0</v>
      </c>
      <c r="H152" s="263" t="s">
        <v>9</v>
      </c>
      <c r="I152" s="95"/>
      <c r="J152" s="95"/>
      <c r="K152" s="95"/>
    </row>
    <row r="153" spans="2:11" x14ac:dyDescent="0.15">
      <c r="B153" s="263" t="s">
        <v>872</v>
      </c>
      <c r="C153" s="266">
        <v>0</v>
      </c>
      <c r="D153" s="263" t="s">
        <v>9</v>
      </c>
      <c r="E153" s="266">
        <v>0</v>
      </c>
      <c r="F153" s="266">
        <v>0</v>
      </c>
      <c r="G153" s="266">
        <v>0</v>
      </c>
      <c r="H153" s="263" t="s">
        <v>9</v>
      </c>
      <c r="I153" s="95"/>
      <c r="J153" s="95"/>
      <c r="K153" s="95"/>
    </row>
    <row r="154" spans="2:11" x14ac:dyDescent="0.15">
      <c r="B154" s="263" t="s">
        <v>873</v>
      </c>
      <c r="C154" s="266">
        <v>0</v>
      </c>
      <c r="D154" s="263" t="s">
        <v>9</v>
      </c>
      <c r="E154" s="266">
        <v>0</v>
      </c>
      <c r="F154" s="266">
        <v>0</v>
      </c>
      <c r="G154" s="266">
        <v>0</v>
      </c>
      <c r="H154" s="263" t="s">
        <v>9</v>
      </c>
      <c r="I154" s="95"/>
      <c r="J154" s="95"/>
      <c r="K154" s="95"/>
    </row>
    <row r="155" spans="2:11" x14ac:dyDescent="0.15">
      <c r="B155" s="263" t="s">
        <v>874</v>
      </c>
      <c r="C155" s="266">
        <v>10165</v>
      </c>
      <c r="D155" s="263" t="s">
        <v>9</v>
      </c>
      <c r="E155" s="266">
        <v>0</v>
      </c>
      <c r="F155" s="266">
        <v>1070</v>
      </c>
      <c r="G155" s="266">
        <v>9095</v>
      </c>
      <c r="H155" s="263" t="s">
        <v>9</v>
      </c>
      <c r="I155" s="95"/>
      <c r="J155" s="95"/>
      <c r="K155" s="95"/>
    </row>
    <row r="156" spans="2:11" x14ac:dyDescent="0.15">
      <c r="B156" s="263" t="s">
        <v>875</v>
      </c>
      <c r="C156" s="266">
        <v>0</v>
      </c>
      <c r="D156" s="263" t="s">
        <v>9</v>
      </c>
      <c r="E156" s="266">
        <v>0</v>
      </c>
      <c r="F156" s="266">
        <v>0</v>
      </c>
      <c r="G156" s="266">
        <v>0</v>
      </c>
      <c r="H156" s="263" t="s">
        <v>9</v>
      </c>
      <c r="I156" s="95"/>
      <c r="J156" s="95"/>
      <c r="K156" s="95"/>
    </row>
    <row r="157" spans="2:11" x14ac:dyDescent="0.15">
      <c r="B157" s="263" t="s">
        <v>876</v>
      </c>
      <c r="C157" s="266">
        <v>0</v>
      </c>
      <c r="D157" s="263" t="s">
        <v>9</v>
      </c>
      <c r="E157" s="266">
        <v>0</v>
      </c>
      <c r="F157" s="266">
        <v>0</v>
      </c>
      <c r="G157" s="266">
        <v>0</v>
      </c>
      <c r="H157" s="263" t="s">
        <v>9</v>
      </c>
      <c r="I157" s="95"/>
      <c r="J157" s="95"/>
      <c r="K157" s="95"/>
    </row>
    <row r="158" spans="2:11" x14ac:dyDescent="0.15">
      <c r="B158" s="263" t="s">
        <v>877</v>
      </c>
      <c r="C158" s="266">
        <v>17833.38</v>
      </c>
      <c r="D158" s="263" t="s">
        <v>9</v>
      </c>
      <c r="E158" s="266">
        <v>0</v>
      </c>
      <c r="F158" s="266">
        <v>3566.66</v>
      </c>
      <c r="G158" s="266">
        <v>14266.72</v>
      </c>
      <c r="H158" s="263" t="s">
        <v>9</v>
      </c>
      <c r="I158" s="95"/>
      <c r="J158" s="95"/>
      <c r="K158" s="95"/>
    </row>
    <row r="159" spans="2:11" x14ac:dyDescent="0.15">
      <c r="B159" s="263" t="s">
        <v>878</v>
      </c>
      <c r="C159" s="266">
        <v>27916.67</v>
      </c>
      <c r="D159" s="263" t="s">
        <v>9</v>
      </c>
      <c r="E159" s="266">
        <v>0</v>
      </c>
      <c r="F159" s="266">
        <v>0</v>
      </c>
      <c r="G159" s="266">
        <v>27916.67</v>
      </c>
      <c r="H159" s="263" t="s">
        <v>9</v>
      </c>
      <c r="I159" s="95"/>
      <c r="J159" s="95"/>
      <c r="K159" s="95"/>
    </row>
    <row r="160" spans="2:11" x14ac:dyDescent="0.15">
      <c r="B160" s="263" t="s">
        <v>879</v>
      </c>
      <c r="C160" s="266">
        <v>24200</v>
      </c>
      <c r="D160" s="263" t="s">
        <v>9</v>
      </c>
      <c r="E160" s="266">
        <v>0</v>
      </c>
      <c r="F160" s="266">
        <v>0</v>
      </c>
      <c r="G160" s="266">
        <v>24200</v>
      </c>
      <c r="H160" s="263" t="s">
        <v>9</v>
      </c>
      <c r="I160" s="95"/>
      <c r="J160" s="95"/>
      <c r="K160" s="95"/>
    </row>
    <row r="161" spans="2:11" x14ac:dyDescent="0.15">
      <c r="B161" s="263" t="s">
        <v>880</v>
      </c>
      <c r="C161" s="266">
        <v>0</v>
      </c>
      <c r="D161" s="263" t="s">
        <v>9</v>
      </c>
      <c r="E161" s="266">
        <v>0</v>
      </c>
      <c r="F161" s="266">
        <v>0</v>
      </c>
      <c r="G161" s="266">
        <v>0</v>
      </c>
      <c r="H161" s="263" t="s">
        <v>9</v>
      </c>
      <c r="I161" s="95"/>
      <c r="J161" s="95"/>
      <c r="K161" s="95"/>
    </row>
    <row r="162" spans="2:11" x14ac:dyDescent="0.15">
      <c r="B162" s="263" t="s">
        <v>881</v>
      </c>
      <c r="C162" s="266">
        <v>0</v>
      </c>
      <c r="D162" s="263" t="s">
        <v>9</v>
      </c>
      <c r="E162" s="266">
        <v>0</v>
      </c>
      <c r="F162" s="266">
        <v>0</v>
      </c>
      <c r="G162" s="266">
        <v>0</v>
      </c>
      <c r="H162" s="263" t="s">
        <v>9</v>
      </c>
      <c r="I162" s="95"/>
      <c r="J162" s="95"/>
      <c r="K162" s="95"/>
    </row>
    <row r="163" spans="2:11" x14ac:dyDescent="0.15">
      <c r="B163" s="263" t="s">
        <v>882</v>
      </c>
      <c r="C163" s="266">
        <v>0</v>
      </c>
      <c r="D163" s="263" t="s">
        <v>9</v>
      </c>
      <c r="E163" s="266">
        <v>0</v>
      </c>
      <c r="F163" s="266">
        <v>0</v>
      </c>
      <c r="G163" s="266">
        <v>0</v>
      </c>
      <c r="H163" s="263" t="s">
        <v>9</v>
      </c>
      <c r="I163" s="95"/>
      <c r="J163" s="95"/>
      <c r="K163" s="95"/>
    </row>
    <row r="164" spans="2:11" x14ac:dyDescent="0.15">
      <c r="B164" s="263" t="s">
        <v>883</v>
      </c>
      <c r="C164" s="266">
        <v>13196.54</v>
      </c>
      <c r="D164" s="263" t="s">
        <v>9</v>
      </c>
      <c r="E164" s="266">
        <v>0</v>
      </c>
      <c r="F164" s="266">
        <v>1783.34</v>
      </c>
      <c r="G164" s="266">
        <v>11413.2</v>
      </c>
      <c r="H164" s="263" t="s">
        <v>9</v>
      </c>
      <c r="I164" s="95"/>
      <c r="J164" s="95"/>
      <c r="K164" s="95"/>
    </row>
    <row r="165" spans="2:11" x14ac:dyDescent="0.15">
      <c r="B165" s="263" t="s">
        <v>884</v>
      </c>
      <c r="C165" s="266">
        <v>0</v>
      </c>
      <c r="D165" s="263" t="s">
        <v>9</v>
      </c>
      <c r="E165" s="266">
        <v>0</v>
      </c>
      <c r="F165" s="266">
        <v>0</v>
      </c>
      <c r="G165" s="266">
        <v>0</v>
      </c>
      <c r="H165" s="263" t="s">
        <v>9</v>
      </c>
      <c r="I165" s="95"/>
      <c r="J165" s="95"/>
      <c r="K165" s="95"/>
    </row>
    <row r="166" spans="2:11" x14ac:dyDescent="0.15">
      <c r="B166" s="263" t="s">
        <v>885</v>
      </c>
      <c r="C166" s="266">
        <v>0</v>
      </c>
      <c r="D166" s="263" t="s">
        <v>9</v>
      </c>
      <c r="E166" s="266">
        <v>0</v>
      </c>
      <c r="F166" s="266">
        <v>0</v>
      </c>
      <c r="G166" s="266">
        <v>0</v>
      </c>
      <c r="H166" s="263" t="s">
        <v>9</v>
      </c>
      <c r="I166" s="95"/>
      <c r="J166" s="95"/>
      <c r="K166" s="95"/>
    </row>
    <row r="167" spans="2:11" x14ac:dyDescent="0.15">
      <c r="B167" s="263" t="s">
        <v>886</v>
      </c>
      <c r="C167" s="266">
        <v>0</v>
      </c>
      <c r="D167" s="263" t="s">
        <v>9</v>
      </c>
      <c r="E167" s="266">
        <v>0</v>
      </c>
      <c r="F167" s="266">
        <v>0</v>
      </c>
      <c r="G167" s="266">
        <v>0</v>
      </c>
      <c r="H167" s="263" t="s">
        <v>9</v>
      </c>
      <c r="I167" s="95"/>
      <c r="J167" s="95"/>
      <c r="K167" s="95"/>
    </row>
    <row r="168" spans="2:11" x14ac:dyDescent="0.15">
      <c r="B168" s="263" t="s">
        <v>887</v>
      </c>
      <c r="C168" s="266">
        <v>0</v>
      </c>
      <c r="D168" s="263" t="s">
        <v>9</v>
      </c>
      <c r="E168" s="266">
        <v>0</v>
      </c>
      <c r="F168" s="266">
        <v>0</v>
      </c>
      <c r="G168" s="266">
        <v>0</v>
      </c>
      <c r="H168" s="263" t="s">
        <v>9</v>
      </c>
      <c r="I168" s="95"/>
      <c r="J168" s="95"/>
      <c r="K168" s="95"/>
    </row>
    <row r="169" spans="2:11" x14ac:dyDescent="0.15">
      <c r="B169" s="263" t="s">
        <v>888</v>
      </c>
      <c r="C169" s="266">
        <v>0</v>
      </c>
      <c r="D169" s="263" t="s">
        <v>9</v>
      </c>
      <c r="E169" s="266">
        <v>0</v>
      </c>
      <c r="F169" s="266">
        <v>0</v>
      </c>
      <c r="G169" s="266">
        <v>0</v>
      </c>
      <c r="H169" s="263" t="s">
        <v>9</v>
      </c>
      <c r="I169" s="95"/>
      <c r="J169" s="95"/>
      <c r="K169" s="95"/>
    </row>
    <row r="170" spans="2:11" x14ac:dyDescent="0.15">
      <c r="B170" s="263" t="s">
        <v>889</v>
      </c>
      <c r="C170" s="266">
        <v>0</v>
      </c>
      <c r="D170" s="263" t="s">
        <v>9</v>
      </c>
      <c r="E170" s="266">
        <v>0</v>
      </c>
      <c r="F170" s="266">
        <v>0</v>
      </c>
      <c r="G170" s="266">
        <v>0</v>
      </c>
      <c r="H170" s="263" t="s">
        <v>9</v>
      </c>
      <c r="I170" s="95"/>
      <c r="J170" s="95"/>
      <c r="K170" s="95"/>
    </row>
    <row r="171" spans="2:11" x14ac:dyDescent="0.15">
      <c r="B171" s="263" t="s">
        <v>890</v>
      </c>
      <c r="C171" s="266">
        <v>0</v>
      </c>
      <c r="D171" s="263" t="s">
        <v>9</v>
      </c>
      <c r="E171" s="266">
        <v>0</v>
      </c>
      <c r="F171" s="266">
        <v>0</v>
      </c>
      <c r="G171" s="266">
        <v>0</v>
      </c>
      <c r="H171" s="263" t="s">
        <v>9</v>
      </c>
      <c r="I171" s="95"/>
      <c r="J171" s="95"/>
      <c r="K171" s="95"/>
    </row>
    <row r="172" spans="2:11" x14ac:dyDescent="0.15">
      <c r="B172" s="263" t="s">
        <v>891</v>
      </c>
      <c r="C172" s="266">
        <v>0</v>
      </c>
      <c r="D172" s="263" t="s">
        <v>9</v>
      </c>
      <c r="E172" s="266">
        <v>0</v>
      </c>
      <c r="F172" s="266">
        <v>0</v>
      </c>
      <c r="G172" s="266">
        <v>0</v>
      </c>
      <c r="H172" s="263" t="s">
        <v>9</v>
      </c>
      <c r="I172" s="95"/>
      <c r="J172" s="95"/>
      <c r="K172" s="95"/>
    </row>
    <row r="173" spans="2:11" x14ac:dyDescent="0.15">
      <c r="B173" s="263" t="s">
        <v>892</v>
      </c>
      <c r="C173" s="266">
        <v>0</v>
      </c>
      <c r="D173" s="263" t="s">
        <v>9</v>
      </c>
      <c r="E173" s="266">
        <v>0</v>
      </c>
      <c r="F173" s="266">
        <v>0</v>
      </c>
      <c r="G173" s="266">
        <v>0</v>
      </c>
      <c r="H173" s="263" t="s">
        <v>9</v>
      </c>
      <c r="I173" s="95"/>
      <c r="J173" s="95"/>
      <c r="K173" s="95"/>
    </row>
    <row r="174" spans="2:11" x14ac:dyDescent="0.15">
      <c r="B174" s="263" t="s">
        <v>893</v>
      </c>
      <c r="C174" s="266">
        <v>0</v>
      </c>
      <c r="D174" s="263" t="s">
        <v>9</v>
      </c>
      <c r="E174" s="266">
        <v>0</v>
      </c>
      <c r="F174" s="266">
        <v>0</v>
      </c>
      <c r="G174" s="266">
        <v>0</v>
      </c>
      <c r="H174" s="263" t="s">
        <v>9</v>
      </c>
      <c r="I174" s="95"/>
      <c r="J174" s="95"/>
      <c r="K174" s="95"/>
    </row>
    <row r="175" spans="2:11" x14ac:dyDescent="0.15">
      <c r="B175" s="263" t="s">
        <v>894</v>
      </c>
      <c r="C175" s="266">
        <v>11200</v>
      </c>
      <c r="D175" s="263" t="s">
        <v>9</v>
      </c>
      <c r="E175" s="266">
        <v>0</v>
      </c>
      <c r="F175" s="266">
        <v>0</v>
      </c>
      <c r="G175" s="266">
        <v>11200</v>
      </c>
      <c r="H175" s="263" t="s">
        <v>9</v>
      </c>
      <c r="I175" s="95"/>
      <c r="J175" s="95"/>
      <c r="K175" s="95"/>
    </row>
    <row r="176" spans="2:11" x14ac:dyDescent="0.15">
      <c r="B176" s="263" t="s">
        <v>895</v>
      </c>
      <c r="C176" s="266">
        <v>0</v>
      </c>
      <c r="D176" s="263" t="s">
        <v>9</v>
      </c>
      <c r="E176" s="266">
        <v>42800</v>
      </c>
      <c r="F176" s="266">
        <v>0</v>
      </c>
      <c r="G176" s="266">
        <v>42800</v>
      </c>
      <c r="H176" s="263" t="s">
        <v>9</v>
      </c>
      <c r="I176" s="95"/>
      <c r="J176" s="95"/>
      <c r="K176" s="95"/>
    </row>
    <row r="177" spans="2:11" x14ac:dyDescent="0.15">
      <c r="B177" s="263" t="s">
        <v>896</v>
      </c>
      <c r="C177" s="266">
        <v>0</v>
      </c>
      <c r="D177" s="263" t="s">
        <v>9</v>
      </c>
      <c r="E177" s="266">
        <v>0</v>
      </c>
      <c r="F177" s="266">
        <v>0</v>
      </c>
      <c r="G177" s="266">
        <v>0</v>
      </c>
      <c r="H177" s="263" t="s">
        <v>9</v>
      </c>
      <c r="I177" s="95"/>
      <c r="J177" s="95"/>
      <c r="K177" s="95"/>
    </row>
    <row r="178" spans="2:11" x14ac:dyDescent="0.15">
      <c r="B178" s="263" t="s">
        <v>897</v>
      </c>
      <c r="C178" s="266">
        <v>0</v>
      </c>
      <c r="D178" s="263" t="s">
        <v>9</v>
      </c>
      <c r="E178" s="266">
        <v>0</v>
      </c>
      <c r="F178" s="266">
        <v>0</v>
      </c>
      <c r="G178" s="266">
        <v>0</v>
      </c>
      <c r="H178" s="263" t="s">
        <v>9</v>
      </c>
      <c r="I178" s="95"/>
      <c r="J178" s="95"/>
      <c r="K178" s="95"/>
    </row>
    <row r="179" spans="2:11" x14ac:dyDescent="0.15">
      <c r="B179" s="263" t="s">
        <v>898</v>
      </c>
      <c r="C179" s="266">
        <v>0</v>
      </c>
      <c r="D179" s="263" t="s">
        <v>9</v>
      </c>
      <c r="E179" s="266">
        <v>0</v>
      </c>
      <c r="F179" s="266">
        <v>0</v>
      </c>
      <c r="G179" s="266">
        <v>0</v>
      </c>
      <c r="H179" s="263" t="s">
        <v>9</v>
      </c>
      <c r="I179" s="95"/>
      <c r="J179" s="95"/>
      <c r="K179" s="95"/>
    </row>
    <row r="180" spans="2:11" x14ac:dyDescent="0.15">
      <c r="B180" s="263" t="s">
        <v>899</v>
      </c>
      <c r="C180" s="266">
        <v>0</v>
      </c>
      <c r="D180" s="263" t="s">
        <v>9</v>
      </c>
      <c r="E180" s="266">
        <v>0</v>
      </c>
      <c r="F180" s="266">
        <v>0</v>
      </c>
      <c r="G180" s="266">
        <v>0</v>
      </c>
      <c r="H180" s="263" t="s">
        <v>9</v>
      </c>
      <c r="I180" s="95"/>
      <c r="J180" s="95"/>
      <c r="K180" s="95"/>
    </row>
    <row r="181" spans="2:11" x14ac:dyDescent="0.15">
      <c r="B181" s="263" t="s">
        <v>900</v>
      </c>
      <c r="C181" s="266">
        <v>2089.42</v>
      </c>
      <c r="D181" s="263" t="s">
        <v>9</v>
      </c>
      <c r="E181" s="266">
        <v>0</v>
      </c>
      <c r="F181" s="266">
        <v>0</v>
      </c>
      <c r="G181" s="266">
        <v>2089.42</v>
      </c>
      <c r="H181" s="263" t="s">
        <v>9</v>
      </c>
      <c r="I181" s="95"/>
      <c r="J181" s="95"/>
      <c r="K181" s="95"/>
    </row>
    <row r="182" spans="2:11" x14ac:dyDescent="0.15">
      <c r="B182" s="263" t="s">
        <v>901</v>
      </c>
      <c r="C182" s="266">
        <v>0</v>
      </c>
      <c r="D182" s="263" t="s">
        <v>9</v>
      </c>
      <c r="E182" s="266">
        <v>0</v>
      </c>
      <c r="F182" s="266">
        <v>0</v>
      </c>
      <c r="G182" s="266">
        <v>0</v>
      </c>
      <c r="H182" s="263" t="s">
        <v>9</v>
      </c>
      <c r="I182" s="95"/>
      <c r="J182" s="95"/>
      <c r="K182" s="95"/>
    </row>
    <row r="183" spans="2:11" x14ac:dyDescent="0.15">
      <c r="B183" s="263" t="s">
        <v>902</v>
      </c>
      <c r="C183" s="266">
        <v>0</v>
      </c>
      <c r="D183" s="263" t="s">
        <v>9</v>
      </c>
      <c r="E183" s="266">
        <v>12840</v>
      </c>
      <c r="F183" s="266">
        <v>0</v>
      </c>
      <c r="G183" s="266">
        <v>12840</v>
      </c>
      <c r="H183" s="263" t="s">
        <v>9</v>
      </c>
      <c r="I183" s="95"/>
      <c r="J183" s="95"/>
      <c r="K183" s="95"/>
    </row>
    <row r="184" spans="2:11" x14ac:dyDescent="0.15">
      <c r="B184" s="263" t="s">
        <v>903</v>
      </c>
      <c r="C184" s="266">
        <v>0</v>
      </c>
      <c r="D184" s="263" t="s">
        <v>9</v>
      </c>
      <c r="E184" s="266">
        <v>0</v>
      </c>
      <c r="F184" s="266">
        <v>0</v>
      </c>
      <c r="G184" s="266">
        <v>0</v>
      </c>
      <c r="H184" s="263" t="s">
        <v>9</v>
      </c>
      <c r="I184" s="95"/>
      <c r="J184" s="95"/>
      <c r="K184" s="95"/>
    </row>
    <row r="185" spans="2:11" x14ac:dyDescent="0.15">
      <c r="B185" s="263" t="s">
        <v>904</v>
      </c>
      <c r="C185" s="266">
        <v>0</v>
      </c>
      <c r="D185" s="263" t="s">
        <v>9</v>
      </c>
      <c r="E185" s="266">
        <v>0</v>
      </c>
      <c r="F185" s="266">
        <v>0</v>
      </c>
      <c r="G185" s="266">
        <v>0</v>
      </c>
      <c r="H185" s="263" t="s">
        <v>9</v>
      </c>
      <c r="I185" s="95"/>
      <c r="J185" s="95"/>
      <c r="K185" s="95"/>
    </row>
    <row r="186" spans="2:11" x14ac:dyDescent="0.15">
      <c r="B186" s="263" t="s">
        <v>905</v>
      </c>
      <c r="C186" s="266">
        <v>28000</v>
      </c>
      <c r="D186" s="263" t="s">
        <v>9</v>
      </c>
      <c r="E186" s="266">
        <v>0</v>
      </c>
      <c r="F186" s="266">
        <v>0</v>
      </c>
      <c r="G186" s="266">
        <v>28000</v>
      </c>
      <c r="H186" s="263" t="s">
        <v>9</v>
      </c>
      <c r="I186" s="95"/>
      <c r="J186" s="95"/>
      <c r="K186" s="95"/>
    </row>
    <row r="187" spans="2:11" x14ac:dyDescent="0.15">
      <c r="B187" s="263" t="s">
        <v>906</v>
      </c>
      <c r="C187" s="266">
        <v>0</v>
      </c>
      <c r="D187" s="263" t="s">
        <v>9</v>
      </c>
      <c r="E187" s="266">
        <v>0</v>
      </c>
      <c r="F187" s="266">
        <v>0</v>
      </c>
      <c r="G187" s="266">
        <v>0</v>
      </c>
      <c r="H187" s="263" t="s">
        <v>9</v>
      </c>
      <c r="I187" s="95"/>
      <c r="J187" s="95"/>
      <c r="K187" s="95"/>
    </row>
    <row r="188" spans="2:11" x14ac:dyDescent="0.15">
      <c r="B188" s="263" t="s">
        <v>907</v>
      </c>
      <c r="C188" s="266">
        <v>32100</v>
      </c>
      <c r="D188" s="263" t="s">
        <v>9</v>
      </c>
      <c r="E188" s="266">
        <v>0</v>
      </c>
      <c r="F188" s="266">
        <v>0</v>
      </c>
      <c r="G188" s="266">
        <v>32100</v>
      </c>
      <c r="H188" s="263" t="s">
        <v>9</v>
      </c>
      <c r="I188" s="95"/>
      <c r="J188" s="95"/>
      <c r="K188" s="95"/>
    </row>
    <row r="189" spans="2:11" x14ac:dyDescent="0.15">
      <c r="B189" s="263" t="s">
        <v>908</v>
      </c>
      <c r="C189" s="266">
        <v>0</v>
      </c>
      <c r="D189" s="263" t="s">
        <v>9</v>
      </c>
      <c r="E189" s="266">
        <v>0</v>
      </c>
      <c r="F189" s="266">
        <v>0</v>
      </c>
      <c r="G189" s="266">
        <v>0</v>
      </c>
      <c r="H189" s="263" t="s">
        <v>9</v>
      </c>
      <c r="I189" s="95"/>
      <c r="J189" s="95"/>
      <c r="K189" s="95"/>
    </row>
    <row r="190" spans="2:11" x14ac:dyDescent="0.15">
      <c r="B190" s="263" t="s">
        <v>909</v>
      </c>
      <c r="C190" s="266">
        <v>0</v>
      </c>
      <c r="D190" s="263" t="s">
        <v>9</v>
      </c>
      <c r="E190" s="266">
        <v>0</v>
      </c>
      <c r="F190" s="266">
        <v>0</v>
      </c>
      <c r="G190" s="266">
        <v>0</v>
      </c>
      <c r="H190" s="263" t="s">
        <v>9</v>
      </c>
      <c r="I190" s="95"/>
      <c r="J190" s="95"/>
      <c r="K190" s="95"/>
    </row>
    <row r="191" spans="2:11" x14ac:dyDescent="0.15">
      <c r="B191" s="263" t="s">
        <v>910</v>
      </c>
      <c r="C191" s="266">
        <v>0</v>
      </c>
      <c r="D191" s="263" t="s">
        <v>9</v>
      </c>
      <c r="E191" s="266">
        <v>0</v>
      </c>
      <c r="F191" s="266">
        <v>0</v>
      </c>
      <c r="G191" s="266">
        <v>0</v>
      </c>
      <c r="H191" s="263" t="s">
        <v>9</v>
      </c>
      <c r="I191" s="95"/>
      <c r="J191" s="95"/>
      <c r="K191" s="95"/>
    </row>
    <row r="192" spans="2:11" x14ac:dyDescent="0.15">
      <c r="B192" s="263" t="s">
        <v>911</v>
      </c>
      <c r="C192" s="266">
        <v>50960</v>
      </c>
      <c r="D192" s="263" t="s">
        <v>9</v>
      </c>
      <c r="E192" s="266">
        <v>0</v>
      </c>
      <c r="F192" s="266">
        <v>0</v>
      </c>
      <c r="G192" s="266">
        <v>50960</v>
      </c>
      <c r="H192" s="263" t="s">
        <v>9</v>
      </c>
      <c r="I192" s="95"/>
      <c r="J192" s="95"/>
      <c r="K192" s="95"/>
    </row>
    <row r="193" spans="2:11" x14ac:dyDescent="0.15">
      <c r="B193" s="263" t="s">
        <v>912</v>
      </c>
      <c r="C193" s="266">
        <v>0</v>
      </c>
      <c r="D193" s="263" t="s">
        <v>9</v>
      </c>
      <c r="E193" s="266">
        <v>0</v>
      </c>
      <c r="F193" s="266">
        <v>0</v>
      </c>
      <c r="G193" s="266">
        <v>0</v>
      </c>
      <c r="H193" s="263" t="s">
        <v>9</v>
      </c>
      <c r="I193" s="95"/>
      <c r="J193" s="95"/>
      <c r="K193" s="95"/>
    </row>
    <row r="194" spans="2:11" x14ac:dyDescent="0.15">
      <c r="B194" s="263" t="s">
        <v>913</v>
      </c>
      <c r="C194" s="266">
        <v>0</v>
      </c>
      <c r="D194" s="263" t="s">
        <v>9</v>
      </c>
      <c r="E194" s="266">
        <v>0</v>
      </c>
      <c r="F194" s="266">
        <v>0</v>
      </c>
      <c r="G194" s="266">
        <v>0</v>
      </c>
      <c r="H194" s="263" t="s">
        <v>9</v>
      </c>
      <c r="I194" s="95"/>
      <c r="J194" s="95"/>
      <c r="K194" s="95"/>
    </row>
    <row r="195" spans="2:11" x14ac:dyDescent="0.15">
      <c r="B195" s="263" t="s">
        <v>914</v>
      </c>
      <c r="C195" s="266">
        <v>0</v>
      </c>
      <c r="D195" s="263" t="s">
        <v>9</v>
      </c>
      <c r="E195" s="266">
        <v>0</v>
      </c>
      <c r="F195" s="266">
        <v>0</v>
      </c>
      <c r="G195" s="266">
        <v>0</v>
      </c>
      <c r="H195" s="263" t="s">
        <v>9</v>
      </c>
      <c r="I195" s="95"/>
      <c r="J195" s="95"/>
      <c r="K195" s="95"/>
    </row>
    <row r="196" spans="2:11" x14ac:dyDescent="0.15">
      <c r="B196" s="263" t="s">
        <v>915</v>
      </c>
      <c r="C196" s="266">
        <v>0</v>
      </c>
      <c r="D196" s="263" t="s">
        <v>9</v>
      </c>
      <c r="E196" s="266">
        <v>0</v>
      </c>
      <c r="F196" s="266">
        <v>0</v>
      </c>
      <c r="G196" s="266">
        <v>0</v>
      </c>
      <c r="H196" s="263" t="s">
        <v>9</v>
      </c>
      <c r="I196" s="95"/>
      <c r="J196" s="95"/>
      <c r="K196" s="95"/>
    </row>
    <row r="197" spans="2:11" x14ac:dyDescent="0.15">
      <c r="B197" s="263" t="s">
        <v>916</v>
      </c>
      <c r="C197" s="266">
        <v>7840</v>
      </c>
      <c r="D197" s="263" t="s">
        <v>9</v>
      </c>
      <c r="E197" s="266">
        <v>0</v>
      </c>
      <c r="F197" s="266">
        <v>0</v>
      </c>
      <c r="G197" s="266">
        <v>7840</v>
      </c>
      <c r="H197" s="263" t="s">
        <v>9</v>
      </c>
      <c r="I197" s="95"/>
      <c r="J197" s="95"/>
      <c r="K197" s="95"/>
    </row>
    <row r="198" spans="2:11" x14ac:dyDescent="0.15">
      <c r="B198" s="263" t="s">
        <v>917</v>
      </c>
      <c r="C198" s="266">
        <v>22400</v>
      </c>
      <c r="D198" s="263" t="s">
        <v>9</v>
      </c>
      <c r="E198" s="266">
        <v>0</v>
      </c>
      <c r="F198" s="266">
        <v>0</v>
      </c>
      <c r="G198" s="266">
        <v>22400</v>
      </c>
      <c r="H198" s="263" t="s">
        <v>9</v>
      </c>
      <c r="I198" s="95"/>
      <c r="J198" s="95"/>
      <c r="K198" s="95"/>
    </row>
    <row r="199" spans="2:11" x14ac:dyDescent="0.15">
      <c r="B199" s="263" t="s">
        <v>918</v>
      </c>
      <c r="C199" s="266">
        <v>0</v>
      </c>
      <c r="D199" s="263" t="s">
        <v>9</v>
      </c>
      <c r="E199" s="266">
        <v>0</v>
      </c>
      <c r="F199" s="266">
        <v>0</v>
      </c>
      <c r="G199" s="266">
        <v>0</v>
      </c>
      <c r="H199" s="263" t="s">
        <v>9</v>
      </c>
      <c r="I199" s="95"/>
      <c r="J199" s="95"/>
      <c r="K199" s="95"/>
    </row>
    <row r="200" spans="2:11" x14ac:dyDescent="0.15">
      <c r="B200" s="263" t="s">
        <v>919</v>
      </c>
      <c r="C200" s="266">
        <v>0</v>
      </c>
      <c r="D200" s="263" t="s">
        <v>9</v>
      </c>
      <c r="E200" s="266">
        <v>0</v>
      </c>
      <c r="F200" s="266">
        <v>0</v>
      </c>
      <c r="G200" s="266">
        <v>0</v>
      </c>
      <c r="H200" s="263" t="s">
        <v>9</v>
      </c>
      <c r="I200" s="95"/>
      <c r="J200" s="95"/>
      <c r="K200" s="95"/>
    </row>
    <row r="201" spans="2:11" x14ac:dyDescent="0.15">
      <c r="B201" s="263" t="s">
        <v>920</v>
      </c>
      <c r="C201" s="266">
        <v>33600</v>
      </c>
      <c r="D201" s="263" t="s">
        <v>9</v>
      </c>
      <c r="E201" s="266">
        <v>0</v>
      </c>
      <c r="F201" s="266">
        <v>0</v>
      </c>
      <c r="G201" s="266">
        <v>33600</v>
      </c>
      <c r="H201" s="263" t="s">
        <v>9</v>
      </c>
      <c r="I201" s="95"/>
      <c r="J201" s="95"/>
      <c r="K201" s="95"/>
    </row>
    <row r="202" spans="2:11" x14ac:dyDescent="0.15">
      <c r="B202" s="263" t="s">
        <v>921</v>
      </c>
      <c r="C202" s="266">
        <v>4200.0200000000004</v>
      </c>
      <c r="D202" s="263" t="s">
        <v>9</v>
      </c>
      <c r="E202" s="266">
        <v>0</v>
      </c>
      <c r="F202" s="266">
        <v>0</v>
      </c>
      <c r="G202" s="266">
        <v>4200.0200000000004</v>
      </c>
      <c r="H202" s="263" t="s">
        <v>9</v>
      </c>
      <c r="I202" s="95"/>
      <c r="J202" s="95"/>
      <c r="K202" s="95"/>
    </row>
    <row r="203" spans="2:11" x14ac:dyDescent="0.15">
      <c r="B203" s="263" t="s">
        <v>922</v>
      </c>
      <c r="C203" s="266">
        <v>904.11</v>
      </c>
      <c r="D203" s="263" t="s">
        <v>9</v>
      </c>
      <c r="E203" s="266">
        <v>0</v>
      </c>
      <c r="F203" s="266">
        <v>178.34</v>
      </c>
      <c r="G203" s="266">
        <v>725.77</v>
      </c>
      <c r="H203" s="263" t="s">
        <v>9</v>
      </c>
      <c r="I203" s="95"/>
      <c r="J203" s="95"/>
      <c r="K203" s="95"/>
    </row>
    <row r="204" spans="2:11" x14ac:dyDescent="0.15">
      <c r="B204" s="263" t="s">
        <v>923</v>
      </c>
      <c r="C204" s="266">
        <v>0</v>
      </c>
      <c r="D204" s="263" t="s">
        <v>9</v>
      </c>
      <c r="E204" s="266">
        <v>0</v>
      </c>
      <c r="F204" s="266">
        <v>0</v>
      </c>
      <c r="G204" s="266">
        <v>0</v>
      </c>
      <c r="H204" s="263" t="s">
        <v>9</v>
      </c>
      <c r="I204" s="95"/>
      <c r="J204" s="95"/>
      <c r="K204" s="95"/>
    </row>
    <row r="205" spans="2:11" x14ac:dyDescent="0.15">
      <c r="B205" s="263" t="s">
        <v>750</v>
      </c>
      <c r="C205" s="266">
        <v>60000</v>
      </c>
      <c r="D205" s="263" t="s">
        <v>9</v>
      </c>
      <c r="E205" s="266">
        <v>0</v>
      </c>
      <c r="F205" s="266">
        <v>0</v>
      </c>
      <c r="G205" s="266">
        <v>60000</v>
      </c>
      <c r="H205" s="263" t="s">
        <v>9</v>
      </c>
      <c r="I205" s="95"/>
      <c r="J205" s="95"/>
      <c r="K205" s="95"/>
    </row>
    <row r="206" spans="2:11" x14ac:dyDescent="0.15">
      <c r="B206" s="263" t="s">
        <v>924</v>
      </c>
      <c r="C206" s="266">
        <v>12545.86</v>
      </c>
      <c r="D206" s="263" t="s">
        <v>9</v>
      </c>
      <c r="E206" s="266">
        <v>10000</v>
      </c>
      <c r="F206" s="266">
        <v>891.66</v>
      </c>
      <c r="G206" s="266">
        <v>21654.2</v>
      </c>
      <c r="H206" s="263" t="s">
        <v>9</v>
      </c>
      <c r="I206" s="95"/>
      <c r="J206" s="95"/>
      <c r="K206" s="95"/>
    </row>
    <row r="207" spans="2:11" x14ac:dyDescent="0.15">
      <c r="B207" s="263" t="s">
        <v>925</v>
      </c>
      <c r="C207" s="266">
        <v>0</v>
      </c>
      <c r="D207" s="263" t="s">
        <v>9</v>
      </c>
      <c r="E207" s="266">
        <v>0</v>
      </c>
      <c r="F207" s="266">
        <v>0</v>
      </c>
      <c r="G207" s="266">
        <v>0</v>
      </c>
      <c r="H207" s="263" t="s">
        <v>9</v>
      </c>
      <c r="I207" s="95"/>
      <c r="J207" s="95"/>
      <c r="K207" s="95"/>
    </row>
    <row r="208" spans="2:11" x14ac:dyDescent="0.15">
      <c r="B208" s="263" t="s">
        <v>926</v>
      </c>
      <c r="C208" s="266">
        <v>0</v>
      </c>
      <c r="D208" s="263" t="s">
        <v>9</v>
      </c>
      <c r="E208" s="266">
        <v>0</v>
      </c>
      <c r="F208" s="266">
        <v>0</v>
      </c>
      <c r="G208" s="266">
        <v>0</v>
      </c>
      <c r="H208" s="263" t="s">
        <v>9</v>
      </c>
      <c r="I208" s="95"/>
      <c r="J208" s="95"/>
      <c r="K208" s="95"/>
    </row>
    <row r="209" spans="2:11" x14ac:dyDescent="0.15">
      <c r="B209" s="263" t="s">
        <v>927</v>
      </c>
      <c r="C209" s="266">
        <v>76400</v>
      </c>
      <c r="D209" s="263" t="s">
        <v>9</v>
      </c>
      <c r="E209" s="266">
        <v>0</v>
      </c>
      <c r="F209" s="266">
        <v>41900</v>
      </c>
      <c r="G209" s="266">
        <v>34500</v>
      </c>
      <c r="H209" s="263" t="s">
        <v>9</v>
      </c>
      <c r="I209" s="95"/>
      <c r="J209" s="95"/>
      <c r="K209" s="95"/>
    </row>
    <row r="210" spans="2:11" x14ac:dyDescent="0.15">
      <c r="B210" s="263" t="s">
        <v>928</v>
      </c>
      <c r="C210" s="266">
        <v>0</v>
      </c>
      <c r="D210" s="263" t="s">
        <v>9</v>
      </c>
      <c r="E210" s="266">
        <v>0</v>
      </c>
      <c r="F210" s="266">
        <v>0</v>
      </c>
      <c r="G210" s="266">
        <v>0</v>
      </c>
      <c r="H210" s="263" t="s">
        <v>9</v>
      </c>
      <c r="I210" s="95"/>
      <c r="J210" s="95"/>
      <c r="K210" s="95"/>
    </row>
    <row r="211" spans="2:11" x14ac:dyDescent="0.15">
      <c r="B211" s="263" t="s">
        <v>929</v>
      </c>
      <c r="C211" s="266">
        <v>6250</v>
      </c>
      <c r="D211" s="263" t="s">
        <v>9</v>
      </c>
      <c r="E211" s="266">
        <v>0</v>
      </c>
      <c r="F211" s="266">
        <v>0</v>
      </c>
      <c r="G211" s="266">
        <v>6250</v>
      </c>
      <c r="H211" s="263" t="s">
        <v>9</v>
      </c>
      <c r="I211" s="95"/>
      <c r="J211" s="95"/>
      <c r="K211" s="95"/>
    </row>
    <row r="212" spans="2:11" x14ac:dyDescent="0.15">
      <c r="B212" s="263" t="s">
        <v>930</v>
      </c>
      <c r="C212" s="266">
        <v>8119.99</v>
      </c>
      <c r="D212" s="263" t="s">
        <v>9</v>
      </c>
      <c r="E212" s="266">
        <v>0</v>
      </c>
      <c r="F212" s="266">
        <v>0</v>
      </c>
      <c r="G212" s="266">
        <v>8119.99</v>
      </c>
      <c r="H212" s="263" t="s">
        <v>9</v>
      </c>
      <c r="I212" s="95"/>
      <c r="J212" s="95"/>
      <c r="K212" s="95"/>
    </row>
    <row r="213" spans="2:11" x14ac:dyDescent="0.15">
      <c r="B213" s="263" t="s">
        <v>931</v>
      </c>
      <c r="C213" s="266">
        <v>0</v>
      </c>
      <c r="D213" s="263" t="s">
        <v>9</v>
      </c>
      <c r="E213" s="266">
        <v>0</v>
      </c>
      <c r="F213" s="266">
        <v>0</v>
      </c>
      <c r="G213" s="266">
        <v>0</v>
      </c>
      <c r="H213" s="263" t="s">
        <v>9</v>
      </c>
      <c r="I213" s="95"/>
      <c r="J213" s="95"/>
      <c r="K213" s="95"/>
    </row>
    <row r="214" spans="2:11" x14ac:dyDescent="0.15">
      <c r="B214" s="263" t="s">
        <v>932</v>
      </c>
      <c r="C214" s="266">
        <v>0</v>
      </c>
      <c r="D214" s="263" t="s">
        <v>9</v>
      </c>
      <c r="E214" s="266">
        <v>8560</v>
      </c>
      <c r="F214" s="266">
        <v>0</v>
      </c>
      <c r="G214" s="266">
        <v>8560</v>
      </c>
      <c r="H214" s="263" t="s">
        <v>9</v>
      </c>
      <c r="I214" s="95"/>
      <c r="J214" s="95"/>
      <c r="K214" s="95"/>
    </row>
    <row r="215" spans="2:11" x14ac:dyDescent="0.15">
      <c r="B215" s="263" t="s">
        <v>933</v>
      </c>
      <c r="C215" s="266">
        <v>26750</v>
      </c>
      <c r="D215" s="263" t="s">
        <v>9</v>
      </c>
      <c r="E215" s="266">
        <v>0</v>
      </c>
      <c r="F215" s="266">
        <v>0</v>
      </c>
      <c r="G215" s="266">
        <v>26750</v>
      </c>
      <c r="H215" s="263" t="s">
        <v>9</v>
      </c>
      <c r="I215" s="95"/>
      <c r="J215" s="95"/>
      <c r="K215" s="95"/>
    </row>
    <row r="216" spans="2:11" x14ac:dyDescent="0.15">
      <c r="B216" s="263" t="s">
        <v>934</v>
      </c>
      <c r="C216" s="266">
        <v>0</v>
      </c>
      <c r="D216" s="263" t="s">
        <v>9</v>
      </c>
      <c r="E216" s="266">
        <v>0</v>
      </c>
      <c r="F216" s="266">
        <v>0</v>
      </c>
      <c r="G216" s="266">
        <v>0</v>
      </c>
      <c r="H216" s="263" t="s">
        <v>9</v>
      </c>
      <c r="I216" s="95"/>
      <c r="J216" s="95"/>
      <c r="K216" s="95"/>
    </row>
    <row r="217" spans="2:11" x14ac:dyDescent="0.15">
      <c r="B217" s="263" t="s">
        <v>935</v>
      </c>
      <c r="C217" s="266">
        <v>22555.19</v>
      </c>
      <c r="D217" s="263" t="s">
        <v>9</v>
      </c>
      <c r="E217" s="266">
        <v>1278.69</v>
      </c>
      <c r="F217" s="266">
        <v>25290.76</v>
      </c>
      <c r="G217" s="267">
        <v>-1456.88</v>
      </c>
      <c r="H217" s="263" t="s">
        <v>9</v>
      </c>
      <c r="I217" s="95"/>
      <c r="J217" s="95"/>
      <c r="K217" s="95"/>
    </row>
    <row r="218" spans="2:11" x14ac:dyDescent="0.15">
      <c r="B218" s="263" t="s">
        <v>936</v>
      </c>
      <c r="C218" s="266">
        <v>0</v>
      </c>
      <c r="D218" s="263" t="s">
        <v>9</v>
      </c>
      <c r="E218" s="266">
        <v>0</v>
      </c>
      <c r="F218" s="266">
        <v>0</v>
      </c>
      <c r="G218" s="266">
        <v>0</v>
      </c>
      <c r="H218" s="263" t="s">
        <v>9</v>
      </c>
      <c r="I218" s="95"/>
      <c r="J218" s="95"/>
      <c r="K218" s="95"/>
    </row>
    <row r="219" spans="2:11" x14ac:dyDescent="0.15">
      <c r="B219" s="263" t="s">
        <v>937</v>
      </c>
      <c r="C219" s="266">
        <v>0</v>
      </c>
      <c r="D219" s="263" t="s">
        <v>9</v>
      </c>
      <c r="E219" s="266">
        <v>0</v>
      </c>
      <c r="F219" s="266">
        <v>0</v>
      </c>
      <c r="G219" s="266">
        <v>0</v>
      </c>
      <c r="H219" s="263" t="s">
        <v>9</v>
      </c>
      <c r="I219" s="95"/>
      <c r="J219" s="95"/>
      <c r="K219" s="95"/>
    </row>
    <row r="220" spans="2:11" x14ac:dyDescent="0.15">
      <c r="B220" s="263" t="s">
        <v>938</v>
      </c>
      <c r="C220" s="266">
        <v>0</v>
      </c>
      <c r="D220" s="263" t="s">
        <v>9</v>
      </c>
      <c r="E220" s="266">
        <v>0</v>
      </c>
      <c r="F220" s="266">
        <v>0</v>
      </c>
      <c r="G220" s="266">
        <v>0</v>
      </c>
      <c r="H220" s="263" t="s">
        <v>9</v>
      </c>
      <c r="I220" s="95"/>
      <c r="J220" s="95"/>
      <c r="K220" s="95"/>
    </row>
    <row r="221" spans="2:11" x14ac:dyDescent="0.15">
      <c r="B221" s="263" t="s">
        <v>939</v>
      </c>
      <c r="C221" s="266">
        <v>0</v>
      </c>
      <c r="D221" s="263" t="s">
        <v>9</v>
      </c>
      <c r="E221" s="266">
        <v>0</v>
      </c>
      <c r="F221" s="266">
        <v>0</v>
      </c>
      <c r="G221" s="266">
        <v>0</v>
      </c>
      <c r="H221" s="263" t="s">
        <v>9</v>
      </c>
      <c r="I221" s="95"/>
      <c r="J221" s="95"/>
      <c r="K221" s="95"/>
    </row>
    <row r="222" spans="2:11" x14ac:dyDescent="0.15">
      <c r="B222" s="263" t="s">
        <v>940</v>
      </c>
      <c r="C222" s="266">
        <v>1400</v>
      </c>
      <c r="D222" s="263" t="s">
        <v>9</v>
      </c>
      <c r="E222" s="266">
        <v>0</v>
      </c>
      <c r="F222" s="266">
        <v>0</v>
      </c>
      <c r="G222" s="266">
        <v>1400</v>
      </c>
      <c r="H222" s="263" t="s">
        <v>9</v>
      </c>
      <c r="I222" s="95"/>
      <c r="J222" s="95"/>
      <c r="K222" s="95"/>
    </row>
    <row r="223" spans="2:11" x14ac:dyDescent="0.15">
      <c r="B223" s="263" t="s">
        <v>941</v>
      </c>
      <c r="C223" s="266">
        <v>0</v>
      </c>
      <c r="D223" s="263" t="s">
        <v>9</v>
      </c>
      <c r="E223" s="266">
        <v>0</v>
      </c>
      <c r="F223" s="266">
        <v>0</v>
      </c>
      <c r="G223" s="266">
        <v>0</v>
      </c>
      <c r="H223" s="263" t="s">
        <v>9</v>
      </c>
      <c r="I223" s="95"/>
      <c r="J223" s="95"/>
      <c r="K223" s="95"/>
    </row>
    <row r="224" spans="2:11" x14ac:dyDescent="0.15">
      <c r="B224" s="263" t="s">
        <v>942</v>
      </c>
      <c r="C224" s="266">
        <v>0</v>
      </c>
      <c r="D224" s="263" t="s">
        <v>9</v>
      </c>
      <c r="E224" s="266">
        <v>0</v>
      </c>
      <c r="F224" s="266">
        <v>0</v>
      </c>
      <c r="G224" s="266">
        <v>0</v>
      </c>
      <c r="H224" s="263" t="s">
        <v>9</v>
      </c>
      <c r="I224" s="95"/>
      <c r="J224" s="95"/>
      <c r="K224" s="95"/>
    </row>
    <row r="225" spans="2:11" x14ac:dyDescent="0.15">
      <c r="B225" s="263" t="s">
        <v>943</v>
      </c>
      <c r="C225" s="266">
        <v>0</v>
      </c>
      <c r="D225" s="263" t="s">
        <v>9</v>
      </c>
      <c r="E225" s="266">
        <v>0</v>
      </c>
      <c r="F225" s="266">
        <v>0</v>
      </c>
      <c r="G225" s="266">
        <v>0</v>
      </c>
      <c r="H225" s="263" t="s">
        <v>9</v>
      </c>
      <c r="I225" s="95"/>
      <c r="J225" s="95"/>
      <c r="K225" s="95"/>
    </row>
    <row r="226" spans="2:11" x14ac:dyDescent="0.15">
      <c r="B226" s="263" t="s">
        <v>944</v>
      </c>
      <c r="C226" s="266">
        <v>0</v>
      </c>
      <c r="D226" s="263" t="s">
        <v>9</v>
      </c>
      <c r="E226" s="266">
        <v>0</v>
      </c>
      <c r="F226" s="266">
        <v>0</v>
      </c>
      <c r="G226" s="266">
        <v>0</v>
      </c>
      <c r="H226" s="263" t="s">
        <v>9</v>
      </c>
      <c r="I226" s="95"/>
      <c r="J226" s="95"/>
      <c r="K226" s="95"/>
    </row>
    <row r="227" spans="2:11" x14ac:dyDescent="0.15">
      <c r="B227" s="263" t="s">
        <v>945</v>
      </c>
      <c r="C227" s="266">
        <v>0</v>
      </c>
      <c r="D227" s="263" t="s">
        <v>9</v>
      </c>
      <c r="E227" s="266">
        <v>0</v>
      </c>
      <c r="F227" s="266">
        <v>0</v>
      </c>
      <c r="G227" s="266">
        <v>0</v>
      </c>
      <c r="H227" s="263" t="s">
        <v>9</v>
      </c>
      <c r="I227" s="95"/>
      <c r="J227" s="95"/>
      <c r="K227" s="95"/>
    </row>
    <row r="228" spans="2:11" x14ac:dyDescent="0.15">
      <c r="B228" s="263" t="s">
        <v>946</v>
      </c>
      <c r="C228" s="266">
        <v>0</v>
      </c>
      <c r="D228" s="263" t="s">
        <v>9</v>
      </c>
      <c r="E228" s="266">
        <v>0</v>
      </c>
      <c r="F228" s="266">
        <v>0</v>
      </c>
      <c r="G228" s="266">
        <v>0</v>
      </c>
      <c r="H228" s="263" t="s">
        <v>9</v>
      </c>
      <c r="I228" s="95"/>
      <c r="J228" s="95"/>
      <c r="K228" s="95"/>
    </row>
    <row r="229" spans="2:11" x14ac:dyDescent="0.15">
      <c r="B229" s="263" t="s">
        <v>947</v>
      </c>
      <c r="C229" s="266">
        <v>1169.4000000000001</v>
      </c>
      <c r="D229" s="263" t="s">
        <v>9</v>
      </c>
      <c r="E229" s="266">
        <v>0</v>
      </c>
      <c r="F229" s="266">
        <v>0</v>
      </c>
      <c r="G229" s="266">
        <v>1169.4000000000001</v>
      </c>
      <c r="H229" s="263" t="s">
        <v>9</v>
      </c>
      <c r="I229" s="95"/>
      <c r="J229" s="95"/>
      <c r="K229" s="95"/>
    </row>
    <row r="230" spans="2:11" x14ac:dyDescent="0.15">
      <c r="B230" s="263" t="s">
        <v>948</v>
      </c>
      <c r="C230" s="266">
        <v>26525.439999999999</v>
      </c>
      <c r="D230" s="263" t="s">
        <v>9</v>
      </c>
      <c r="E230" s="266">
        <v>0</v>
      </c>
      <c r="F230" s="266">
        <v>4872.66</v>
      </c>
      <c r="G230" s="266">
        <v>21652.78</v>
      </c>
      <c r="H230" s="263" t="s">
        <v>9</v>
      </c>
      <c r="I230" s="95"/>
      <c r="J230" s="95"/>
      <c r="K230" s="95"/>
    </row>
    <row r="231" spans="2:11" x14ac:dyDescent="0.15">
      <c r="B231" s="263" t="s">
        <v>949</v>
      </c>
      <c r="C231" s="266">
        <v>0</v>
      </c>
      <c r="D231" s="263" t="s">
        <v>9</v>
      </c>
      <c r="E231" s="266">
        <v>0</v>
      </c>
      <c r="F231" s="266">
        <v>0</v>
      </c>
      <c r="G231" s="266">
        <v>0</v>
      </c>
      <c r="H231" s="263" t="s">
        <v>9</v>
      </c>
      <c r="I231" s="95"/>
      <c r="J231" s="95"/>
      <c r="K231" s="95"/>
    </row>
    <row r="232" spans="2:11" x14ac:dyDescent="0.15">
      <c r="B232" s="263" t="s">
        <v>950</v>
      </c>
      <c r="C232" s="266">
        <v>0</v>
      </c>
      <c r="D232" s="263" t="s">
        <v>9</v>
      </c>
      <c r="E232" s="266">
        <v>0</v>
      </c>
      <c r="F232" s="266">
        <v>0</v>
      </c>
      <c r="G232" s="266">
        <v>0</v>
      </c>
      <c r="H232" s="263" t="s">
        <v>9</v>
      </c>
      <c r="I232" s="95"/>
      <c r="J232" s="95"/>
      <c r="K232" s="95"/>
    </row>
    <row r="233" spans="2:11" x14ac:dyDescent="0.15">
      <c r="B233" s="263" t="s">
        <v>951</v>
      </c>
      <c r="C233" s="266">
        <v>0</v>
      </c>
      <c r="D233" s="263" t="s">
        <v>9</v>
      </c>
      <c r="E233" s="266">
        <v>0</v>
      </c>
      <c r="F233" s="266">
        <v>0</v>
      </c>
      <c r="G233" s="266">
        <v>0</v>
      </c>
      <c r="H233" s="263" t="s">
        <v>9</v>
      </c>
      <c r="I233" s="95"/>
      <c r="J233" s="95"/>
      <c r="K233" s="95"/>
    </row>
    <row r="234" spans="2:11" x14ac:dyDescent="0.15">
      <c r="B234" s="263" t="s">
        <v>952</v>
      </c>
      <c r="C234" s="266">
        <v>0</v>
      </c>
      <c r="D234" s="263" t="s">
        <v>9</v>
      </c>
      <c r="E234" s="266">
        <v>0</v>
      </c>
      <c r="F234" s="266">
        <v>0</v>
      </c>
      <c r="G234" s="266">
        <v>0</v>
      </c>
      <c r="H234" s="263" t="s">
        <v>9</v>
      </c>
      <c r="I234" s="95"/>
      <c r="J234" s="95"/>
      <c r="K234" s="95"/>
    </row>
    <row r="235" spans="2:11" x14ac:dyDescent="0.15">
      <c r="B235" s="263" t="s">
        <v>953</v>
      </c>
      <c r="C235" s="266">
        <v>0</v>
      </c>
      <c r="D235" s="263" t="s">
        <v>9</v>
      </c>
      <c r="E235" s="266">
        <v>0</v>
      </c>
      <c r="F235" s="266">
        <v>0</v>
      </c>
      <c r="G235" s="266">
        <v>0</v>
      </c>
      <c r="H235" s="263" t="s">
        <v>9</v>
      </c>
      <c r="I235" s="95"/>
      <c r="J235" s="95"/>
      <c r="K235" s="95"/>
    </row>
    <row r="236" spans="2:11" x14ac:dyDescent="0.15">
      <c r="B236" s="263" t="s">
        <v>954</v>
      </c>
      <c r="C236" s="266">
        <v>0</v>
      </c>
      <c r="D236" s="263" t="s">
        <v>9</v>
      </c>
      <c r="E236" s="266">
        <v>0</v>
      </c>
      <c r="F236" s="266">
        <v>0</v>
      </c>
      <c r="G236" s="266">
        <v>0</v>
      </c>
      <c r="H236" s="263" t="s">
        <v>9</v>
      </c>
      <c r="I236" s="95"/>
      <c r="J236" s="95"/>
      <c r="K236" s="95"/>
    </row>
    <row r="237" spans="2:11" x14ac:dyDescent="0.15">
      <c r="B237" s="263" t="s">
        <v>955</v>
      </c>
      <c r="C237" s="266">
        <v>15456.29</v>
      </c>
      <c r="D237" s="263" t="s">
        <v>9</v>
      </c>
      <c r="E237" s="266">
        <v>0</v>
      </c>
      <c r="F237" s="266">
        <v>0</v>
      </c>
      <c r="G237" s="266">
        <v>15456.29</v>
      </c>
      <c r="H237" s="263" t="s">
        <v>9</v>
      </c>
      <c r="I237" s="95"/>
      <c r="J237" s="95"/>
      <c r="K237" s="95"/>
    </row>
    <row r="238" spans="2:11" x14ac:dyDescent="0.15">
      <c r="B238" s="263" t="s">
        <v>956</v>
      </c>
      <c r="C238" s="266">
        <v>0</v>
      </c>
      <c r="D238" s="263" t="s">
        <v>9</v>
      </c>
      <c r="E238" s="266">
        <v>0</v>
      </c>
      <c r="F238" s="266">
        <v>0</v>
      </c>
      <c r="G238" s="266">
        <v>0</v>
      </c>
      <c r="H238" s="263" t="s">
        <v>9</v>
      </c>
      <c r="I238" s="95"/>
      <c r="J238" s="95"/>
      <c r="K238" s="95"/>
    </row>
    <row r="239" spans="2:11" x14ac:dyDescent="0.15">
      <c r="B239" s="263" t="s">
        <v>957</v>
      </c>
      <c r="C239" s="266">
        <v>53745.13</v>
      </c>
      <c r="D239" s="263" t="s">
        <v>9</v>
      </c>
      <c r="E239" s="266">
        <v>0</v>
      </c>
      <c r="F239" s="266">
        <v>0</v>
      </c>
      <c r="G239" s="266">
        <v>53745.13</v>
      </c>
      <c r="H239" s="263" t="s">
        <v>9</v>
      </c>
      <c r="I239" s="95"/>
      <c r="J239" s="95"/>
      <c r="K239" s="95"/>
    </row>
    <row r="240" spans="2:11" x14ac:dyDescent="0.15">
      <c r="B240" s="263" t="s">
        <v>958</v>
      </c>
      <c r="C240" s="266">
        <v>0</v>
      </c>
      <c r="D240" s="263" t="s">
        <v>9</v>
      </c>
      <c r="E240" s="266">
        <v>0</v>
      </c>
      <c r="F240" s="266">
        <v>0</v>
      </c>
      <c r="G240" s="266">
        <v>0</v>
      </c>
      <c r="H240" s="263" t="s">
        <v>9</v>
      </c>
      <c r="I240" s="95"/>
      <c r="J240" s="95"/>
      <c r="K240" s="95"/>
    </row>
    <row r="241" spans="2:11" x14ac:dyDescent="0.15">
      <c r="B241" s="263" t="s">
        <v>959</v>
      </c>
      <c r="C241" s="266">
        <v>16050.05</v>
      </c>
      <c r="D241" s="263" t="s">
        <v>9</v>
      </c>
      <c r="E241" s="266">
        <v>0</v>
      </c>
      <c r="F241" s="266">
        <v>3566.66</v>
      </c>
      <c r="G241" s="266">
        <v>12483.39</v>
      </c>
      <c r="H241" s="263" t="s">
        <v>9</v>
      </c>
      <c r="I241" s="95"/>
      <c r="J241" s="95"/>
      <c r="K241" s="95"/>
    </row>
    <row r="242" spans="2:11" x14ac:dyDescent="0.15">
      <c r="B242" s="263" t="s">
        <v>960</v>
      </c>
      <c r="C242" s="266">
        <v>0</v>
      </c>
      <c r="D242" s="263" t="s">
        <v>9</v>
      </c>
      <c r="E242" s="266">
        <v>0</v>
      </c>
      <c r="F242" s="266">
        <v>0</v>
      </c>
      <c r="G242" s="266">
        <v>0</v>
      </c>
      <c r="H242" s="263" t="s">
        <v>9</v>
      </c>
      <c r="I242" s="95"/>
      <c r="J242" s="95"/>
      <c r="K242" s="95"/>
    </row>
    <row r="243" spans="2:11" x14ac:dyDescent="0.15">
      <c r="B243" s="263" t="s">
        <v>961</v>
      </c>
      <c r="C243" s="266">
        <v>12126.69</v>
      </c>
      <c r="D243" s="263" t="s">
        <v>9</v>
      </c>
      <c r="E243" s="266">
        <v>0</v>
      </c>
      <c r="F243" s="266">
        <v>1426.66</v>
      </c>
      <c r="G243" s="266">
        <v>10700.03</v>
      </c>
      <c r="H243" s="263" t="s">
        <v>9</v>
      </c>
      <c r="I243" s="95"/>
      <c r="J243" s="95"/>
      <c r="K243" s="95"/>
    </row>
    <row r="244" spans="2:11" x14ac:dyDescent="0.15">
      <c r="B244" s="263" t="s">
        <v>962</v>
      </c>
      <c r="C244" s="266">
        <v>2273.75</v>
      </c>
      <c r="D244" s="263" t="s">
        <v>9</v>
      </c>
      <c r="E244" s="266">
        <v>0</v>
      </c>
      <c r="F244" s="266">
        <v>0</v>
      </c>
      <c r="G244" s="266">
        <v>2273.75</v>
      </c>
      <c r="H244" s="263" t="s">
        <v>9</v>
      </c>
      <c r="I244" s="95"/>
      <c r="J244" s="95"/>
      <c r="K244" s="95"/>
    </row>
    <row r="245" spans="2:11" x14ac:dyDescent="0.15">
      <c r="B245" s="263" t="s">
        <v>963</v>
      </c>
      <c r="C245" s="266">
        <v>0</v>
      </c>
      <c r="D245" s="263" t="s">
        <v>9</v>
      </c>
      <c r="E245" s="266">
        <v>0</v>
      </c>
      <c r="F245" s="266">
        <v>0</v>
      </c>
      <c r="G245" s="266">
        <v>0</v>
      </c>
      <c r="H245" s="263" t="s">
        <v>9</v>
      </c>
      <c r="I245" s="95"/>
      <c r="J245" s="95"/>
      <c r="K245" s="95"/>
    </row>
    <row r="246" spans="2:11" x14ac:dyDescent="0.15">
      <c r="B246" s="263" t="s">
        <v>964</v>
      </c>
      <c r="C246" s="266">
        <v>0</v>
      </c>
      <c r="D246" s="263" t="s">
        <v>9</v>
      </c>
      <c r="E246" s="266">
        <v>0</v>
      </c>
      <c r="F246" s="266">
        <v>0</v>
      </c>
      <c r="G246" s="266">
        <v>0</v>
      </c>
      <c r="H246" s="263" t="s">
        <v>9</v>
      </c>
      <c r="I246" s="95"/>
      <c r="J246" s="95"/>
      <c r="K246" s="95"/>
    </row>
    <row r="247" spans="2:11" x14ac:dyDescent="0.15">
      <c r="B247" s="263" t="s">
        <v>965</v>
      </c>
      <c r="C247" s="266">
        <v>0</v>
      </c>
      <c r="D247" s="263" t="s">
        <v>9</v>
      </c>
      <c r="E247" s="266">
        <v>0</v>
      </c>
      <c r="F247" s="266">
        <v>0</v>
      </c>
      <c r="G247" s="266">
        <v>0</v>
      </c>
      <c r="H247" s="263" t="s">
        <v>9</v>
      </c>
      <c r="I247" s="95"/>
      <c r="J247" s="95"/>
      <c r="K247" s="95"/>
    </row>
    <row r="248" spans="2:11" x14ac:dyDescent="0.15">
      <c r="B248" s="263" t="s">
        <v>966</v>
      </c>
      <c r="C248" s="266">
        <v>0</v>
      </c>
      <c r="D248" s="263" t="s">
        <v>9</v>
      </c>
      <c r="E248" s="266">
        <v>0</v>
      </c>
      <c r="F248" s="266">
        <v>0</v>
      </c>
      <c r="G248" s="266">
        <v>0</v>
      </c>
      <c r="H248" s="263" t="s">
        <v>9</v>
      </c>
      <c r="I248" s="95"/>
      <c r="J248" s="95"/>
      <c r="K248" s="95"/>
    </row>
    <row r="249" spans="2:11" x14ac:dyDescent="0.15">
      <c r="B249" s="263" t="s">
        <v>967</v>
      </c>
      <c r="C249" s="266">
        <v>0</v>
      </c>
      <c r="D249" s="263" t="s">
        <v>9</v>
      </c>
      <c r="E249" s="266">
        <v>0</v>
      </c>
      <c r="F249" s="266">
        <v>0</v>
      </c>
      <c r="G249" s="266">
        <v>0</v>
      </c>
      <c r="H249" s="263" t="s">
        <v>9</v>
      </c>
      <c r="I249" s="95"/>
      <c r="J249" s="95"/>
      <c r="K249" s="95"/>
    </row>
    <row r="250" spans="2:11" x14ac:dyDescent="0.15">
      <c r="B250" s="263" t="s">
        <v>968</v>
      </c>
      <c r="C250" s="266">
        <v>9840</v>
      </c>
      <c r="D250" s="263" t="s">
        <v>9</v>
      </c>
      <c r="E250" s="266">
        <v>0</v>
      </c>
      <c r="F250" s="266">
        <v>2407.5</v>
      </c>
      <c r="G250" s="266">
        <v>7432.5</v>
      </c>
      <c r="H250" s="263" t="s">
        <v>9</v>
      </c>
      <c r="I250" s="95"/>
      <c r="J250" s="95"/>
      <c r="K250" s="95"/>
    </row>
    <row r="251" spans="2:11" x14ac:dyDescent="0.15">
      <c r="B251" s="263" t="s">
        <v>969</v>
      </c>
      <c r="C251" s="266">
        <v>42800</v>
      </c>
      <c r="D251" s="263" t="s">
        <v>9</v>
      </c>
      <c r="E251" s="266">
        <v>0</v>
      </c>
      <c r="F251" s="266">
        <v>0</v>
      </c>
      <c r="G251" s="266">
        <v>42800</v>
      </c>
      <c r="H251" s="263" t="s">
        <v>9</v>
      </c>
      <c r="I251" s="95"/>
      <c r="J251" s="95"/>
      <c r="K251" s="95"/>
    </row>
    <row r="252" spans="2:11" x14ac:dyDescent="0.15">
      <c r="B252" s="263" t="s">
        <v>970</v>
      </c>
      <c r="C252" s="266">
        <v>18725</v>
      </c>
      <c r="D252" s="263" t="s">
        <v>9</v>
      </c>
      <c r="E252" s="266">
        <v>0</v>
      </c>
      <c r="F252" s="266">
        <v>2675</v>
      </c>
      <c r="G252" s="266">
        <v>16050</v>
      </c>
      <c r="H252" s="263" t="s">
        <v>9</v>
      </c>
      <c r="I252" s="95"/>
      <c r="J252" s="95"/>
      <c r="K252" s="95"/>
    </row>
    <row r="253" spans="2:11" x14ac:dyDescent="0.15">
      <c r="B253" s="263" t="s">
        <v>971</v>
      </c>
      <c r="C253" s="266">
        <v>6018.75</v>
      </c>
      <c r="D253" s="263" t="s">
        <v>9</v>
      </c>
      <c r="E253" s="266">
        <v>0</v>
      </c>
      <c r="F253" s="266">
        <v>1337.5</v>
      </c>
      <c r="G253" s="266">
        <v>4681.25</v>
      </c>
      <c r="H253" s="263" t="s">
        <v>9</v>
      </c>
      <c r="I253" s="95"/>
      <c r="J253" s="95"/>
      <c r="K253" s="95"/>
    </row>
    <row r="254" spans="2:11" x14ac:dyDescent="0.15">
      <c r="B254" s="263" t="s">
        <v>972</v>
      </c>
      <c r="C254" s="266">
        <v>0</v>
      </c>
      <c r="D254" s="263" t="s">
        <v>9</v>
      </c>
      <c r="E254" s="266">
        <v>32100</v>
      </c>
      <c r="F254" s="266">
        <v>0</v>
      </c>
      <c r="G254" s="266">
        <v>32100</v>
      </c>
      <c r="H254" s="263" t="s">
        <v>9</v>
      </c>
      <c r="I254" s="95"/>
      <c r="J254" s="95"/>
      <c r="K254" s="95"/>
    </row>
    <row r="255" spans="2:11" x14ac:dyDescent="0.15">
      <c r="B255" s="263" t="s">
        <v>973</v>
      </c>
      <c r="C255" s="266">
        <v>0</v>
      </c>
      <c r="D255" s="263" t="s">
        <v>9</v>
      </c>
      <c r="E255" s="266">
        <v>0</v>
      </c>
      <c r="F255" s="266">
        <v>0</v>
      </c>
      <c r="G255" s="266">
        <v>0</v>
      </c>
      <c r="H255" s="263" t="s">
        <v>9</v>
      </c>
      <c r="I255" s="95"/>
      <c r="J255" s="95"/>
      <c r="K255" s="95"/>
    </row>
    <row r="256" spans="2:11" x14ac:dyDescent="0.15">
      <c r="B256" s="263" t="s">
        <v>974</v>
      </c>
      <c r="C256" s="266">
        <v>700</v>
      </c>
      <c r="D256" s="263" t="s">
        <v>9</v>
      </c>
      <c r="E256" s="266">
        <v>0</v>
      </c>
      <c r="F256" s="266">
        <v>0</v>
      </c>
      <c r="G256" s="266">
        <v>700</v>
      </c>
      <c r="H256" s="263" t="s">
        <v>9</v>
      </c>
      <c r="I256" s="95"/>
      <c r="J256" s="95"/>
      <c r="K256" s="95"/>
    </row>
    <row r="257" spans="2:11" x14ac:dyDescent="0.15">
      <c r="B257" s="263" t="s">
        <v>975</v>
      </c>
      <c r="C257" s="266">
        <v>2009.53</v>
      </c>
      <c r="D257" s="263" t="s">
        <v>9</v>
      </c>
      <c r="E257" s="266">
        <v>0</v>
      </c>
      <c r="F257" s="266">
        <v>0</v>
      </c>
      <c r="G257" s="266">
        <v>2009.53</v>
      </c>
      <c r="H257" s="263" t="s">
        <v>9</v>
      </c>
      <c r="I257" s="95"/>
      <c r="J257" s="95"/>
      <c r="K257" s="95"/>
    </row>
    <row r="258" spans="2:11" x14ac:dyDescent="0.15">
      <c r="B258" s="263" t="s">
        <v>976</v>
      </c>
      <c r="C258" s="266">
        <v>0</v>
      </c>
      <c r="D258" s="263" t="s">
        <v>9</v>
      </c>
      <c r="E258" s="266">
        <v>0</v>
      </c>
      <c r="F258" s="266">
        <v>0</v>
      </c>
      <c r="G258" s="266">
        <v>0</v>
      </c>
      <c r="H258" s="263" t="s">
        <v>9</v>
      </c>
      <c r="I258" s="95"/>
      <c r="J258" s="95"/>
      <c r="K258" s="95"/>
    </row>
    <row r="259" spans="2:11" x14ac:dyDescent="0.15">
      <c r="B259" s="263" t="s">
        <v>977</v>
      </c>
      <c r="C259" s="266">
        <v>0</v>
      </c>
      <c r="D259" s="263" t="s">
        <v>9</v>
      </c>
      <c r="E259" s="266">
        <v>0</v>
      </c>
      <c r="F259" s="266">
        <v>0</v>
      </c>
      <c r="G259" s="266">
        <v>0</v>
      </c>
      <c r="H259" s="263" t="s">
        <v>9</v>
      </c>
      <c r="I259" s="95"/>
      <c r="J259" s="95"/>
      <c r="K259" s="95"/>
    </row>
    <row r="260" spans="2:11" x14ac:dyDescent="0.15">
      <c r="B260" s="263" t="s">
        <v>978</v>
      </c>
      <c r="C260" s="266">
        <v>36112.5</v>
      </c>
      <c r="D260" s="263" t="s">
        <v>9</v>
      </c>
      <c r="E260" s="266">
        <v>0</v>
      </c>
      <c r="F260" s="266">
        <v>1337.5</v>
      </c>
      <c r="G260" s="266">
        <v>34775</v>
      </c>
      <c r="H260" s="263" t="s">
        <v>9</v>
      </c>
      <c r="I260" s="95"/>
      <c r="J260" s="95"/>
      <c r="K260" s="95"/>
    </row>
    <row r="261" spans="2:11" x14ac:dyDescent="0.15">
      <c r="B261" s="263" t="s">
        <v>979</v>
      </c>
      <c r="C261" s="266">
        <v>7133.28</v>
      </c>
      <c r="D261" s="263" t="s">
        <v>9</v>
      </c>
      <c r="E261" s="266">
        <v>0</v>
      </c>
      <c r="F261" s="266">
        <v>1783.34</v>
      </c>
      <c r="G261" s="266">
        <v>5349.94</v>
      </c>
      <c r="H261" s="263" t="s">
        <v>9</v>
      </c>
      <c r="I261" s="95"/>
      <c r="J261" s="95"/>
      <c r="K261" s="95"/>
    </row>
    <row r="262" spans="2:11" x14ac:dyDescent="0.15">
      <c r="B262" s="263" t="s">
        <v>980</v>
      </c>
      <c r="C262" s="266">
        <v>5269.29</v>
      </c>
      <c r="D262" s="263" t="s">
        <v>9</v>
      </c>
      <c r="E262" s="266">
        <v>0</v>
      </c>
      <c r="F262" s="266">
        <v>891.66</v>
      </c>
      <c r="G262" s="266">
        <v>4377.63</v>
      </c>
      <c r="H262" s="263" t="s">
        <v>9</v>
      </c>
      <c r="I262" s="95"/>
      <c r="J262" s="95"/>
      <c r="K262" s="95"/>
    </row>
    <row r="263" spans="2:11" x14ac:dyDescent="0.15">
      <c r="B263" s="263" t="s">
        <v>981</v>
      </c>
      <c r="C263" s="266">
        <v>0</v>
      </c>
      <c r="D263" s="263" t="s">
        <v>9</v>
      </c>
      <c r="E263" s="266">
        <v>0</v>
      </c>
      <c r="F263" s="266">
        <v>0</v>
      </c>
      <c r="G263" s="266">
        <v>0</v>
      </c>
      <c r="H263" s="263" t="s">
        <v>9</v>
      </c>
      <c r="I263" s="95"/>
      <c r="J263" s="95"/>
      <c r="K263" s="95"/>
    </row>
    <row r="264" spans="2:11" x14ac:dyDescent="0.15">
      <c r="B264" s="263" t="s">
        <v>982</v>
      </c>
      <c r="C264" s="266">
        <v>0</v>
      </c>
      <c r="D264" s="263" t="s">
        <v>9</v>
      </c>
      <c r="E264" s="266">
        <v>0</v>
      </c>
      <c r="F264" s="266">
        <v>0</v>
      </c>
      <c r="G264" s="266">
        <v>0</v>
      </c>
      <c r="H264" s="263" t="s">
        <v>9</v>
      </c>
      <c r="I264" s="95"/>
      <c r="J264" s="95"/>
      <c r="K264" s="95"/>
    </row>
    <row r="265" spans="2:11" x14ac:dyDescent="0.15">
      <c r="B265" s="263" t="s">
        <v>983</v>
      </c>
      <c r="C265" s="266">
        <v>0</v>
      </c>
      <c r="D265" s="263" t="s">
        <v>9</v>
      </c>
      <c r="E265" s="266">
        <v>0</v>
      </c>
      <c r="F265" s="266">
        <v>0</v>
      </c>
      <c r="G265" s="266">
        <v>0</v>
      </c>
      <c r="H265" s="263" t="s">
        <v>9</v>
      </c>
      <c r="I265" s="95"/>
      <c r="J265" s="95"/>
      <c r="K265" s="95"/>
    </row>
    <row r="266" spans="2:11" x14ac:dyDescent="0.15">
      <c r="B266" s="263" t="s">
        <v>984</v>
      </c>
      <c r="C266" s="266">
        <v>11900</v>
      </c>
      <c r="D266" s="263" t="s">
        <v>9</v>
      </c>
      <c r="E266" s="266">
        <v>0</v>
      </c>
      <c r="F266" s="266">
        <v>0</v>
      </c>
      <c r="G266" s="266">
        <v>11900</v>
      </c>
      <c r="H266" s="263" t="s">
        <v>9</v>
      </c>
      <c r="I266" s="95"/>
      <c r="J266" s="95"/>
      <c r="K266" s="95"/>
    </row>
    <row r="267" spans="2:11" x14ac:dyDescent="0.15">
      <c r="B267" s="263" t="s">
        <v>985</v>
      </c>
      <c r="C267" s="266">
        <v>0</v>
      </c>
      <c r="D267" s="263" t="s">
        <v>9</v>
      </c>
      <c r="E267" s="266">
        <v>0</v>
      </c>
      <c r="F267" s="266">
        <v>0</v>
      </c>
      <c r="G267" s="266">
        <v>0</v>
      </c>
      <c r="H267" s="263" t="s">
        <v>9</v>
      </c>
      <c r="I267" s="95"/>
      <c r="J267" s="95"/>
      <c r="K267" s="95"/>
    </row>
    <row r="268" spans="2:11" x14ac:dyDescent="0.15">
      <c r="B268" s="263" t="s">
        <v>986</v>
      </c>
      <c r="C268" s="266">
        <v>1337.5</v>
      </c>
      <c r="D268" s="263" t="s">
        <v>9</v>
      </c>
      <c r="E268" s="266">
        <v>0</v>
      </c>
      <c r="F268" s="266">
        <v>0</v>
      </c>
      <c r="G268" s="266">
        <v>1337.5</v>
      </c>
      <c r="H268" s="263" t="s">
        <v>9</v>
      </c>
      <c r="I268" s="95"/>
      <c r="J268" s="95"/>
      <c r="K268" s="95"/>
    </row>
    <row r="269" spans="2:11" x14ac:dyDescent="0.15">
      <c r="B269" s="263" t="s">
        <v>987</v>
      </c>
      <c r="C269" s="266">
        <v>0</v>
      </c>
      <c r="D269" s="263" t="s">
        <v>9</v>
      </c>
      <c r="E269" s="266">
        <v>0</v>
      </c>
      <c r="F269" s="266">
        <v>0</v>
      </c>
      <c r="G269" s="266">
        <v>0</v>
      </c>
      <c r="H269" s="263" t="s">
        <v>9</v>
      </c>
      <c r="I269" s="95"/>
      <c r="J269" s="95"/>
      <c r="K269" s="95"/>
    </row>
    <row r="270" spans="2:11" x14ac:dyDescent="0.15">
      <c r="B270" s="263" t="s">
        <v>988</v>
      </c>
      <c r="C270" s="266">
        <v>10699.92</v>
      </c>
      <c r="D270" s="263" t="s">
        <v>9</v>
      </c>
      <c r="E270" s="266">
        <v>0</v>
      </c>
      <c r="F270" s="266">
        <v>2675</v>
      </c>
      <c r="G270" s="266">
        <v>8024.92</v>
      </c>
      <c r="H270" s="263" t="s">
        <v>9</v>
      </c>
      <c r="I270" s="95"/>
      <c r="J270" s="95"/>
      <c r="K270" s="95"/>
    </row>
    <row r="271" spans="2:11" x14ac:dyDescent="0.15">
      <c r="B271" s="263" t="s">
        <v>989</v>
      </c>
      <c r="C271" s="266">
        <v>0</v>
      </c>
      <c r="D271" s="263" t="s">
        <v>9</v>
      </c>
      <c r="E271" s="266">
        <v>0</v>
      </c>
      <c r="F271" s="266">
        <v>0</v>
      </c>
      <c r="G271" s="266">
        <v>0</v>
      </c>
      <c r="H271" s="263" t="s">
        <v>9</v>
      </c>
      <c r="I271" s="95"/>
      <c r="J271" s="95"/>
      <c r="K271" s="95"/>
    </row>
    <row r="272" spans="2:11" x14ac:dyDescent="0.15">
      <c r="B272" s="263" t="s">
        <v>990</v>
      </c>
      <c r="C272" s="266">
        <v>0</v>
      </c>
      <c r="D272" s="263" t="s">
        <v>9</v>
      </c>
      <c r="E272" s="266">
        <v>0</v>
      </c>
      <c r="F272" s="266">
        <v>0</v>
      </c>
      <c r="G272" s="266">
        <v>0</v>
      </c>
      <c r="H272" s="263" t="s">
        <v>9</v>
      </c>
      <c r="I272" s="95"/>
      <c r="J272" s="95"/>
      <c r="K272" s="95"/>
    </row>
    <row r="273" spans="2:11" x14ac:dyDescent="0.15">
      <c r="B273" s="263" t="s">
        <v>991</v>
      </c>
      <c r="C273" s="266">
        <v>0</v>
      </c>
      <c r="D273" s="263" t="s">
        <v>9</v>
      </c>
      <c r="E273" s="266">
        <v>0</v>
      </c>
      <c r="F273" s="266">
        <v>0</v>
      </c>
      <c r="G273" s="266">
        <v>0</v>
      </c>
      <c r="H273" s="263" t="s">
        <v>9</v>
      </c>
      <c r="I273" s="95"/>
      <c r="J273" s="95"/>
      <c r="K273" s="95"/>
    </row>
    <row r="274" spans="2:11" x14ac:dyDescent="0.15">
      <c r="B274" s="263" t="s">
        <v>992</v>
      </c>
      <c r="C274" s="266">
        <v>0</v>
      </c>
      <c r="D274" s="263" t="s">
        <v>9</v>
      </c>
      <c r="E274" s="266">
        <v>0</v>
      </c>
      <c r="F274" s="266">
        <v>0</v>
      </c>
      <c r="G274" s="266">
        <v>0</v>
      </c>
      <c r="H274" s="263" t="s">
        <v>9</v>
      </c>
      <c r="I274" s="95"/>
      <c r="J274" s="95"/>
      <c r="K274" s="95"/>
    </row>
    <row r="275" spans="2:11" x14ac:dyDescent="0.15">
      <c r="B275" s="263" t="s">
        <v>993</v>
      </c>
      <c r="C275" s="266">
        <v>0</v>
      </c>
      <c r="D275" s="263" t="s">
        <v>9</v>
      </c>
      <c r="E275" s="266">
        <v>0</v>
      </c>
      <c r="F275" s="266">
        <v>0</v>
      </c>
      <c r="G275" s="266">
        <v>0</v>
      </c>
      <c r="H275" s="263" t="s">
        <v>9</v>
      </c>
      <c r="I275" s="95"/>
      <c r="J275" s="95"/>
      <c r="K275" s="95"/>
    </row>
    <row r="276" spans="2:11" x14ac:dyDescent="0.15">
      <c r="B276" s="263" t="s">
        <v>994</v>
      </c>
      <c r="C276" s="266">
        <v>0</v>
      </c>
      <c r="D276" s="263" t="s">
        <v>9</v>
      </c>
      <c r="E276" s="266">
        <v>0</v>
      </c>
      <c r="F276" s="266">
        <v>0</v>
      </c>
      <c r="G276" s="266">
        <v>0</v>
      </c>
      <c r="H276" s="263" t="s">
        <v>9</v>
      </c>
      <c r="I276" s="95"/>
      <c r="J276" s="95"/>
      <c r="K276" s="95"/>
    </row>
    <row r="277" spans="2:11" x14ac:dyDescent="0.15">
      <c r="B277" s="263" t="s">
        <v>995</v>
      </c>
      <c r="C277" s="266">
        <v>0</v>
      </c>
      <c r="D277" s="263" t="s">
        <v>9</v>
      </c>
      <c r="E277" s="266">
        <v>0</v>
      </c>
      <c r="F277" s="266">
        <v>0</v>
      </c>
      <c r="G277" s="266">
        <v>0</v>
      </c>
      <c r="H277" s="263" t="s">
        <v>9</v>
      </c>
      <c r="I277" s="95"/>
      <c r="J277" s="95"/>
      <c r="K277" s="95"/>
    </row>
    <row r="278" spans="2:11" x14ac:dyDescent="0.15">
      <c r="B278" s="263" t="s">
        <v>996</v>
      </c>
      <c r="C278" s="266">
        <v>14266.64</v>
      </c>
      <c r="D278" s="263" t="s">
        <v>9</v>
      </c>
      <c r="E278" s="266">
        <v>0</v>
      </c>
      <c r="F278" s="266">
        <v>1783.34</v>
      </c>
      <c r="G278" s="266">
        <v>12483.3</v>
      </c>
      <c r="H278" s="263" t="s">
        <v>9</v>
      </c>
      <c r="I278" s="95"/>
      <c r="J278" s="95"/>
      <c r="K278" s="95"/>
    </row>
    <row r="279" spans="2:11" x14ac:dyDescent="0.15">
      <c r="B279" s="263" t="s">
        <v>997</v>
      </c>
      <c r="C279" s="266">
        <v>0</v>
      </c>
      <c r="D279" s="263" t="s">
        <v>9</v>
      </c>
      <c r="E279" s="266">
        <v>0</v>
      </c>
      <c r="F279" s="266">
        <v>0</v>
      </c>
      <c r="G279" s="266">
        <v>0</v>
      </c>
      <c r="H279" s="263" t="s">
        <v>9</v>
      </c>
      <c r="I279" s="95"/>
      <c r="J279" s="95"/>
      <c r="K279" s="95"/>
    </row>
    <row r="280" spans="2:11" x14ac:dyDescent="0.15">
      <c r="B280" s="263" t="s">
        <v>998</v>
      </c>
      <c r="C280" s="266">
        <v>0</v>
      </c>
      <c r="D280" s="263" t="s">
        <v>9</v>
      </c>
      <c r="E280" s="266">
        <v>0</v>
      </c>
      <c r="F280" s="266">
        <v>0</v>
      </c>
      <c r="G280" s="266">
        <v>0</v>
      </c>
      <c r="H280" s="263" t="s">
        <v>9</v>
      </c>
      <c r="I280" s="95"/>
      <c r="J280" s="95"/>
      <c r="K280" s="95"/>
    </row>
    <row r="281" spans="2:11" x14ac:dyDescent="0.15">
      <c r="B281" s="263" t="s">
        <v>999</v>
      </c>
      <c r="C281" s="266">
        <v>0</v>
      </c>
      <c r="D281" s="263" t="s">
        <v>9</v>
      </c>
      <c r="E281" s="266">
        <v>0</v>
      </c>
      <c r="F281" s="266">
        <v>0</v>
      </c>
      <c r="G281" s="266">
        <v>0</v>
      </c>
      <c r="H281" s="263" t="s">
        <v>9</v>
      </c>
      <c r="I281" s="95"/>
      <c r="J281" s="95"/>
      <c r="K281" s="95"/>
    </row>
    <row r="282" spans="2:11" x14ac:dyDescent="0.15">
      <c r="B282" s="263" t="s">
        <v>1000</v>
      </c>
      <c r="C282" s="266">
        <v>6241.7</v>
      </c>
      <c r="D282" s="263" t="s">
        <v>9</v>
      </c>
      <c r="E282" s="266">
        <v>0</v>
      </c>
      <c r="F282" s="266">
        <v>891.66</v>
      </c>
      <c r="G282" s="266">
        <v>5350.04</v>
      </c>
      <c r="H282" s="263" t="s">
        <v>9</v>
      </c>
      <c r="I282" s="95"/>
      <c r="J282" s="95"/>
      <c r="K282" s="95"/>
    </row>
    <row r="283" spans="2:11" x14ac:dyDescent="0.15">
      <c r="B283" s="263" t="s">
        <v>1001</v>
      </c>
      <c r="C283" s="266">
        <v>0</v>
      </c>
      <c r="D283" s="263" t="s">
        <v>9</v>
      </c>
      <c r="E283" s="266">
        <v>0</v>
      </c>
      <c r="F283" s="266">
        <v>0</v>
      </c>
      <c r="G283" s="266">
        <v>0</v>
      </c>
      <c r="H283" s="263" t="s">
        <v>9</v>
      </c>
      <c r="I283" s="95"/>
      <c r="J283" s="95"/>
      <c r="K283" s="95"/>
    </row>
    <row r="284" spans="2:11" x14ac:dyDescent="0.15">
      <c r="B284" s="263" t="s">
        <v>1002</v>
      </c>
      <c r="C284" s="266">
        <v>2997.84</v>
      </c>
      <c r="D284" s="263" t="s">
        <v>9</v>
      </c>
      <c r="E284" s="266">
        <v>0</v>
      </c>
      <c r="F284" s="266">
        <v>0</v>
      </c>
      <c r="G284" s="266">
        <v>2997.84</v>
      </c>
      <c r="H284" s="263" t="s">
        <v>9</v>
      </c>
      <c r="I284" s="95"/>
      <c r="J284" s="95"/>
      <c r="K284" s="95"/>
    </row>
    <row r="285" spans="2:11" x14ac:dyDescent="0.15">
      <c r="B285" s="263" t="s">
        <v>1003</v>
      </c>
      <c r="C285" s="266">
        <v>0</v>
      </c>
      <c r="D285" s="263" t="s">
        <v>9</v>
      </c>
      <c r="E285" s="266">
        <v>0</v>
      </c>
      <c r="F285" s="266">
        <v>0</v>
      </c>
      <c r="G285" s="266">
        <v>0</v>
      </c>
      <c r="H285" s="263" t="s">
        <v>9</v>
      </c>
      <c r="I285" s="95"/>
      <c r="J285" s="95"/>
      <c r="K285" s="95"/>
    </row>
    <row r="286" spans="2:11" x14ac:dyDescent="0.15">
      <c r="B286" s="263" t="s">
        <v>1004</v>
      </c>
      <c r="C286" s="266">
        <v>0</v>
      </c>
      <c r="D286" s="263" t="s">
        <v>9</v>
      </c>
      <c r="E286" s="266">
        <v>0</v>
      </c>
      <c r="F286" s="266">
        <v>0</v>
      </c>
      <c r="G286" s="266">
        <v>0</v>
      </c>
      <c r="H286" s="263" t="s">
        <v>9</v>
      </c>
      <c r="I286" s="95"/>
      <c r="J286" s="95"/>
      <c r="K286" s="95"/>
    </row>
    <row r="287" spans="2:11" x14ac:dyDescent="0.15">
      <c r="B287" s="263" t="s">
        <v>1005</v>
      </c>
      <c r="C287" s="266">
        <v>0</v>
      </c>
      <c r="D287" s="263" t="s">
        <v>9</v>
      </c>
      <c r="E287" s="266">
        <v>0</v>
      </c>
      <c r="F287" s="266">
        <v>0</v>
      </c>
      <c r="G287" s="266">
        <v>0</v>
      </c>
      <c r="H287" s="263" t="s">
        <v>9</v>
      </c>
      <c r="I287" s="95"/>
      <c r="J287" s="95"/>
      <c r="K287" s="95"/>
    </row>
    <row r="288" spans="2:11" x14ac:dyDescent="0.15">
      <c r="B288" s="263" t="s">
        <v>1006</v>
      </c>
      <c r="C288" s="266">
        <v>0</v>
      </c>
      <c r="D288" s="263" t="s">
        <v>9</v>
      </c>
      <c r="E288" s="266">
        <v>21400</v>
      </c>
      <c r="F288" s="266">
        <v>0</v>
      </c>
      <c r="G288" s="266">
        <v>21400</v>
      </c>
      <c r="H288" s="263" t="s">
        <v>9</v>
      </c>
      <c r="I288" s="95"/>
      <c r="J288" s="95"/>
      <c r="K288" s="95"/>
    </row>
    <row r="289" spans="2:11" x14ac:dyDescent="0.15">
      <c r="B289" s="263" t="s">
        <v>1007</v>
      </c>
      <c r="C289" s="266">
        <v>0</v>
      </c>
      <c r="D289" s="263" t="s">
        <v>9</v>
      </c>
      <c r="E289" s="266">
        <v>0</v>
      </c>
      <c r="F289" s="266">
        <v>0</v>
      </c>
      <c r="G289" s="266">
        <v>0</v>
      </c>
      <c r="H289" s="263" t="s">
        <v>9</v>
      </c>
      <c r="I289" s="95"/>
      <c r="J289" s="95"/>
      <c r="K289" s="95"/>
    </row>
    <row r="290" spans="2:11" x14ac:dyDescent="0.15">
      <c r="B290" s="263" t="s">
        <v>1008</v>
      </c>
      <c r="C290" s="266">
        <v>0</v>
      </c>
      <c r="D290" s="263" t="s">
        <v>9</v>
      </c>
      <c r="E290" s="266">
        <v>0</v>
      </c>
      <c r="F290" s="266">
        <v>0</v>
      </c>
      <c r="G290" s="266">
        <v>0</v>
      </c>
      <c r="H290" s="263" t="s">
        <v>9</v>
      </c>
      <c r="I290" s="95"/>
      <c r="J290" s="95"/>
      <c r="K290" s="95"/>
    </row>
    <row r="291" spans="2:11" x14ac:dyDescent="0.15">
      <c r="B291" s="263" t="s">
        <v>1009</v>
      </c>
      <c r="C291" s="266">
        <v>27250</v>
      </c>
      <c r="D291" s="263" t="s">
        <v>9</v>
      </c>
      <c r="E291" s="266">
        <v>0</v>
      </c>
      <c r="F291" s="266">
        <v>0</v>
      </c>
      <c r="G291" s="266">
        <v>27250</v>
      </c>
      <c r="H291" s="263" t="s">
        <v>9</v>
      </c>
      <c r="I291" s="95"/>
      <c r="J291" s="95"/>
      <c r="K291" s="95"/>
    </row>
    <row r="292" spans="2:11" x14ac:dyDescent="0.15">
      <c r="B292" s="263" t="s">
        <v>1010</v>
      </c>
      <c r="C292" s="266">
        <v>0</v>
      </c>
      <c r="D292" s="263" t="s">
        <v>9</v>
      </c>
      <c r="E292" s="266">
        <v>0</v>
      </c>
      <c r="F292" s="266">
        <v>0</v>
      </c>
      <c r="G292" s="266">
        <v>0</v>
      </c>
      <c r="H292" s="263" t="s">
        <v>9</v>
      </c>
      <c r="I292" s="95"/>
      <c r="J292" s="95"/>
      <c r="K292" s="95"/>
    </row>
    <row r="293" spans="2:11" x14ac:dyDescent="0.15">
      <c r="B293" s="263" t="s">
        <v>1011</v>
      </c>
      <c r="C293" s="266">
        <v>0</v>
      </c>
      <c r="D293" s="263" t="s">
        <v>9</v>
      </c>
      <c r="E293" s="266">
        <v>0</v>
      </c>
      <c r="F293" s="266">
        <v>0</v>
      </c>
      <c r="G293" s="266">
        <v>0</v>
      </c>
      <c r="H293" s="263" t="s">
        <v>9</v>
      </c>
      <c r="I293" s="95"/>
      <c r="J293" s="95"/>
      <c r="K293" s="95"/>
    </row>
    <row r="294" spans="2:11" x14ac:dyDescent="0.15">
      <c r="B294" s="263" t="s">
        <v>1012</v>
      </c>
      <c r="C294" s="266">
        <v>0</v>
      </c>
      <c r="D294" s="263" t="s">
        <v>9</v>
      </c>
      <c r="E294" s="266">
        <v>0</v>
      </c>
      <c r="F294" s="266">
        <v>0</v>
      </c>
      <c r="G294" s="266">
        <v>0</v>
      </c>
      <c r="H294" s="263" t="s">
        <v>9</v>
      </c>
      <c r="I294" s="95"/>
      <c r="J294" s="95"/>
      <c r="K294" s="95"/>
    </row>
    <row r="295" spans="2:11" x14ac:dyDescent="0.15">
      <c r="B295" s="263" t="s">
        <v>1013</v>
      </c>
      <c r="C295" s="267">
        <v>-1783.25</v>
      </c>
      <c r="D295" s="263" t="s">
        <v>9</v>
      </c>
      <c r="E295" s="266">
        <v>0</v>
      </c>
      <c r="F295" s="266">
        <v>0</v>
      </c>
      <c r="G295" s="267">
        <v>-1783.25</v>
      </c>
      <c r="H295" s="263" t="s">
        <v>9</v>
      </c>
      <c r="I295" s="95"/>
      <c r="J295" s="95"/>
      <c r="K295" s="95"/>
    </row>
    <row r="296" spans="2:11" x14ac:dyDescent="0.15">
      <c r="B296" s="263" t="s">
        <v>1014</v>
      </c>
      <c r="C296" s="266">
        <v>0</v>
      </c>
      <c r="D296" s="263" t="s">
        <v>9</v>
      </c>
      <c r="E296" s="266">
        <v>0</v>
      </c>
      <c r="F296" s="266">
        <v>0</v>
      </c>
      <c r="G296" s="266">
        <v>0</v>
      </c>
      <c r="H296" s="263" t="s">
        <v>9</v>
      </c>
      <c r="I296" s="95"/>
      <c r="J296" s="95"/>
      <c r="K296" s="95"/>
    </row>
    <row r="297" spans="2:11" x14ac:dyDescent="0.15">
      <c r="B297" s="263" t="s">
        <v>1015</v>
      </c>
      <c r="C297" s="266">
        <v>24966.7</v>
      </c>
      <c r="D297" s="263" t="s">
        <v>9</v>
      </c>
      <c r="E297" s="266">
        <v>0</v>
      </c>
      <c r="F297" s="266">
        <v>3566.66</v>
      </c>
      <c r="G297" s="266">
        <v>21400.04</v>
      </c>
      <c r="H297" s="263" t="s">
        <v>9</v>
      </c>
      <c r="I297" s="95"/>
      <c r="J297" s="95"/>
      <c r="K297" s="95"/>
    </row>
    <row r="298" spans="2:11" x14ac:dyDescent="0.15">
      <c r="B298" s="263" t="s">
        <v>1016</v>
      </c>
      <c r="C298" s="266">
        <v>0</v>
      </c>
      <c r="D298" s="263" t="s">
        <v>9</v>
      </c>
      <c r="E298" s="266">
        <v>0</v>
      </c>
      <c r="F298" s="266">
        <v>0</v>
      </c>
      <c r="G298" s="266">
        <v>0</v>
      </c>
      <c r="H298" s="263" t="s">
        <v>9</v>
      </c>
      <c r="I298" s="95"/>
      <c r="J298" s="95"/>
      <c r="K298" s="95"/>
    </row>
    <row r="299" spans="2:11" x14ac:dyDescent="0.15">
      <c r="B299" s="263" t="s">
        <v>1017</v>
      </c>
      <c r="C299" s="266">
        <v>0</v>
      </c>
      <c r="D299" s="263" t="s">
        <v>9</v>
      </c>
      <c r="E299" s="266">
        <v>0</v>
      </c>
      <c r="F299" s="266">
        <v>0</v>
      </c>
      <c r="G299" s="266">
        <v>0</v>
      </c>
      <c r="H299" s="263" t="s">
        <v>9</v>
      </c>
      <c r="I299" s="95"/>
      <c r="J299" s="95"/>
      <c r="K299" s="95"/>
    </row>
    <row r="300" spans="2:11" x14ac:dyDescent="0.15">
      <c r="B300" s="263" t="s">
        <v>1018</v>
      </c>
      <c r="C300" s="266">
        <v>0</v>
      </c>
      <c r="D300" s="263" t="s">
        <v>9</v>
      </c>
      <c r="E300" s="266">
        <v>42800</v>
      </c>
      <c r="F300" s="266">
        <v>0</v>
      </c>
      <c r="G300" s="266">
        <v>42800</v>
      </c>
      <c r="H300" s="263" t="s">
        <v>9</v>
      </c>
      <c r="I300" s="95"/>
      <c r="J300" s="95"/>
      <c r="K300" s="95"/>
    </row>
    <row r="301" spans="2:11" x14ac:dyDescent="0.15">
      <c r="B301" s="263" t="s">
        <v>1019</v>
      </c>
      <c r="C301" s="266">
        <v>0</v>
      </c>
      <c r="D301" s="263" t="s">
        <v>9</v>
      </c>
      <c r="E301" s="266">
        <v>0</v>
      </c>
      <c r="F301" s="266">
        <v>0</v>
      </c>
      <c r="G301" s="266">
        <v>0</v>
      </c>
      <c r="H301" s="263" t="s">
        <v>9</v>
      </c>
      <c r="I301" s="95"/>
      <c r="J301" s="95"/>
      <c r="K301" s="95"/>
    </row>
    <row r="302" spans="2:11" x14ac:dyDescent="0.15">
      <c r="B302" s="263" t="s">
        <v>1020</v>
      </c>
      <c r="C302" s="266">
        <v>0</v>
      </c>
      <c r="D302" s="263" t="s">
        <v>9</v>
      </c>
      <c r="E302" s="266">
        <v>0</v>
      </c>
      <c r="F302" s="266">
        <v>0</v>
      </c>
      <c r="G302" s="266">
        <v>0</v>
      </c>
      <c r="H302" s="263" t="s">
        <v>9</v>
      </c>
      <c r="I302" s="95"/>
      <c r="J302" s="95"/>
      <c r="K302" s="95"/>
    </row>
    <row r="303" spans="2:11" x14ac:dyDescent="0.15">
      <c r="B303" s="263" t="s">
        <v>1021</v>
      </c>
      <c r="C303" s="266">
        <v>0</v>
      </c>
      <c r="D303" s="263" t="s">
        <v>9</v>
      </c>
      <c r="E303" s="266">
        <v>0</v>
      </c>
      <c r="F303" s="266">
        <v>0</v>
      </c>
      <c r="G303" s="266">
        <v>0</v>
      </c>
      <c r="H303" s="263" t="s">
        <v>9</v>
      </c>
      <c r="I303" s="95"/>
      <c r="J303" s="95"/>
      <c r="K303" s="95"/>
    </row>
    <row r="304" spans="2:11" x14ac:dyDescent="0.15">
      <c r="B304" s="263" t="s">
        <v>1022</v>
      </c>
      <c r="C304" s="266">
        <v>0</v>
      </c>
      <c r="D304" s="263" t="s">
        <v>9</v>
      </c>
      <c r="E304" s="266">
        <v>0</v>
      </c>
      <c r="F304" s="266">
        <v>0</v>
      </c>
      <c r="G304" s="266">
        <v>0</v>
      </c>
      <c r="H304" s="263" t="s">
        <v>9</v>
      </c>
      <c r="I304" s="95"/>
      <c r="J304" s="95"/>
      <c r="K304" s="95"/>
    </row>
    <row r="305" spans="2:11" x14ac:dyDescent="0.15">
      <c r="B305" s="263" t="s">
        <v>1023</v>
      </c>
      <c r="C305" s="266">
        <v>0</v>
      </c>
      <c r="D305" s="263" t="s">
        <v>9</v>
      </c>
      <c r="E305" s="266">
        <v>0</v>
      </c>
      <c r="F305" s="266">
        <v>0</v>
      </c>
      <c r="G305" s="266">
        <v>0</v>
      </c>
      <c r="H305" s="263" t="s">
        <v>9</v>
      </c>
      <c r="I305" s="95"/>
      <c r="J305" s="95"/>
      <c r="K305" s="95"/>
    </row>
    <row r="306" spans="2:11" x14ac:dyDescent="0.15">
      <c r="B306" s="263" t="s">
        <v>1024</v>
      </c>
      <c r="C306" s="266">
        <v>0</v>
      </c>
      <c r="D306" s="263" t="s">
        <v>9</v>
      </c>
      <c r="E306" s="266">
        <v>0</v>
      </c>
      <c r="F306" s="266">
        <v>0</v>
      </c>
      <c r="G306" s="266">
        <v>0</v>
      </c>
      <c r="H306" s="263" t="s">
        <v>9</v>
      </c>
      <c r="I306" s="95"/>
      <c r="J306" s="95"/>
      <c r="K306" s="95"/>
    </row>
    <row r="307" spans="2:11" x14ac:dyDescent="0.15">
      <c r="B307" s="263" t="s">
        <v>1025</v>
      </c>
      <c r="C307" s="266">
        <v>5706.64</v>
      </c>
      <c r="D307" s="263" t="s">
        <v>9</v>
      </c>
      <c r="E307" s="266">
        <v>0</v>
      </c>
      <c r="F307" s="266">
        <v>713.34</v>
      </c>
      <c r="G307" s="266">
        <v>4993.3</v>
      </c>
      <c r="H307" s="263" t="s">
        <v>9</v>
      </c>
      <c r="I307" s="95"/>
      <c r="J307" s="95"/>
      <c r="K307" s="95"/>
    </row>
    <row r="308" spans="2:11" x14ac:dyDescent="0.15">
      <c r="B308" s="263" t="s">
        <v>1026</v>
      </c>
      <c r="C308" s="266">
        <v>0</v>
      </c>
      <c r="D308" s="263" t="s">
        <v>9</v>
      </c>
      <c r="E308" s="266">
        <v>0</v>
      </c>
      <c r="F308" s="266">
        <v>0</v>
      </c>
      <c r="G308" s="266">
        <v>0</v>
      </c>
      <c r="H308" s="263" t="s">
        <v>9</v>
      </c>
      <c r="I308" s="95"/>
      <c r="J308" s="95"/>
      <c r="K308" s="95"/>
    </row>
    <row r="309" spans="2:11" x14ac:dyDescent="0.15">
      <c r="B309" s="263" t="s">
        <v>1027</v>
      </c>
      <c r="C309" s="266">
        <v>0</v>
      </c>
      <c r="D309" s="263" t="s">
        <v>9</v>
      </c>
      <c r="E309" s="266">
        <v>0</v>
      </c>
      <c r="F309" s="266">
        <v>0</v>
      </c>
      <c r="G309" s="266">
        <v>0</v>
      </c>
      <c r="H309" s="263" t="s">
        <v>9</v>
      </c>
      <c r="I309" s="95"/>
      <c r="J309" s="95"/>
      <c r="K309" s="95"/>
    </row>
    <row r="310" spans="2:11" x14ac:dyDescent="0.15">
      <c r="B310" s="263" t="s">
        <v>1028</v>
      </c>
      <c r="C310" s="266">
        <v>0</v>
      </c>
      <c r="D310" s="263" t="s">
        <v>9</v>
      </c>
      <c r="E310" s="266">
        <v>0</v>
      </c>
      <c r="F310" s="266">
        <v>0</v>
      </c>
      <c r="G310" s="266">
        <v>0</v>
      </c>
      <c r="H310" s="263" t="s">
        <v>9</v>
      </c>
      <c r="I310" s="95"/>
      <c r="J310" s="95"/>
      <c r="K310" s="95"/>
    </row>
    <row r="311" spans="2:11" x14ac:dyDescent="0.15">
      <c r="B311" s="263" t="s">
        <v>1029</v>
      </c>
      <c r="C311" s="266">
        <v>1070</v>
      </c>
      <c r="D311" s="263" t="s">
        <v>9</v>
      </c>
      <c r="E311" s="266">
        <v>0</v>
      </c>
      <c r="F311" s="266">
        <v>0</v>
      </c>
      <c r="G311" s="266">
        <v>1070</v>
      </c>
      <c r="H311" s="263" t="s">
        <v>9</v>
      </c>
      <c r="I311" s="95"/>
      <c r="J311" s="95"/>
      <c r="K311" s="95"/>
    </row>
    <row r="312" spans="2:11" x14ac:dyDescent="0.15">
      <c r="B312" s="263" t="s">
        <v>1019</v>
      </c>
      <c r="C312" s="266">
        <v>0</v>
      </c>
      <c r="D312" s="263" t="s">
        <v>9</v>
      </c>
      <c r="E312" s="266">
        <v>0</v>
      </c>
      <c r="F312" s="266">
        <v>0</v>
      </c>
      <c r="G312" s="266">
        <v>0</v>
      </c>
      <c r="H312" s="263" t="s">
        <v>9</v>
      </c>
      <c r="I312" s="95"/>
      <c r="J312" s="95"/>
      <c r="K312" s="95"/>
    </row>
    <row r="313" spans="2:11" x14ac:dyDescent="0.15">
      <c r="B313" s="263" t="s">
        <v>1030</v>
      </c>
      <c r="C313" s="266">
        <v>0</v>
      </c>
      <c r="D313" s="263" t="s">
        <v>9</v>
      </c>
      <c r="E313" s="266">
        <v>0</v>
      </c>
      <c r="F313" s="266">
        <v>0</v>
      </c>
      <c r="G313" s="266">
        <v>0</v>
      </c>
      <c r="H313" s="263" t="s">
        <v>9</v>
      </c>
      <c r="I313" s="95"/>
      <c r="J313" s="95"/>
      <c r="K313" s="95"/>
    </row>
    <row r="314" spans="2:11" x14ac:dyDescent="0.15">
      <c r="B314" s="263" t="s">
        <v>1031</v>
      </c>
      <c r="C314" s="266">
        <v>0</v>
      </c>
      <c r="D314" s="263" t="s">
        <v>9</v>
      </c>
      <c r="E314" s="266">
        <v>0</v>
      </c>
      <c r="F314" s="266">
        <v>0</v>
      </c>
      <c r="G314" s="266">
        <v>0</v>
      </c>
      <c r="H314" s="263" t="s">
        <v>9</v>
      </c>
      <c r="I314" s="95"/>
      <c r="J314" s="95"/>
      <c r="K314" s="95"/>
    </row>
    <row r="315" spans="2:11" x14ac:dyDescent="0.15">
      <c r="B315" s="263" t="s">
        <v>1032</v>
      </c>
      <c r="C315" s="266">
        <v>0</v>
      </c>
      <c r="D315" s="263" t="s">
        <v>9</v>
      </c>
      <c r="E315" s="266">
        <v>0</v>
      </c>
      <c r="F315" s="266">
        <v>0</v>
      </c>
      <c r="G315" s="266">
        <v>0</v>
      </c>
      <c r="H315" s="263" t="s">
        <v>9</v>
      </c>
      <c r="I315" s="95"/>
      <c r="J315" s="95"/>
      <c r="K315" s="95"/>
    </row>
    <row r="316" spans="2:11" x14ac:dyDescent="0.15">
      <c r="B316" s="263" t="s">
        <v>1033</v>
      </c>
      <c r="C316" s="266">
        <v>32100</v>
      </c>
      <c r="D316" s="263" t="s">
        <v>9</v>
      </c>
      <c r="E316" s="266">
        <v>0</v>
      </c>
      <c r="F316" s="266">
        <v>0</v>
      </c>
      <c r="G316" s="266">
        <v>32100</v>
      </c>
      <c r="H316" s="263" t="s">
        <v>9</v>
      </c>
      <c r="I316" s="95"/>
      <c r="J316" s="95"/>
      <c r="K316" s="95"/>
    </row>
    <row r="317" spans="2:11" x14ac:dyDescent="0.15">
      <c r="B317" s="263" t="s">
        <v>1034</v>
      </c>
      <c r="C317" s="266">
        <v>0</v>
      </c>
      <c r="D317" s="263" t="s">
        <v>9</v>
      </c>
      <c r="E317" s="266">
        <v>0</v>
      </c>
      <c r="F317" s="266">
        <v>0</v>
      </c>
      <c r="G317" s="266">
        <v>0</v>
      </c>
      <c r="H317" s="263" t="s">
        <v>9</v>
      </c>
      <c r="I317" s="95"/>
      <c r="J317" s="95"/>
      <c r="K317" s="95"/>
    </row>
    <row r="318" spans="2:11" x14ac:dyDescent="0.15">
      <c r="B318" s="263" t="s">
        <v>1035</v>
      </c>
      <c r="C318" s="266">
        <v>0</v>
      </c>
      <c r="D318" s="263" t="s">
        <v>9</v>
      </c>
      <c r="E318" s="266">
        <v>42800</v>
      </c>
      <c r="F318" s="266">
        <v>0</v>
      </c>
      <c r="G318" s="266">
        <v>42800</v>
      </c>
      <c r="H318" s="263" t="s">
        <v>9</v>
      </c>
      <c r="I318" s="95"/>
      <c r="J318" s="95"/>
      <c r="K318" s="95"/>
    </row>
    <row r="319" spans="2:11" x14ac:dyDescent="0.15">
      <c r="B319" s="263" t="s">
        <v>1036</v>
      </c>
      <c r="C319" s="266">
        <v>32100</v>
      </c>
      <c r="D319" s="263" t="s">
        <v>9</v>
      </c>
      <c r="E319" s="266">
        <v>0</v>
      </c>
      <c r="F319" s="266">
        <v>0</v>
      </c>
      <c r="G319" s="266">
        <v>32100</v>
      </c>
      <c r="H319" s="263" t="s">
        <v>9</v>
      </c>
      <c r="I319" s="95"/>
      <c r="J319" s="95"/>
      <c r="K319" s="95"/>
    </row>
    <row r="320" spans="2:11" x14ac:dyDescent="0.15">
      <c r="B320" s="263" t="s">
        <v>1037</v>
      </c>
      <c r="C320" s="266">
        <v>3566.72</v>
      </c>
      <c r="D320" s="263" t="s">
        <v>9</v>
      </c>
      <c r="E320" s="266">
        <v>0</v>
      </c>
      <c r="F320" s="266">
        <v>891.66</v>
      </c>
      <c r="G320" s="266">
        <v>2675.06</v>
      </c>
      <c r="H320" s="263" t="s">
        <v>9</v>
      </c>
      <c r="I320" s="95"/>
      <c r="J320" s="95"/>
      <c r="K320" s="95"/>
    </row>
    <row r="321" spans="2:11" x14ac:dyDescent="0.15">
      <c r="B321" s="263" t="s">
        <v>1038</v>
      </c>
      <c r="C321" s="266">
        <v>0</v>
      </c>
      <c r="D321" s="263" t="s">
        <v>9</v>
      </c>
      <c r="E321" s="266">
        <v>0</v>
      </c>
      <c r="F321" s="266">
        <v>0</v>
      </c>
      <c r="G321" s="266">
        <v>0</v>
      </c>
      <c r="H321" s="263" t="s">
        <v>9</v>
      </c>
      <c r="I321" s="95"/>
      <c r="J321" s="95"/>
      <c r="K321" s="95"/>
    </row>
    <row r="322" spans="2:11" x14ac:dyDescent="0.15">
      <c r="B322" s="263" t="s">
        <v>1039</v>
      </c>
      <c r="C322" s="266">
        <v>3414.92</v>
      </c>
      <c r="D322" s="263" t="s">
        <v>9</v>
      </c>
      <c r="E322" s="266">
        <v>0</v>
      </c>
      <c r="F322" s="266">
        <v>0</v>
      </c>
      <c r="G322" s="266">
        <v>3414.92</v>
      </c>
      <c r="H322" s="263" t="s">
        <v>9</v>
      </c>
      <c r="I322" s="95"/>
      <c r="J322" s="95"/>
      <c r="K322" s="95"/>
    </row>
    <row r="323" spans="2:11" x14ac:dyDescent="0.15">
      <c r="B323" s="263" t="s">
        <v>1040</v>
      </c>
      <c r="C323" s="266">
        <v>0</v>
      </c>
      <c r="D323" s="263" t="s">
        <v>9</v>
      </c>
      <c r="E323" s="266">
        <v>0</v>
      </c>
      <c r="F323" s="266">
        <v>0</v>
      </c>
      <c r="G323" s="266">
        <v>0</v>
      </c>
      <c r="H323" s="263" t="s">
        <v>9</v>
      </c>
      <c r="I323" s="95"/>
      <c r="J323" s="95"/>
      <c r="K323" s="95"/>
    </row>
    <row r="324" spans="2:11" x14ac:dyDescent="0.15">
      <c r="B324" s="263" t="s">
        <v>1041</v>
      </c>
      <c r="C324" s="266">
        <v>26750</v>
      </c>
      <c r="D324" s="263" t="s">
        <v>9</v>
      </c>
      <c r="E324" s="266">
        <v>0</v>
      </c>
      <c r="F324" s="266">
        <v>0</v>
      </c>
      <c r="G324" s="266">
        <v>26750</v>
      </c>
      <c r="H324" s="263" t="s">
        <v>9</v>
      </c>
      <c r="I324" s="95"/>
      <c r="J324" s="95"/>
      <c r="K324" s="95"/>
    </row>
    <row r="325" spans="2:11" x14ac:dyDescent="0.15">
      <c r="B325" s="263" t="s">
        <v>1042</v>
      </c>
      <c r="C325" s="266">
        <v>0</v>
      </c>
      <c r="D325" s="263" t="s">
        <v>9</v>
      </c>
      <c r="E325" s="266">
        <v>0</v>
      </c>
      <c r="F325" s="266">
        <v>0</v>
      </c>
      <c r="G325" s="266">
        <v>0</v>
      </c>
      <c r="H325" s="263" t="s">
        <v>9</v>
      </c>
      <c r="I325" s="95"/>
      <c r="J325" s="95"/>
      <c r="K325" s="95"/>
    </row>
    <row r="326" spans="2:11" x14ac:dyDescent="0.15">
      <c r="B326" s="263" t="s">
        <v>1043</v>
      </c>
      <c r="C326" s="266">
        <v>0</v>
      </c>
      <c r="D326" s="263" t="s">
        <v>9</v>
      </c>
      <c r="E326" s="266">
        <v>0</v>
      </c>
      <c r="F326" s="266">
        <v>0</v>
      </c>
      <c r="G326" s="266">
        <v>0</v>
      </c>
      <c r="H326" s="263" t="s">
        <v>9</v>
      </c>
      <c r="I326" s="95"/>
      <c r="J326" s="95"/>
      <c r="K326" s="95"/>
    </row>
    <row r="327" spans="2:11" x14ac:dyDescent="0.15">
      <c r="B327" s="263" t="s">
        <v>1044</v>
      </c>
      <c r="C327" s="266">
        <v>26903.63</v>
      </c>
      <c r="D327" s="263" t="s">
        <v>9</v>
      </c>
      <c r="E327" s="266">
        <v>0</v>
      </c>
      <c r="F327" s="266">
        <v>0</v>
      </c>
      <c r="G327" s="266">
        <v>26903.63</v>
      </c>
      <c r="H327" s="263" t="s">
        <v>9</v>
      </c>
      <c r="I327" s="95"/>
      <c r="J327" s="95"/>
      <c r="K327" s="95"/>
    </row>
    <row r="328" spans="2:11" x14ac:dyDescent="0.15">
      <c r="B328" s="263" t="s">
        <v>1045</v>
      </c>
      <c r="C328" s="266">
        <v>35310</v>
      </c>
      <c r="D328" s="263" t="s">
        <v>9</v>
      </c>
      <c r="E328" s="266">
        <v>0</v>
      </c>
      <c r="F328" s="266">
        <v>0</v>
      </c>
      <c r="G328" s="266">
        <v>35310</v>
      </c>
      <c r="H328" s="263" t="s">
        <v>9</v>
      </c>
      <c r="I328" s="95"/>
      <c r="J328" s="95"/>
      <c r="K328" s="95"/>
    </row>
    <row r="329" spans="2:11" x14ac:dyDescent="0.15">
      <c r="B329" s="263" t="s">
        <v>1046</v>
      </c>
      <c r="C329" s="266">
        <v>0</v>
      </c>
      <c r="D329" s="263" t="s">
        <v>9</v>
      </c>
      <c r="E329" s="266">
        <v>0</v>
      </c>
      <c r="F329" s="266">
        <v>0</v>
      </c>
      <c r="G329" s="266">
        <v>0</v>
      </c>
      <c r="H329" s="263" t="s">
        <v>9</v>
      </c>
      <c r="I329" s="95"/>
      <c r="J329" s="95"/>
      <c r="K329" s="95"/>
    </row>
    <row r="330" spans="2:11" x14ac:dyDescent="0.15">
      <c r="B330" s="263" t="s">
        <v>1047</v>
      </c>
      <c r="C330" s="266">
        <v>0</v>
      </c>
      <c r="D330" s="263" t="s">
        <v>9</v>
      </c>
      <c r="E330" s="266">
        <v>0</v>
      </c>
      <c r="F330" s="266">
        <v>0</v>
      </c>
      <c r="G330" s="266">
        <v>0</v>
      </c>
      <c r="H330" s="263" t="s">
        <v>9</v>
      </c>
      <c r="I330" s="95"/>
      <c r="J330" s="95"/>
      <c r="K330" s="95"/>
    </row>
    <row r="331" spans="2:11" x14ac:dyDescent="0.15">
      <c r="B331" s="263" t="s">
        <v>1048</v>
      </c>
      <c r="C331" s="266">
        <v>0</v>
      </c>
      <c r="D331" s="263" t="s">
        <v>9</v>
      </c>
      <c r="E331" s="266">
        <v>0</v>
      </c>
      <c r="F331" s="266">
        <v>0</v>
      </c>
      <c r="G331" s="266">
        <v>0</v>
      </c>
      <c r="H331" s="263" t="s">
        <v>9</v>
      </c>
      <c r="I331" s="95"/>
      <c r="J331" s="95"/>
      <c r="K331" s="95"/>
    </row>
    <row r="332" spans="2:11" x14ac:dyDescent="0.15">
      <c r="B332" s="263" t="s">
        <v>1049</v>
      </c>
      <c r="C332" s="266">
        <v>0</v>
      </c>
      <c r="D332" s="263" t="s">
        <v>9</v>
      </c>
      <c r="E332" s="266">
        <v>0</v>
      </c>
      <c r="F332" s="266">
        <v>0</v>
      </c>
      <c r="G332" s="266">
        <v>0</v>
      </c>
      <c r="H332" s="263" t="s">
        <v>9</v>
      </c>
      <c r="I332" s="95"/>
      <c r="J332" s="95"/>
      <c r="K332" s="95"/>
    </row>
    <row r="333" spans="2:11" x14ac:dyDescent="0.15">
      <c r="B333" s="263" t="s">
        <v>1050</v>
      </c>
      <c r="C333" s="266">
        <v>0</v>
      </c>
      <c r="D333" s="263" t="s">
        <v>9</v>
      </c>
      <c r="E333" s="266">
        <v>0</v>
      </c>
      <c r="F333" s="266">
        <v>0</v>
      </c>
      <c r="G333" s="266">
        <v>0</v>
      </c>
      <c r="H333" s="263" t="s">
        <v>9</v>
      </c>
      <c r="I333" s="95"/>
      <c r="J333" s="95"/>
      <c r="K333" s="95"/>
    </row>
    <row r="334" spans="2:11" x14ac:dyDescent="0.15">
      <c r="B334" s="263" t="s">
        <v>1051</v>
      </c>
      <c r="C334" s="266">
        <v>12840</v>
      </c>
      <c r="D334" s="263" t="s">
        <v>9</v>
      </c>
      <c r="E334" s="266">
        <v>0</v>
      </c>
      <c r="F334" s="266">
        <v>0</v>
      </c>
      <c r="G334" s="266">
        <v>12840</v>
      </c>
      <c r="H334" s="263" t="s">
        <v>9</v>
      </c>
      <c r="I334" s="95"/>
      <c r="J334" s="95"/>
      <c r="K334" s="95"/>
    </row>
    <row r="335" spans="2:11" x14ac:dyDescent="0.15">
      <c r="B335" s="263" t="s">
        <v>1052</v>
      </c>
      <c r="C335" s="266">
        <v>0</v>
      </c>
      <c r="D335" s="263" t="s">
        <v>9</v>
      </c>
      <c r="E335" s="266">
        <v>0</v>
      </c>
      <c r="F335" s="266">
        <v>0</v>
      </c>
      <c r="G335" s="266">
        <v>0</v>
      </c>
      <c r="H335" s="263" t="s">
        <v>9</v>
      </c>
      <c r="I335" s="95"/>
      <c r="J335" s="95"/>
      <c r="K335" s="95"/>
    </row>
    <row r="336" spans="2:11" x14ac:dyDescent="0.15">
      <c r="B336" s="263" t="s">
        <v>1053</v>
      </c>
      <c r="C336" s="266">
        <v>0</v>
      </c>
      <c r="D336" s="263" t="s">
        <v>9</v>
      </c>
      <c r="E336" s="266">
        <v>0</v>
      </c>
      <c r="F336" s="266">
        <v>0</v>
      </c>
      <c r="G336" s="266">
        <v>0</v>
      </c>
      <c r="H336" s="263" t="s">
        <v>9</v>
      </c>
      <c r="I336" s="95"/>
      <c r="J336" s="95"/>
      <c r="K336" s="95"/>
    </row>
    <row r="337" spans="2:11" x14ac:dyDescent="0.15">
      <c r="B337" s="263" t="s">
        <v>1054</v>
      </c>
      <c r="C337" s="266">
        <v>0</v>
      </c>
      <c r="D337" s="263" t="s">
        <v>9</v>
      </c>
      <c r="E337" s="266">
        <v>0</v>
      </c>
      <c r="F337" s="266">
        <v>0</v>
      </c>
      <c r="G337" s="266">
        <v>0</v>
      </c>
      <c r="H337" s="263" t="s">
        <v>9</v>
      </c>
      <c r="I337" s="95"/>
      <c r="J337" s="95"/>
      <c r="K337" s="95"/>
    </row>
    <row r="338" spans="2:11" x14ac:dyDescent="0.15">
      <c r="B338" s="263" t="s">
        <v>1055</v>
      </c>
      <c r="C338" s="266">
        <v>0</v>
      </c>
      <c r="D338" s="263" t="s">
        <v>9</v>
      </c>
      <c r="E338" s="266">
        <v>0</v>
      </c>
      <c r="F338" s="266">
        <v>0</v>
      </c>
      <c r="G338" s="266">
        <v>0</v>
      </c>
      <c r="H338" s="263" t="s">
        <v>9</v>
      </c>
      <c r="I338" s="95"/>
      <c r="J338" s="95"/>
      <c r="K338" s="95"/>
    </row>
    <row r="339" spans="2:11" x14ac:dyDescent="0.15">
      <c r="B339" s="263" t="s">
        <v>1056</v>
      </c>
      <c r="C339" s="266">
        <v>21400</v>
      </c>
      <c r="D339" s="263" t="s">
        <v>9</v>
      </c>
      <c r="E339" s="266">
        <v>0</v>
      </c>
      <c r="F339" s="266">
        <v>0</v>
      </c>
      <c r="G339" s="266">
        <v>21400</v>
      </c>
      <c r="H339" s="263" t="s">
        <v>9</v>
      </c>
      <c r="I339" s="95"/>
      <c r="J339" s="95"/>
      <c r="K339" s="95"/>
    </row>
    <row r="340" spans="2:11" x14ac:dyDescent="0.15">
      <c r="B340" s="263" t="s">
        <v>1057</v>
      </c>
      <c r="C340" s="266">
        <v>0</v>
      </c>
      <c r="D340" s="263" t="s">
        <v>9</v>
      </c>
      <c r="E340" s="266">
        <v>0</v>
      </c>
      <c r="F340" s="266">
        <v>0</v>
      </c>
      <c r="G340" s="266">
        <v>0</v>
      </c>
      <c r="H340" s="263" t="s">
        <v>9</v>
      </c>
      <c r="I340" s="95"/>
      <c r="J340" s="95"/>
      <c r="K340" s="95"/>
    </row>
    <row r="341" spans="2:11" x14ac:dyDescent="0.15">
      <c r="B341" s="263" t="s">
        <v>1058</v>
      </c>
      <c r="C341" s="267">
        <v>-1782.97</v>
      </c>
      <c r="D341" s="263" t="s">
        <v>9</v>
      </c>
      <c r="E341" s="266">
        <v>0</v>
      </c>
      <c r="F341" s="266">
        <v>0</v>
      </c>
      <c r="G341" s="267">
        <v>-1782.97</v>
      </c>
      <c r="H341" s="263" t="s">
        <v>9</v>
      </c>
      <c r="I341" s="95"/>
      <c r="J341" s="95"/>
      <c r="K341" s="95"/>
    </row>
    <row r="342" spans="2:11" x14ac:dyDescent="0.15">
      <c r="B342" s="263" t="s">
        <v>1059</v>
      </c>
      <c r="C342" s="266">
        <v>0</v>
      </c>
      <c r="D342" s="263" t="s">
        <v>9</v>
      </c>
      <c r="E342" s="266">
        <v>0</v>
      </c>
      <c r="F342" s="266">
        <v>0</v>
      </c>
      <c r="G342" s="266">
        <v>0</v>
      </c>
      <c r="H342" s="263" t="s">
        <v>9</v>
      </c>
      <c r="I342" s="95"/>
      <c r="J342" s="95"/>
      <c r="K342" s="95"/>
    </row>
    <row r="343" spans="2:11" x14ac:dyDescent="0.15">
      <c r="B343" s="263" t="s">
        <v>1060</v>
      </c>
      <c r="C343" s="266">
        <v>0</v>
      </c>
      <c r="D343" s="263" t="s">
        <v>9</v>
      </c>
      <c r="E343" s="266">
        <v>0</v>
      </c>
      <c r="F343" s="266">
        <v>0</v>
      </c>
      <c r="G343" s="266">
        <v>0</v>
      </c>
      <c r="H343" s="263" t="s">
        <v>9</v>
      </c>
      <c r="I343" s="95"/>
      <c r="J343" s="95"/>
      <c r="K343" s="95"/>
    </row>
    <row r="344" spans="2:11" x14ac:dyDescent="0.15">
      <c r="B344" s="263" t="s">
        <v>1061</v>
      </c>
      <c r="C344" s="266">
        <v>0</v>
      </c>
      <c r="D344" s="263" t="s">
        <v>9</v>
      </c>
      <c r="E344" s="266">
        <v>0</v>
      </c>
      <c r="F344" s="266">
        <v>0</v>
      </c>
      <c r="G344" s="266">
        <v>0</v>
      </c>
      <c r="H344" s="263" t="s">
        <v>9</v>
      </c>
      <c r="I344" s="95"/>
      <c r="J344" s="95"/>
      <c r="K344" s="95"/>
    </row>
    <row r="345" spans="2:11" x14ac:dyDescent="0.15">
      <c r="B345" s="263" t="s">
        <v>1062</v>
      </c>
      <c r="C345" s="266">
        <v>15762.5</v>
      </c>
      <c r="D345" s="263" t="s">
        <v>9</v>
      </c>
      <c r="E345" s="266">
        <v>0</v>
      </c>
      <c r="F345" s="266">
        <v>1337.5</v>
      </c>
      <c r="G345" s="266">
        <v>14425</v>
      </c>
      <c r="H345" s="263" t="s">
        <v>9</v>
      </c>
      <c r="I345" s="95"/>
      <c r="J345" s="95"/>
      <c r="K345" s="95"/>
    </row>
    <row r="346" spans="2:11" x14ac:dyDescent="0.15">
      <c r="B346" s="263" t="s">
        <v>1063</v>
      </c>
      <c r="C346" s="266">
        <v>32100</v>
      </c>
      <c r="D346" s="263" t="s">
        <v>9</v>
      </c>
      <c r="E346" s="266">
        <v>0</v>
      </c>
      <c r="F346" s="266">
        <v>0</v>
      </c>
      <c r="G346" s="266">
        <v>32100</v>
      </c>
      <c r="H346" s="263" t="s">
        <v>9</v>
      </c>
      <c r="I346" s="95"/>
      <c r="J346" s="95"/>
      <c r="K346" s="95"/>
    </row>
    <row r="347" spans="2:11" x14ac:dyDescent="0.15">
      <c r="B347" s="263" t="s">
        <v>1064</v>
      </c>
      <c r="C347" s="266">
        <v>0</v>
      </c>
      <c r="D347" s="263" t="s">
        <v>9</v>
      </c>
      <c r="E347" s="266">
        <v>0</v>
      </c>
      <c r="F347" s="266">
        <v>0</v>
      </c>
      <c r="G347" s="266">
        <v>0</v>
      </c>
      <c r="H347" s="263" t="s">
        <v>9</v>
      </c>
      <c r="I347" s="95"/>
      <c r="J347" s="95"/>
      <c r="K347" s="95"/>
    </row>
    <row r="348" spans="2:11" x14ac:dyDescent="0.15">
      <c r="B348" s="263" t="s">
        <v>1065</v>
      </c>
      <c r="C348" s="266">
        <v>0</v>
      </c>
      <c r="D348" s="263" t="s">
        <v>9</v>
      </c>
      <c r="E348" s="266">
        <v>0</v>
      </c>
      <c r="F348" s="266">
        <v>0</v>
      </c>
      <c r="G348" s="266">
        <v>0</v>
      </c>
      <c r="H348" s="263" t="s">
        <v>9</v>
      </c>
      <c r="I348" s="95"/>
      <c r="J348" s="95"/>
      <c r="K348" s="95"/>
    </row>
    <row r="349" spans="2:11" x14ac:dyDescent="0.15">
      <c r="B349" s="263" t="s">
        <v>1066</v>
      </c>
      <c r="C349" s="266">
        <v>8426.25</v>
      </c>
      <c r="D349" s="263" t="s">
        <v>9</v>
      </c>
      <c r="E349" s="266">
        <v>0</v>
      </c>
      <c r="F349" s="266">
        <v>1872.5</v>
      </c>
      <c r="G349" s="266">
        <v>6553.75</v>
      </c>
      <c r="H349" s="263" t="s">
        <v>9</v>
      </c>
      <c r="I349" s="95"/>
      <c r="J349" s="95"/>
      <c r="K349" s="95"/>
    </row>
    <row r="350" spans="2:11" x14ac:dyDescent="0.15">
      <c r="B350" s="263" t="s">
        <v>1067</v>
      </c>
      <c r="C350" s="266">
        <v>0</v>
      </c>
      <c r="D350" s="263" t="s">
        <v>9</v>
      </c>
      <c r="E350" s="266">
        <v>0</v>
      </c>
      <c r="F350" s="266">
        <v>0</v>
      </c>
      <c r="G350" s="266">
        <v>0</v>
      </c>
      <c r="H350" s="263" t="s">
        <v>9</v>
      </c>
      <c r="I350" s="95"/>
      <c r="J350" s="95"/>
      <c r="K350" s="95"/>
    </row>
    <row r="351" spans="2:11" x14ac:dyDescent="0.15">
      <c r="B351" s="263" t="s">
        <v>1068</v>
      </c>
      <c r="C351" s="266">
        <v>0</v>
      </c>
      <c r="D351" s="263" t="s">
        <v>9</v>
      </c>
      <c r="E351" s="266">
        <v>0</v>
      </c>
      <c r="F351" s="266">
        <v>0</v>
      </c>
      <c r="G351" s="266">
        <v>0</v>
      </c>
      <c r="H351" s="263" t="s">
        <v>9</v>
      </c>
      <c r="I351" s="95"/>
      <c r="J351" s="95"/>
      <c r="K351" s="95"/>
    </row>
    <row r="352" spans="2:11" x14ac:dyDescent="0.15">
      <c r="B352" s="263" t="s">
        <v>1069</v>
      </c>
      <c r="C352" s="266">
        <v>0</v>
      </c>
      <c r="D352" s="263" t="s">
        <v>9</v>
      </c>
      <c r="E352" s="266">
        <v>0</v>
      </c>
      <c r="F352" s="266">
        <v>0</v>
      </c>
      <c r="G352" s="266">
        <v>0</v>
      </c>
      <c r="H352" s="263" t="s">
        <v>9</v>
      </c>
      <c r="I352" s="95"/>
      <c r="J352" s="95"/>
      <c r="K352" s="95"/>
    </row>
    <row r="353" spans="2:11" x14ac:dyDescent="0.15">
      <c r="B353" s="263" t="s">
        <v>1070</v>
      </c>
      <c r="C353" s="266">
        <v>0</v>
      </c>
      <c r="D353" s="263" t="s">
        <v>9</v>
      </c>
      <c r="E353" s="266">
        <v>0</v>
      </c>
      <c r="F353" s="266">
        <v>0</v>
      </c>
      <c r="G353" s="266">
        <v>0</v>
      </c>
      <c r="H353" s="263" t="s">
        <v>9</v>
      </c>
      <c r="I353" s="95"/>
      <c r="J353" s="95"/>
      <c r="K353" s="95"/>
    </row>
    <row r="354" spans="2:11" x14ac:dyDescent="0.15">
      <c r="B354" s="263" t="s">
        <v>1071</v>
      </c>
      <c r="C354" s="266">
        <v>0</v>
      </c>
      <c r="D354" s="263" t="s">
        <v>9</v>
      </c>
      <c r="E354" s="266">
        <v>0</v>
      </c>
      <c r="F354" s="266">
        <v>0</v>
      </c>
      <c r="G354" s="266">
        <v>0</v>
      </c>
      <c r="H354" s="263" t="s">
        <v>9</v>
      </c>
      <c r="I354" s="95"/>
      <c r="J354" s="95"/>
      <c r="K354" s="95"/>
    </row>
    <row r="355" spans="2:11" x14ac:dyDescent="0.15">
      <c r="B355" s="263" t="s">
        <v>1072</v>
      </c>
      <c r="C355" s="266">
        <v>0</v>
      </c>
      <c r="D355" s="263" t="s">
        <v>9</v>
      </c>
      <c r="E355" s="266">
        <v>0</v>
      </c>
      <c r="F355" s="266">
        <v>0</v>
      </c>
      <c r="G355" s="266">
        <v>0</v>
      </c>
      <c r="H355" s="263" t="s">
        <v>9</v>
      </c>
      <c r="I355" s="95"/>
      <c r="J355" s="95"/>
      <c r="K355" s="95"/>
    </row>
    <row r="356" spans="2:11" x14ac:dyDescent="0.15">
      <c r="B356" s="263" t="s">
        <v>1073</v>
      </c>
      <c r="C356" s="266">
        <v>0</v>
      </c>
      <c r="D356" s="263" t="s">
        <v>9</v>
      </c>
      <c r="E356" s="266">
        <v>0</v>
      </c>
      <c r="F356" s="266">
        <v>0</v>
      </c>
      <c r="G356" s="266">
        <v>0</v>
      </c>
      <c r="H356" s="263" t="s">
        <v>9</v>
      </c>
      <c r="I356" s="95"/>
      <c r="J356" s="95"/>
      <c r="K356" s="95"/>
    </row>
    <row r="357" spans="2:11" x14ac:dyDescent="0.15">
      <c r="B357" s="263" t="s">
        <v>1074</v>
      </c>
      <c r="C357" s="266">
        <v>0</v>
      </c>
      <c r="D357" s="263" t="s">
        <v>9</v>
      </c>
      <c r="E357" s="266">
        <v>0</v>
      </c>
      <c r="F357" s="266">
        <v>0</v>
      </c>
      <c r="G357" s="266">
        <v>0</v>
      </c>
      <c r="H357" s="263" t="s">
        <v>9</v>
      </c>
      <c r="I357" s="95"/>
      <c r="J357" s="95"/>
      <c r="K357" s="95"/>
    </row>
    <row r="358" spans="2:11" x14ac:dyDescent="0.15">
      <c r="B358" s="263" t="s">
        <v>1075</v>
      </c>
      <c r="C358" s="266">
        <v>0</v>
      </c>
      <c r="D358" s="263" t="s">
        <v>9</v>
      </c>
      <c r="E358" s="266">
        <v>0</v>
      </c>
      <c r="F358" s="266">
        <v>0</v>
      </c>
      <c r="G358" s="266">
        <v>0</v>
      </c>
      <c r="H358" s="263" t="s">
        <v>9</v>
      </c>
      <c r="I358" s="95"/>
      <c r="J358" s="95"/>
      <c r="K358" s="95"/>
    </row>
    <row r="359" spans="2:11" x14ac:dyDescent="0.15">
      <c r="B359" s="263" t="s">
        <v>1076</v>
      </c>
      <c r="C359" s="266">
        <v>0</v>
      </c>
      <c r="D359" s="263" t="s">
        <v>9</v>
      </c>
      <c r="E359" s="266">
        <v>0</v>
      </c>
      <c r="F359" s="266">
        <v>0</v>
      </c>
      <c r="G359" s="266">
        <v>0</v>
      </c>
      <c r="H359" s="263" t="s">
        <v>9</v>
      </c>
      <c r="I359" s="95"/>
      <c r="J359" s="95"/>
      <c r="K359" s="95"/>
    </row>
    <row r="360" spans="2:11" x14ac:dyDescent="0.15">
      <c r="B360" s="263" t="s">
        <v>1077</v>
      </c>
      <c r="C360" s="267">
        <v>-0.08</v>
      </c>
      <c r="D360" s="263" t="s">
        <v>9</v>
      </c>
      <c r="E360" s="266">
        <v>0</v>
      </c>
      <c r="F360" s="266">
        <v>0</v>
      </c>
      <c r="G360" s="267">
        <v>-0.08</v>
      </c>
      <c r="H360" s="263" t="s">
        <v>9</v>
      </c>
      <c r="I360" s="95"/>
      <c r="J360" s="95"/>
      <c r="K360" s="95"/>
    </row>
    <row r="361" spans="2:11" x14ac:dyDescent="0.15">
      <c r="B361" s="263" t="s">
        <v>1078</v>
      </c>
      <c r="C361" s="266">
        <v>0</v>
      </c>
      <c r="D361" s="263" t="s">
        <v>9</v>
      </c>
      <c r="E361" s="266">
        <v>0</v>
      </c>
      <c r="F361" s="266">
        <v>0</v>
      </c>
      <c r="G361" s="266">
        <v>0</v>
      </c>
      <c r="H361" s="263" t="s">
        <v>9</v>
      </c>
      <c r="I361" s="95"/>
      <c r="J361" s="95"/>
      <c r="K361" s="95"/>
    </row>
    <row r="362" spans="2:11" x14ac:dyDescent="0.15">
      <c r="B362" s="263" t="s">
        <v>1079</v>
      </c>
      <c r="C362" s="266">
        <v>0</v>
      </c>
      <c r="D362" s="263" t="s">
        <v>9</v>
      </c>
      <c r="E362" s="266">
        <v>0</v>
      </c>
      <c r="F362" s="266">
        <v>0</v>
      </c>
      <c r="G362" s="266">
        <v>0</v>
      </c>
      <c r="H362" s="263" t="s">
        <v>9</v>
      </c>
      <c r="I362" s="95"/>
      <c r="J362" s="95"/>
      <c r="K362" s="95"/>
    </row>
    <row r="363" spans="2:11" x14ac:dyDescent="0.15">
      <c r="B363" s="263" t="s">
        <v>1080</v>
      </c>
      <c r="C363" s="266">
        <v>0</v>
      </c>
      <c r="D363" s="263" t="s">
        <v>9</v>
      </c>
      <c r="E363" s="266">
        <v>0</v>
      </c>
      <c r="F363" s="266">
        <v>0</v>
      </c>
      <c r="G363" s="266">
        <v>0</v>
      </c>
      <c r="H363" s="263" t="s">
        <v>9</v>
      </c>
      <c r="I363" s="95"/>
      <c r="J363" s="95"/>
      <c r="K363" s="95"/>
    </row>
    <row r="364" spans="2:11" x14ac:dyDescent="0.15">
      <c r="B364" s="263" t="s">
        <v>799</v>
      </c>
      <c r="C364" s="267">
        <v>-2499.9899999999998</v>
      </c>
      <c r="D364" s="263" t="s">
        <v>9</v>
      </c>
      <c r="E364" s="266">
        <v>0</v>
      </c>
      <c r="F364" s="266">
        <v>0</v>
      </c>
      <c r="G364" s="267">
        <v>-2499.9899999999998</v>
      </c>
      <c r="H364" s="263" t="s">
        <v>9</v>
      </c>
      <c r="I364" s="95"/>
      <c r="J364" s="95"/>
      <c r="K364" s="95"/>
    </row>
    <row r="365" spans="2:11" x14ac:dyDescent="0.15">
      <c r="B365" s="263" t="s">
        <v>1081</v>
      </c>
      <c r="C365" s="266">
        <v>0</v>
      </c>
      <c r="D365" s="263" t="s">
        <v>9</v>
      </c>
      <c r="E365" s="266">
        <v>0</v>
      </c>
      <c r="F365" s="266">
        <v>0</v>
      </c>
      <c r="G365" s="266">
        <v>0</v>
      </c>
      <c r="H365" s="263" t="s">
        <v>9</v>
      </c>
      <c r="I365" s="95"/>
      <c r="J365" s="95"/>
      <c r="K365" s="95"/>
    </row>
    <row r="366" spans="2:11" x14ac:dyDescent="0.15">
      <c r="B366" s="263" t="s">
        <v>1082</v>
      </c>
      <c r="C366" s="267">
        <v>-0.08</v>
      </c>
      <c r="D366" s="263" t="s">
        <v>9</v>
      </c>
      <c r="E366" s="266">
        <v>0</v>
      </c>
      <c r="F366" s="266">
        <v>0</v>
      </c>
      <c r="G366" s="267">
        <v>-0.08</v>
      </c>
      <c r="H366" s="263" t="s">
        <v>9</v>
      </c>
      <c r="I366" s="95"/>
      <c r="J366" s="95"/>
      <c r="K366" s="95"/>
    </row>
    <row r="367" spans="2:11" x14ac:dyDescent="0.15">
      <c r="B367" s="263" t="s">
        <v>1083</v>
      </c>
      <c r="C367" s="266">
        <v>35666.68</v>
      </c>
      <c r="D367" s="263" t="s">
        <v>9</v>
      </c>
      <c r="E367" s="266">
        <v>0</v>
      </c>
      <c r="F367" s="266">
        <v>0</v>
      </c>
      <c r="G367" s="266">
        <v>35666.68</v>
      </c>
      <c r="H367" s="263" t="s">
        <v>9</v>
      </c>
      <c r="I367" s="95"/>
      <c r="J367" s="95"/>
      <c r="K367" s="95"/>
    </row>
    <row r="368" spans="2:11" x14ac:dyDescent="0.15">
      <c r="B368" s="263" t="s">
        <v>1084</v>
      </c>
      <c r="C368" s="267">
        <v>-16.57</v>
      </c>
      <c r="D368" s="263" t="s">
        <v>9</v>
      </c>
      <c r="E368" s="266">
        <v>0</v>
      </c>
      <c r="F368" s="266">
        <v>0</v>
      </c>
      <c r="G368" s="267">
        <v>-16.57</v>
      </c>
      <c r="H368" s="263" t="s">
        <v>9</v>
      </c>
      <c r="I368" s="95"/>
      <c r="J368" s="95"/>
      <c r="K368" s="95"/>
    </row>
    <row r="369" spans="2:11" x14ac:dyDescent="0.15">
      <c r="B369" s="263" t="s">
        <v>1085</v>
      </c>
      <c r="C369" s="267">
        <v>-445.75</v>
      </c>
      <c r="D369" s="263" t="s">
        <v>9</v>
      </c>
      <c r="E369" s="266">
        <v>0</v>
      </c>
      <c r="F369" s="266">
        <v>0</v>
      </c>
      <c r="G369" s="267">
        <v>-445.75</v>
      </c>
      <c r="H369" s="263" t="s">
        <v>9</v>
      </c>
      <c r="I369" s="95"/>
      <c r="J369" s="95"/>
      <c r="K369" s="95"/>
    </row>
    <row r="370" spans="2:11" x14ac:dyDescent="0.15">
      <c r="B370" s="263" t="s">
        <v>1086</v>
      </c>
      <c r="C370" s="266">
        <v>4815</v>
      </c>
      <c r="D370" s="263" t="s">
        <v>9</v>
      </c>
      <c r="E370" s="266">
        <v>0</v>
      </c>
      <c r="F370" s="266">
        <v>0</v>
      </c>
      <c r="G370" s="266">
        <v>4815</v>
      </c>
      <c r="H370" s="263" t="s">
        <v>9</v>
      </c>
      <c r="I370" s="95"/>
      <c r="J370" s="95"/>
      <c r="K370" s="95"/>
    </row>
    <row r="371" spans="2:11" x14ac:dyDescent="0.15">
      <c r="B371" s="263" t="s">
        <v>1087</v>
      </c>
      <c r="C371" s="266">
        <v>0</v>
      </c>
      <c r="D371" s="263" t="s">
        <v>9</v>
      </c>
      <c r="E371" s="266">
        <v>0</v>
      </c>
      <c r="F371" s="266">
        <v>0</v>
      </c>
      <c r="G371" s="266">
        <v>0</v>
      </c>
      <c r="H371" s="263" t="s">
        <v>9</v>
      </c>
      <c r="I371" s="95"/>
      <c r="J371" s="95"/>
      <c r="K371" s="95"/>
    </row>
    <row r="372" spans="2:11" x14ac:dyDescent="0.15">
      <c r="B372" s="263" t="s">
        <v>1088</v>
      </c>
      <c r="C372" s="266">
        <v>0</v>
      </c>
      <c r="D372" s="263" t="s">
        <v>9</v>
      </c>
      <c r="E372" s="266">
        <v>0</v>
      </c>
      <c r="F372" s="266">
        <v>0</v>
      </c>
      <c r="G372" s="266">
        <v>0</v>
      </c>
      <c r="H372" s="263" t="s">
        <v>9</v>
      </c>
      <c r="I372" s="95"/>
      <c r="J372" s="95"/>
      <c r="K372" s="95"/>
    </row>
    <row r="373" spans="2:11" x14ac:dyDescent="0.15">
      <c r="B373" s="263" t="s">
        <v>1089</v>
      </c>
      <c r="C373" s="267">
        <v>-668.75</v>
      </c>
      <c r="D373" s="263" t="s">
        <v>9</v>
      </c>
      <c r="E373" s="266">
        <v>0</v>
      </c>
      <c r="F373" s="266">
        <v>0</v>
      </c>
      <c r="G373" s="267">
        <v>-668.75</v>
      </c>
      <c r="H373" s="263" t="s">
        <v>9</v>
      </c>
      <c r="I373" s="95"/>
      <c r="J373" s="95"/>
      <c r="K373" s="95"/>
    </row>
    <row r="374" spans="2:11" x14ac:dyDescent="0.15">
      <c r="B374" s="263" t="s">
        <v>1090</v>
      </c>
      <c r="C374" s="266">
        <v>0</v>
      </c>
      <c r="D374" s="263" t="s">
        <v>9</v>
      </c>
      <c r="E374" s="266">
        <v>0</v>
      </c>
      <c r="F374" s="266">
        <v>0</v>
      </c>
      <c r="G374" s="266">
        <v>0</v>
      </c>
      <c r="H374" s="263" t="s">
        <v>9</v>
      </c>
      <c r="I374" s="95"/>
      <c r="J374" s="95"/>
      <c r="K374" s="95"/>
    </row>
    <row r="375" spans="2:11" x14ac:dyDescent="0.15">
      <c r="B375" s="263" t="s">
        <v>1091</v>
      </c>
      <c r="C375" s="266">
        <v>5350</v>
      </c>
      <c r="D375" s="263" t="s">
        <v>9</v>
      </c>
      <c r="E375" s="266">
        <v>0</v>
      </c>
      <c r="F375" s="266">
        <v>0</v>
      </c>
      <c r="G375" s="266">
        <v>5350</v>
      </c>
      <c r="H375" s="263" t="s">
        <v>9</v>
      </c>
      <c r="I375" s="95"/>
      <c r="J375" s="95"/>
      <c r="K375" s="95"/>
    </row>
    <row r="376" spans="2:11" x14ac:dyDescent="0.15">
      <c r="B376" s="263" t="s">
        <v>1092</v>
      </c>
      <c r="C376" s="266">
        <v>0</v>
      </c>
      <c r="D376" s="263" t="s">
        <v>9</v>
      </c>
      <c r="E376" s="266">
        <v>0</v>
      </c>
      <c r="F376" s="266">
        <v>0</v>
      </c>
      <c r="G376" s="266">
        <v>0</v>
      </c>
      <c r="H376" s="263" t="s">
        <v>9</v>
      </c>
      <c r="I376" s="95"/>
      <c r="J376" s="95"/>
      <c r="K376" s="95"/>
    </row>
    <row r="377" spans="2:11" x14ac:dyDescent="0.15">
      <c r="B377" s="263" t="s">
        <v>1093</v>
      </c>
      <c r="C377" s="266">
        <v>0</v>
      </c>
      <c r="D377" s="263" t="s">
        <v>9</v>
      </c>
      <c r="E377" s="266">
        <v>0</v>
      </c>
      <c r="F377" s="266">
        <v>0</v>
      </c>
      <c r="G377" s="266">
        <v>0</v>
      </c>
      <c r="H377" s="263" t="s">
        <v>9</v>
      </c>
      <c r="I377" s="95"/>
      <c r="J377" s="95"/>
      <c r="K377" s="95"/>
    </row>
    <row r="378" spans="2:11" x14ac:dyDescent="0.15">
      <c r="B378" s="263" t="s">
        <v>1094</v>
      </c>
      <c r="C378" s="266">
        <v>0</v>
      </c>
      <c r="D378" s="263" t="s">
        <v>9</v>
      </c>
      <c r="E378" s="266">
        <v>0</v>
      </c>
      <c r="F378" s="266">
        <v>0</v>
      </c>
      <c r="G378" s="266">
        <v>0</v>
      </c>
      <c r="H378" s="263" t="s">
        <v>9</v>
      </c>
      <c r="I378" s="95"/>
      <c r="J378" s="95"/>
      <c r="K378" s="95"/>
    </row>
    <row r="379" spans="2:11" x14ac:dyDescent="0.15">
      <c r="B379" s="263" t="s">
        <v>1095</v>
      </c>
      <c r="C379" s="266">
        <v>445.83</v>
      </c>
      <c r="D379" s="263" t="s">
        <v>9</v>
      </c>
      <c r="E379" s="266">
        <v>0</v>
      </c>
      <c r="F379" s="266">
        <v>0</v>
      </c>
      <c r="G379" s="266">
        <v>445.83</v>
      </c>
      <c r="H379" s="263" t="s">
        <v>9</v>
      </c>
      <c r="I379" s="95"/>
      <c r="J379" s="95"/>
      <c r="K379" s="95"/>
    </row>
    <row r="380" spans="2:11" x14ac:dyDescent="0.15">
      <c r="B380" s="263" t="s">
        <v>1096</v>
      </c>
      <c r="C380" s="266">
        <v>21400</v>
      </c>
      <c r="D380" s="263" t="s">
        <v>9</v>
      </c>
      <c r="E380" s="266">
        <v>0</v>
      </c>
      <c r="F380" s="266">
        <v>0</v>
      </c>
      <c r="G380" s="266">
        <v>21400</v>
      </c>
      <c r="H380" s="263" t="s">
        <v>9</v>
      </c>
      <c r="I380" s="95"/>
      <c r="J380" s="95"/>
      <c r="K380" s="95"/>
    </row>
    <row r="381" spans="2:11" x14ac:dyDescent="0.15">
      <c r="B381" s="263" t="s">
        <v>962</v>
      </c>
      <c r="C381" s="266">
        <v>0</v>
      </c>
      <c r="D381" s="263" t="s">
        <v>9</v>
      </c>
      <c r="E381" s="266">
        <v>0</v>
      </c>
      <c r="F381" s="266">
        <v>0</v>
      </c>
      <c r="G381" s="266">
        <v>0</v>
      </c>
      <c r="H381" s="263" t="s">
        <v>9</v>
      </c>
      <c r="I381" s="95"/>
      <c r="J381" s="95"/>
      <c r="K381" s="95"/>
    </row>
    <row r="382" spans="2:11" x14ac:dyDescent="0.15">
      <c r="B382" s="263" t="s">
        <v>1097</v>
      </c>
      <c r="C382" s="266">
        <v>28533.360000000001</v>
      </c>
      <c r="D382" s="263" t="s">
        <v>9</v>
      </c>
      <c r="E382" s="266">
        <v>0</v>
      </c>
      <c r="F382" s="266">
        <v>3566.66</v>
      </c>
      <c r="G382" s="266">
        <v>24966.7</v>
      </c>
      <c r="H382" s="263" t="s">
        <v>9</v>
      </c>
      <c r="I382" s="95"/>
      <c r="J382" s="95"/>
      <c r="K382" s="95"/>
    </row>
    <row r="383" spans="2:11" x14ac:dyDescent="0.15">
      <c r="B383" s="263" t="s">
        <v>1098</v>
      </c>
      <c r="C383" s="266">
        <v>4870.8900000000003</v>
      </c>
      <c r="D383" s="263" t="s">
        <v>9</v>
      </c>
      <c r="E383" s="266">
        <v>0</v>
      </c>
      <c r="F383" s="266">
        <v>891.66</v>
      </c>
      <c r="G383" s="266">
        <v>3979.23</v>
      </c>
      <c r="H383" s="263" t="s">
        <v>9</v>
      </c>
      <c r="I383" s="95"/>
      <c r="J383" s="95"/>
      <c r="K383" s="95"/>
    </row>
    <row r="384" spans="2:11" x14ac:dyDescent="0.15">
      <c r="B384" s="263" t="s">
        <v>1099</v>
      </c>
      <c r="C384" s="266">
        <v>1426.64</v>
      </c>
      <c r="D384" s="263" t="s">
        <v>9</v>
      </c>
      <c r="E384" s="266">
        <v>0</v>
      </c>
      <c r="F384" s="266">
        <v>178.34</v>
      </c>
      <c r="G384" s="266">
        <v>1248.3</v>
      </c>
      <c r="H384" s="263" t="s">
        <v>9</v>
      </c>
      <c r="I384" s="95"/>
      <c r="J384" s="95"/>
      <c r="K384" s="95"/>
    </row>
    <row r="385" spans="2:11" x14ac:dyDescent="0.15">
      <c r="B385" s="263" t="s">
        <v>1100</v>
      </c>
      <c r="C385" s="266">
        <v>5203.9399999999996</v>
      </c>
      <c r="D385" s="263" t="s">
        <v>9</v>
      </c>
      <c r="E385" s="266">
        <v>4280</v>
      </c>
      <c r="F385" s="266">
        <v>535</v>
      </c>
      <c r="G385" s="266">
        <v>8948.94</v>
      </c>
      <c r="H385" s="263" t="s">
        <v>9</v>
      </c>
      <c r="I385" s="95"/>
      <c r="J385" s="95"/>
      <c r="K385" s="95"/>
    </row>
    <row r="386" spans="2:11" x14ac:dyDescent="0.15">
      <c r="B386" s="263" t="s">
        <v>1101</v>
      </c>
      <c r="C386" s="266">
        <v>14266.72</v>
      </c>
      <c r="D386" s="263" t="s">
        <v>9</v>
      </c>
      <c r="E386" s="266">
        <v>0</v>
      </c>
      <c r="F386" s="266">
        <v>3566.66</v>
      </c>
      <c r="G386" s="266">
        <v>10700.06</v>
      </c>
      <c r="H386" s="263" t="s">
        <v>9</v>
      </c>
      <c r="I386" s="95"/>
      <c r="J386" s="95"/>
      <c r="K386" s="95"/>
    </row>
    <row r="387" spans="2:11" x14ac:dyDescent="0.15">
      <c r="B387" s="263" t="s">
        <v>1102</v>
      </c>
      <c r="C387" s="266">
        <v>11591.63</v>
      </c>
      <c r="D387" s="263" t="s">
        <v>9</v>
      </c>
      <c r="E387" s="266">
        <v>0</v>
      </c>
      <c r="F387" s="266">
        <v>1783.34</v>
      </c>
      <c r="G387" s="266">
        <v>9808.2900000000009</v>
      </c>
      <c r="H387" s="263" t="s">
        <v>9</v>
      </c>
      <c r="I387" s="95"/>
      <c r="J387" s="95"/>
      <c r="K387" s="95"/>
    </row>
    <row r="388" spans="2:11" x14ac:dyDescent="0.15">
      <c r="B388" s="263" t="s">
        <v>1058</v>
      </c>
      <c r="C388" s="266">
        <v>0</v>
      </c>
      <c r="D388" s="263" t="s">
        <v>9</v>
      </c>
      <c r="E388" s="266">
        <v>0</v>
      </c>
      <c r="F388" s="266">
        <v>0</v>
      </c>
      <c r="G388" s="266">
        <v>0</v>
      </c>
      <c r="H388" s="263" t="s">
        <v>9</v>
      </c>
      <c r="I388" s="95"/>
      <c r="J388" s="95"/>
      <c r="K388" s="95"/>
    </row>
    <row r="389" spans="2:11" x14ac:dyDescent="0.15">
      <c r="B389" s="263" t="s">
        <v>1103</v>
      </c>
      <c r="C389" s="266">
        <v>9986.7000000000007</v>
      </c>
      <c r="D389" s="263" t="s">
        <v>9</v>
      </c>
      <c r="E389" s="266">
        <v>0</v>
      </c>
      <c r="F389" s="266">
        <v>1426.66</v>
      </c>
      <c r="G389" s="266">
        <v>8560.0400000000009</v>
      </c>
      <c r="H389" s="263" t="s">
        <v>9</v>
      </c>
      <c r="I389" s="95"/>
      <c r="J389" s="95"/>
      <c r="K389" s="95"/>
    </row>
    <row r="390" spans="2:11" x14ac:dyDescent="0.15">
      <c r="B390" s="263" t="s">
        <v>1104</v>
      </c>
      <c r="C390" s="266">
        <v>26750.03</v>
      </c>
      <c r="D390" s="263" t="s">
        <v>9</v>
      </c>
      <c r="E390" s="266">
        <v>0</v>
      </c>
      <c r="F390" s="266">
        <v>3566.66</v>
      </c>
      <c r="G390" s="266">
        <v>23183.37</v>
      </c>
      <c r="H390" s="263" t="s">
        <v>9</v>
      </c>
      <c r="I390" s="95"/>
      <c r="J390" s="95"/>
      <c r="K390" s="95"/>
    </row>
    <row r="391" spans="2:11" x14ac:dyDescent="0.15">
      <c r="B391" s="263" t="s">
        <v>1105</v>
      </c>
      <c r="C391" s="266">
        <v>11462.51</v>
      </c>
      <c r="D391" s="263" t="s">
        <v>9</v>
      </c>
      <c r="E391" s="266">
        <v>0</v>
      </c>
      <c r="F391" s="266">
        <v>891.66</v>
      </c>
      <c r="G391" s="266">
        <v>10570.85</v>
      </c>
      <c r="H391" s="263" t="s">
        <v>9</v>
      </c>
      <c r="I391" s="95"/>
      <c r="J391" s="95"/>
      <c r="K391" s="95"/>
    </row>
    <row r="392" spans="2:11" x14ac:dyDescent="0.15">
      <c r="B392" s="263" t="s">
        <v>1106</v>
      </c>
      <c r="C392" s="266">
        <v>27387.599999999999</v>
      </c>
      <c r="D392" s="263" t="s">
        <v>9</v>
      </c>
      <c r="E392" s="266">
        <v>0</v>
      </c>
      <c r="F392" s="266">
        <v>3043.08</v>
      </c>
      <c r="G392" s="266">
        <v>24344.52</v>
      </c>
      <c r="H392" s="263" t="s">
        <v>9</v>
      </c>
      <c r="I392" s="95"/>
      <c r="J392" s="95"/>
      <c r="K392" s="95"/>
    </row>
    <row r="393" spans="2:11" x14ac:dyDescent="0.15">
      <c r="B393" s="263" t="s">
        <v>1107</v>
      </c>
      <c r="C393" s="266">
        <v>21400</v>
      </c>
      <c r="D393" s="263" t="s">
        <v>9</v>
      </c>
      <c r="E393" s="266">
        <v>0</v>
      </c>
      <c r="F393" s="266">
        <v>0</v>
      </c>
      <c r="G393" s="266">
        <v>21400</v>
      </c>
      <c r="H393" s="263" t="s">
        <v>9</v>
      </c>
      <c r="I393" s="95"/>
      <c r="J393" s="95"/>
      <c r="K393" s="95"/>
    </row>
    <row r="394" spans="2:11" x14ac:dyDescent="0.15">
      <c r="B394" s="263" t="s">
        <v>1108</v>
      </c>
      <c r="C394" s="266">
        <v>5082.5</v>
      </c>
      <c r="D394" s="263" t="s">
        <v>9</v>
      </c>
      <c r="E394" s="266">
        <v>0</v>
      </c>
      <c r="F394" s="266">
        <v>535</v>
      </c>
      <c r="G394" s="266">
        <v>4547.5</v>
      </c>
      <c r="H394" s="263" t="s">
        <v>9</v>
      </c>
      <c r="I394" s="95"/>
      <c r="J394" s="95"/>
      <c r="K394" s="95"/>
    </row>
    <row r="395" spans="2:11" x14ac:dyDescent="0.15">
      <c r="B395" s="263" t="s">
        <v>1109</v>
      </c>
      <c r="C395" s="266">
        <v>36701</v>
      </c>
      <c r="D395" s="263" t="s">
        <v>9</v>
      </c>
      <c r="E395" s="266">
        <v>0</v>
      </c>
      <c r="F395" s="266">
        <v>3058.42</v>
      </c>
      <c r="G395" s="266">
        <v>33642.58</v>
      </c>
      <c r="H395" s="263" t="s">
        <v>9</v>
      </c>
      <c r="I395" s="95"/>
      <c r="J395" s="95"/>
      <c r="K395" s="95"/>
    </row>
    <row r="396" spans="2:11" x14ac:dyDescent="0.15">
      <c r="B396" s="263" t="s">
        <v>1110</v>
      </c>
      <c r="C396" s="266">
        <v>16050</v>
      </c>
      <c r="D396" s="263" t="s">
        <v>9</v>
      </c>
      <c r="E396" s="266">
        <v>0</v>
      </c>
      <c r="F396" s="266">
        <v>0</v>
      </c>
      <c r="G396" s="266">
        <v>16050</v>
      </c>
      <c r="H396" s="263" t="s">
        <v>9</v>
      </c>
      <c r="I396" s="95"/>
      <c r="J396" s="95"/>
      <c r="K396" s="95"/>
    </row>
    <row r="397" spans="2:11" x14ac:dyDescent="0.15">
      <c r="B397" s="263" t="s">
        <v>1111</v>
      </c>
      <c r="C397" s="266">
        <v>39000.44</v>
      </c>
      <c r="D397" s="263" t="s">
        <v>9</v>
      </c>
      <c r="E397" s="266">
        <v>0</v>
      </c>
      <c r="F397" s="266">
        <v>1911.04</v>
      </c>
      <c r="G397" s="266">
        <v>37089.4</v>
      </c>
      <c r="H397" s="263" t="s">
        <v>9</v>
      </c>
      <c r="I397" s="95"/>
      <c r="J397" s="95"/>
      <c r="K397" s="95"/>
    </row>
    <row r="398" spans="2:11" x14ac:dyDescent="0.15">
      <c r="B398" s="263" t="s">
        <v>1112</v>
      </c>
      <c r="C398" s="266">
        <v>42800</v>
      </c>
      <c r="D398" s="263" t="s">
        <v>9</v>
      </c>
      <c r="E398" s="266">
        <v>0</v>
      </c>
      <c r="F398" s="266">
        <v>3566.66</v>
      </c>
      <c r="G398" s="266">
        <v>39233.339999999997</v>
      </c>
      <c r="H398" s="263" t="s">
        <v>9</v>
      </c>
      <c r="I398" s="95"/>
      <c r="J398" s="95"/>
      <c r="K398" s="95"/>
    </row>
    <row r="399" spans="2:11" x14ac:dyDescent="0.15">
      <c r="B399" s="263" t="s">
        <v>1113</v>
      </c>
      <c r="C399" s="266">
        <v>0</v>
      </c>
      <c r="D399" s="263" t="s">
        <v>9</v>
      </c>
      <c r="E399" s="266">
        <v>16050</v>
      </c>
      <c r="F399" s="266">
        <v>1337.5</v>
      </c>
      <c r="G399" s="266">
        <v>14712.5</v>
      </c>
      <c r="H399" s="263" t="s">
        <v>9</v>
      </c>
      <c r="I399" s="95"/>
      <c r="J399" s="95"/>
      <c r="K399" s="95"/>
    </row>
    <row r="400" spans="2:11" x14ac:dyDescent="0.15">
      <c r="B400" s="263" t="s">
        <v>1114</v>
      </c>
      <c r="C400" s="266">
        <v>0</v>
      </c>
      <c r="D400" s="263" t="s">
        <v>9</v>
      </c>
      <c r="E400" s="266">
        <v>21400</v>
      </c>
      <c r="F400" s="266">
        <v>0</v>
      </c>
      <c r="G400" s="266">
        <v>21400</v>
      </c>
      <c r="H400" s="263" t="s">
        <v>9</v>
      </c>
      <c r="I400" s="95"/>
      <c r="J400" s="95"/>
      <c r="K400" s="95"/>
    </row>
    <row r="401" spans="2:11" x14ac:dyDescent="0.15">
      <c r="B401" s="263" t="s">
        <v>1115</v>
      </c>
      <c r="C401" s="266">
        <v>0</v>
      </c>
      <c r="D401" s="263" t="s">
        <v>9</v>
      </c>
      <c r="E401" s="266">
        <v>42800</v>
      </c>
      <c r="F401" s="266">
        <v>0</v>
      </c>
      <c r="G401" s="266">
        <v>42800</v>
      </c>
      <c r="H401" s="263" t="s">
        <v>9</v>
      </c>
      <c r="I401" s="95"/>
      <c r="J401" s="95"/>
      <c r="K401" s="95"/>
    </row>
    <row r="402" spans="2:11" x14ac:dyDescent="0.15">
      <c r="B402" s="263" t="s">
        <v>1116</v>
      </c>
      <c r="C402" s="266">
        <v>0</v>
      </c>
      <c r="D402" s="263" t="s">
        <v>9</v>
      </c>
      <c r="E402" s="266">
        <v>42800</v>
      </c>
      <c r="F402" s="266">
        <v>0</v>
      </c>
      <c r="G402" s="266">
        <v>42800</v>
      </c>
      <c r="H402" s="263" t="s">
        <v>9</v>
      </c>
      <c r="I402" s="95"/>
      <c r="J402" s="95"/>
      <c r="K402" s="95"/>
    </row>
    <row r="403" spans="2:11" x14ac:dyDescent="0.15">
      <c r="B403" s="263" t="s">
        <v>1117</v>
      </c>
      <c r="C403" s="266">
        <v>0</v>
      </c>
      <c r="D403" s="263" t="s">
        <v>9</v>
      </c>
      <c r="E403" s="266">
        <v>17120</v>
      </c>
      <c r="F403" s="266">
        <v>0</v>
      </c>
      <c r="G403" s="266">
        <v>17120</v>
      </c>
      <c r="H403" s="263" t="s">
        <v>9</v>
      </c>
      <c r="I403" s="95"/>
      <c r="J403" s="95"/>
      <c r="K403" s="95"/>
    </row>
    <row r="404" spans="2:11" x14ac:dyDescent="0.15">
      <c r="B404" s="263" t="s">
        <v>1118</v>
      </c>
      <c r="C404" s="266">
        <v>0</v>
      </c>
      <c r="D404" s="263" t="s">
        <v>9</v>
      </c>
      <c r="E404" s="266">
        <v>42800</v>
      </c>
      <c r="F404" s="266">
        <v>0</v>
      </c>
      <c r="G404" s="266">
        <v>42800</v>
      </c>
      <c r="H404" s="263" t="s">
        <v>9</v>
      </c>
      <c r="I404" s="95"/>
      <c r="J404" s="95"/>
      <c r="K404" s="95"/>
    </row>
    <row r="405" spans="2:11" x14ac:dyDescent="0.15">
      <c r="B405" s="263" t="s">
        <v>1119</v>
      </c>
      <c r="C405" s="266">
        <v>0</v>
      </c>
      <c r="D405" s="263" t="s">
        <v>9</v>
      </c>
      <c r="E405" s="266">
        <v>0</v>
      </c>
      <c r="F405" s="266">
        <v>0</v>
      </c>
      <c r="G405" s="266">
        <v>0</v>
      </c>
      <c r="H405" s="263" t="s">
        <v>9</v>
      </c>
      <c r="I405" s="95"/>
      <c r="J405" s="95"/>
      <c r="K405" s="95"/>
    </row>
    <row r="406" spans="2:11" x14ac:dyDescent="0.15">
      <c r="B406" s="263" t="s">
        <v>1120</v>
      </c>
      <c r="C406" s="266">
        <v>0</v>
      </c>
      <c r="D406" s="263" t="s">
        <v>9</v>
      </c>
      <c r="E406" s="266">
        <v>0</v>
      </c>
      <c r="F406" s="266">
        <v>445.84</v>
      </c>
      <c r="G406" s="267">
        <v>-445.84</v>
      </c>
      <c r="H406" s="263" t="s">
        <v>9</v>
      </c>
      <c r="I406" s="95"/>
      <c r="J406" s="95"/>
      <c r="K406" s="95"/>
    </row>
    <row r="407" spans="2:11" x14ac:dyDescent="0.15">
      <c r="B407" s="263" t="s">
        <v>1121</v>
      </c>
      <c r="C407" s="266">
        <v>0</v>
      </c>
      <c r="D407" s="263" t="s">
        <v>9</v>
      </c>
      <c r="E407" s="266">
        <v>0</v>
      </c>
      <c r="F407" s="266">
        <v>0</v>
      </c>
      <c r="G407" s="266">
        <v>0</v>
      </c>
      <c r="H407" s="263" t="s">
        <v>9</v>
      </c>
      <c r="I407" s="95"/>
      <c r="J407" s="95"/>
      <c r="K407" s="95"/>
    </row>
    <row r="408" spans="2:11" x14ac:dyDescent="0.15">
      <c r="B408" s="263" t="s">
        <v>1122</v>
      </c>
      <c r="C408" s="266">
        <v>0</v>
      </c>
      <c r="D408" s="263" t="s">
        <v>9</v>
      </c>
      <c r="E408" s="266">
        <v>0</v>
      </c>
      <c r="F408" s="266">
        <v>0</v>
      </c>
      <c r="G408" s="266">
        <v>0</v>
      </c>
      <c r="H408" s="263" t="s">
        <v>9</v>
      </c>
      <c r="I408" s="95"/>
      <c r="J408" s="95"/>
      <c r="K408" s="95"/>
    </row>
    <row r="409" spans="2:11" x14ac:dyDescent="0.15">
      <c r="B409" s="263" t="s">
        <v>1123</v>
      </c>
      <c r="C409" s="266">
        <v>0</v>
      </c>
      <c r="D409" s="263" t="s">
        <v>9</v>
      </c>
      <c r="E409" s="266">
        <v>0</v>
      </c>
      <c r="F409" s="266">
        <v>0</v>
      </c>
      <c r="G409" s="266">
        <v>0</v>
      </c>
      <c r="H409" s="263" t="s">
        <v>9</v>
      </c>
      <c r="I409" s="95"/>
      <c r="J409" s="95"/>
      <c r="K409" s="95"/>
    </row>
    <row r="410" spans="2:11" x14ac:dyDescent="0.15">
      <c r="B410" s="263" t="s">
        <v>1124</v>
      </c>
      <c r="C410" s="266">
        <v>0</v>
      </c>
      <c r="D410" s="263" t="s">
        <v>9</v>
      </c>
      <c r="E410" s="266">
        <v>0</v>
      </c>
      <c r="F410" s="266">
        <v>0</v>
      </c>
      <c r="G410" s="266">
        <v>0</v>
      </c>
      <c r="H410" s="263" t="s">
        <v>9</v>
      </c>
      <c r="I410" s="95"/>
      <c r="J410" s="95"/>
      <c r="K410" s="95"/>
    </row>
    <row r="411" spans="2:11" x14ac:dyDescent="0.15">
      <c r="B411" s="263" t="s">
        <v>1125</v>
      </c>
      <c r="C411" s="266">
        <v>0</v>
      </c>
      <c r="D411" s="263" t="s">
        <v>9</v>
      </c>
      <c r="E411" s="266">
        <v>0</v>
      </c>
      <c r="F411" s="266">
        <v>0</v>
      </c>
      <c r="G411" s="266">
        <v>0</v>
      </c>
      <c r="H411" s="263" t="s">
        <v>9</v>
      </c>
      <c r="I411" s="95"/>
      <c r="J411" s="95"/>
      <c r="K411" s="95"/>
    </row>
    <row r="412" spans="2:11" x14ac:dyDescent="0.15">
      <c r="B412" s="263" t="s">
        <v>1126</v>
      </c>
      <c r="C412" s="266">
        <v>0</v>
      </c>
      <c r="D412" s="263" t="s">
        <v>9</v>
      </c>
      <c r="E412" s="266">
        <v>0</v>
      </c>
      <c r="F412" s="266">
        <v>0</v>
      </c>
      <c r="G412" s="266">
        <v>0</v>
      </c>
      <c r="H412" s="263" t="s">
        <v>9</v>
      </c>
      <c r="I412" s="95"/>
      <c r="J412" s="95"/>
      <c r="K412" s="95"/>
    </row>
    <row r="413" spans="2:11" x14ac:dyDescent="0.15">
      <c r="B413" s="263" t="s">
        <v>173</v>
      </c>
      <c r="C413" s="266">
        <v>0</v>
      </c>
      <c r="D413" s="263" t="s">
        <v>9</v>
      </c>
      <c r="E413" s="266">
        <v>0</v>
      </c>
      <c r="F413" s="266">
        <v>0</v>
      </c>
      <c r="G413" s="266">
        <v>0</v>
      </c>
      <c r="H413" s="263" t="s">
        <v>9</v>
      </c>
      <c r="I413" s="95"/>
      <c r="J413" s="95"/>
      <c r="K413" s="95"/>
    </row>
    <row r="414" spans="2:11" x14ac:dyDescent="0.15">
      <c r="B414" s="263" t="s">
        <v>1127</v>
      </c>
      <c r="C414" s="266">
        <v>0</v>
      </c>
      <c r="D414" s="263" t="s">
        <v>9</v>
      </c>
      <c r="E414" s="266">
        <v>0</v>
      </c>
      <c r="F414" s="266">
        <v>0</v>
      </c>
      <c r="G414" s="266">
        <v>0</v>
      </c>
      <c r="H414" s="263" t="s">
        <v>9</v>
      </c>
      <c r="I414" s="95"/>
      <c r="J414" s="95"/>
      <c r="K414" s="95"/>
    </row>
    <row r="415" spans="2:11" x14ac:dyDescent="0.15">
      <c r="B415" s="263" t="s">
        <v>1128</v>
      </c>
      <c r="C415" s="266">
        <v>0</v>
      </c>
      <c r="D415" s="263" t="s">
        <v>9</v>
      </c>
      <c r="E415" s="266">
        <v>0</v>
      </c>
      <c r="F415" s="266">
        <v>0</v>
      </c>
      <c r="G415" s="266">
        <v>0</v>
      </c>
      <c r="H415" s="263" t="s">
        <v>9</v>
      </c>
      <c r="I415" s="95"/>
      <c r="J415" s="95"/>
      <c r="K415" s="95"/>
    </row>
    <row r="416" spans="2:11" x14ac:dyDescent="0.15">
      <c r="B416" s="263" t="s">
        <v>1129</v>
      </c>
      <c r="C416" s="266">
        <v>0</v>
      </c>
      <c r="D416" s="263" t="s">
        <v>9</v>
      </c>
      <c r="E416" s="266">
        <v>0</v>
      </c>
      <c r="F416" s="266">
        <v>0</v>
      </c>
      <c r="G416" s="266">
        <v>0</v>
      </c>
      <c r="H416" s="263" t="s">
        <v>9</v>
      </c>
      <c r="I416" s="95"/>
      <c r="J416" s="95"/>
      <c r="K416" s="95"/>
    </row>
    <row r="417" spans="2:11" x14ac:dyDescent="0.15">
      <c r="B417" s="263" t="s">
        <v>849</v>
      </c>
      <c r="C417" s="266">
        <v>0</v>
      </c>
      <c r="D417" s="263" t="s">
        <v>9</v>
      </c>
      <c r="E417" s="266">
        <v>0</v>
      </c>
      <c r="F417" s="266">
        <v>0</v>
      </c>
      <c r="G417" s="266">
        <v>0</v>
      </c>
      <c r="H417" s="263" t="s">
        <v>9</v>
      </c>
      <c r="I417" s="95"/>
      <c r="J417" s="95"/>
      <c r="K417" s="95"/>
    </row>
    <row r="418" spans="2:11" x14ac:dyDescent="0.15">
      <c r="B418" s="263" t="s">
        <v>1130</v>
      </c>
      <c r="C418" s="266">
        <v>0</v>
      </c>
      <c r="D418" s="263" t="s">
        <v>9</v>
      </c>
      <c r="E418" s="266">
        <v>0</v>
      </c>
      <c r="F418" s="266">
        <v>0</v>
      </c>
      <c r="G418" s="266">
        <v>0</v>
      </c>
      <c r="H418" s="263" t="s">
        <v>9</v>
      </c>
      <c r="I418" s="95"/>
      <c r="J418" s="95"/>
      <c r="K418" s="95"/>
    </row>
    <row r="419" spans="2:11" x14ac:dyDescent="0.15">
      <c r="B419" s="263" t="s">
        <v>1131</v>
      </c>
      <c r="C419" s="266">
        <v>0</v>
      </c>
      <c r="D419" s="263" t="s">
        <v>9</v>
      </c>
      <c r="E419" s="266">
        <v>0</v>
      </c>
      <c r="F419" s="266">
        <v>0</v>
      </c>
      <c r="G419" s="266">
        <v>0</v>
      </c>
      <c r="H419" s="263" t="s">
        <v>9</v>
      </c>
      <c r="I419" s="95"/>
      <c r="J419" s="95"/>
      <c r="K419" s="95"/>
    </row>
    <row r="420" spans="2:11" x14ac:dyDescent="0.15">
      <c r="B420" s="263" t="s">
        <v>1132</v>
      </c>
      <c r="C420" s="266">
        <v>0</v>
      </c>
      <c r="D420" s="263" t="s">
        <v>9</v>
      </c>
      <c r="E420" s="266">
        <v>0</v>
      </c>
      <c r="F420" s="266">
        <v>0</v>
      </c>
      <c r="G420" s="266">
        <v>0</v>
      </c>
      <c r="H420" s="263" t="s">
        <v>9</v>
      </c>
      <c r="I420" s="95"/>
      <c r="J420" s="95"/>
      <c r="K420" s="95"/>
    </row>
    <row r="421" spans="2:11" x14ac:dyDescent="0.15">
      <c r="B421" s="263" t="s">
        <v>1133</v>
      </c>
      <c r="C421" s="266">
        <v>0</v>
      </c>
      <c r="D421" s="263" t="s">
        <v>9</v>
      </c>
      <c r="E421" s="266">
        <v>0</v>
      </c>
      <c r="F421" s="266">
        <v>0</v>
      </c>
      <c r="G421" s="266">
        <v>0</v>
      </c>
      <c r="H421" s="263" t="s">
        <v>9</v>
      </c>
      <c r="I421" s="95"/>
      <c r="J421" s="95"/>
      <c r="K421" s="95"/>
    </row>
    <row r="422" spans="2:11" x14ac:dyDescent="0.15">
      <c r="B422" s="263" t="s">
        <v>1134</v>
      </c>
      <c r="C422" s="266">
        <v>0</v>
      </c>
      <c r="D422" s="263" t="s">
        <v>9</v>
      </c>
      <c r="E422" s="266">
        <v>0</v>
      </c>
      <c r="F422" s="266">
        <v>0</v>
      </c>
      <c r="G422" s="266">
        <v>0</v>
      </c>
      <c r="H422" s="263" t="s">
        <v>9</v>
      </c>
      <c r="I422" s="95"/>
      <c r="J422" s="95"/>
      <c r="K422" s="95"/>
    </row>
    <row r="423" spans="2:11" x14ac:dyDescent="0.15">
      <c r="B423" s="263" t="s">
        <v>1135</v>
      </c>
      <c r="C423" s="266">
        <v>0</v>
      </c>
      <c r="D423" s="263" t="s">
        <v>9</v>
      </c>
      <c r="E423" s="266">
        <v>0</v>
      </c>
      <c r="F423" s="266">
        <v>0</v>
      </c>
      <c r="G423" s="266">
        <v>0</v>
      </c>
      <c r="H423" s="263" t="s">
        <v>9</v>
      </c>
      <c r="I423" s="95"/>
      <c r="J423" s="95"/>
      <c r="K423" s="95"/>
    </row>
    <row r="424" spans="2:11" x14ac:dyDescent="0.15">
      <c r="B424" s="263" t="s">
        <v>972</v>
      </c>
      <c r="C424" s="266">
        <v>0</v>
      </c>
      <c r="D424" s="263" t="s">
        <v>9</v>
      </c>
      <c r="E424" s="266">
        <v>0</v>
      </c>
      <c r="F424" s="266">
        <v>0</v>
      </c>
      <c r="G424" s="266">
        <v>0</v>
      </c>
      <c r="H424" s="263" t="s">
        <v>9</v>
      </c>
      <c r="I424" s="95"/>
      <c r="J424" s="95"/>
      <c r="K424" s="95"/>
    </row>
    <row r="425" spans="2:11" x14ac:dyDescent="0.15">
      <c r="B425" s="263" t="s">
        <v>1136</v>
      </c>
      <c r="C425" s="266">
        <v>0</v>
      </c>
      <c r="D425" s="263" t="s">
        <v>9</v>
      </c>
      <c r="E425" s="266">
        <v>0</v>
      </c>
      <c r="F425" s="266">
        <v>0</v>
      </c>
      <c r="G425" s="266">
        <v>0</v>
      </c>
      <c r="H425" s="263" t="s">
        <v>9</v>
      </c>
      <c r="I425" s="95"/>
      <c r="J425" s="95"/>
      <c r="K425" s="95"/>
    </row>
    <row r="426" spans="2:11" x14ac:dyDescent="0.15">
      <c r="B426" s="277" t="s">
        <v>21</v>
      </c>
      <c r="C426" s="281">
        <v>5208400.6900000004</v>
      </c>
      <c r="D426" s="277" t="s">
        <v>9</v>
      </c>
      <c r="E426" s="281">
        <v>13800</v>
      </c>
      <c r="F426" s="281">
        <v>3824905.3</v>
      </c>
      <c r="G426" s="281">
        <v>1397295.39</v>
      </c>
      <c r="H426" s="277" t="s">
        <v>9</v>
      </c>
      <c r="I426" s="95"/>
      <c r="J426" s="95"/>
      <c r="K426" s="95"/>
    </row>
    <row r="427" spans="2:11" x14ac:dyDescent="0.15">
      <c r="B427" s="263" t="s">
        <v>1137</v>
      </c>
      <c r="C427" s="266">
        <v>0</v>
      </c>
      <c r="D427" s="263" t="s">
        <v>9</v>
      </c>
      <c r="E427" s="266">
        <v>0</v>
      </c>
      <c r="F427" s="266">
        <v>200</v>
      </c>
      <c r="G427" s="267">
        <v>-200</v>
      </c>
      <c r="H427" s="263" t="s">
        <v>9</v>
      </c>
      <c r="I427" s="95"/>
      <c r="J427" s="95"/>
      <c r="K427" s="95"/>
    </row>
    <row r="428" spans="2:11" x14ac:dyDescent="0.15">
      <c r="B428" s="263" t="s">
        <v>1138</v>
      </c>
      <c r="C428" s="266">
        <v>3898.68</v>
      </c>
      <c r="D428" s="263" t="s">
        <v>9</v>
      </c>
      <c r="E428" s="266">
        <v>0</v>
      </c>
      <c r="F428" s="266">
        <v>371.3</v>
      </c>
      <c r="G428" s="266">
        <v>3527.38</v>
      </c>
      <c r="H428" s="263" t="s">
        <v>9</v>
      </c>
      <c r="I428" s="95"/>
      <c r="J428" s="95"/>
      <c r="K428" s="95"/>
    </row>
    <row r="429" spans="2:11" x14ac:dyDescent="0.15">
      <c r="B429" s="263" t="s">
        <v>1139</v>
      </c>
      <c r="C429" s="266">
        <v>0</v>
      </c>
      <c r="D429" s="263" t="s">
        <v>9</v>
      </c>
      <c r="E429" s="266">
        <v>1500</v>
      </c>
      <c r="F429" s="266">
        <v>0</v>
      </c>
      <c r="G429" s="266">
        <v>1500</v>
      </c>
      <c r="H429" s="263" t="s">
        <v>9</v>
      </c>
      <c r="I429" s="95"/>
      <c r="J429" s="95"/>
      <c r="K429" s="95"/>
    </row>
    <row r="430" spans="2:11" x14ac:dyDescent="0.15">
      <c r="B430" s="263" t="s">
        <v>1140</v>
      </c>
      <c r="C430" s="266">
        <v>20580.560000000001</v>
      </c>
      <c r="D430" s="263" t="s">
        <v>9</v>
      </c>
      <c r="E430" s="266">
        <v>0</v>
      </c>
      <c r="F430" s="266">
        <v>0</v>
      </c>
      <c r="G430" s="266">
        <v>20580.560000000001</v>
      </c>
      <c r="H430" s="263" t="s">
        <v>9</v>
      </c>
      <c r="I430" s="95"/>
      <c r="J430" s="95"/>
      <c r="K430" s="95"/>
    </row>
    <row r="431" spans="2:11" x14ac:dyDescent="0.15">
      <c r="B431" s="263" t="s">
        <v>1141</v>
      </c>
      <c r="C431" s="266">
        <v>0</v>
      </c>
      <c r="D431" s="263" t="s">
        <v>9</v>
      </c>
      <c r="E431" s="266">
        <v>0</v>
      </c>
      <c r="F431" s="266">
        <v>0</v>
      </c>
      <c r="G431" s="266">
        <v>0</v>
      </c>
      <c r="H431" s="263" t="s">
        <v>9</v>
      </c>
      <c r="I431" s="95"/>
      <c r="J431" s="95"/>
      <c r="K431" s="95"/>
    </row>
    <row r="432" spans="2:11" x14ac:dyDescent="0.15">
      <c r="B432" s="263" t="s">
        <v>1142</v>
      </c>
      <c r="C432" s="266">
        <v>0</v>
      </c>
      <c r="D432" s="263" t="s">
        <v>9</v>
      </c>
      <c r="E432" s="266">
        <v>0</v>
      </c>
      <c r="F432" s="266">
        <v>0</v>
      </c>
      <c r="G432" s="266">
        <v>0</v>
      </c>
      <c r="H432" s="263" t="s">
        <v>9</v>
      </c>
      <c r="I432" s="95"/>
      <c r="J432" s="95"/>
      <c r="K432" s="95"/>
    </row>
    <row r="433" spans="2:11" x14ac:dyDescent="0.15">
      <c r="B433" s="263" t="s">
        <v>1143</v>
      </c>
      <c r="C433" s="266">
        <v>600</v>
      </c>
      <c r="D433" s="263" t="s">
        <v>9</v>
      </c>
      <c r="E433" s="266">
        <v>0</v>
      </c>
      <c r="F433" s="266">
        <v>0</v>
      </c>
      <c r="G433" s="266">
        <v>600</v>
      </c>
      <c r="H433" s="263" t="s">
        <v>9</v>
      </c>
      <c r="I433" s="95"/>
      <c r="J433" s="95"/>
      <c r="K433" s="95"/>
    </row>
    <row r="434" spans="2:11" x14ac:dyDescent="0.15">
      <c r="B434" s="263" t="s">
        <v>1144</v>
      </c>
      <c r="C434" s="266">
        <v>0</v>
      </c>
      <c r="D434" s="263" t="s">
        <v>9</v>
      </c>
      <c r="E434" s="266">
        <v>2300</v>
      </c>
      <c r="F434" s="266">
        <v>300</v>
      </c>
      <c r="G434" s="266">
        <v>2000</v>
      </c>
      <c r="H434" s="263" t="s">
        <v>9</v>
      </c>
      <c r="I434" s="95"/>
      <c r="J434" s="95"/>
      <c r="K434" s="95"/>
    </row>
    <row r="435" spans="2:11" x14ac:dyDescent="0.15">
      <c r="B435" s="263" t="s">
        <v>1145</v>
      </c>
      <c r="C435" s="266">
        <v>11199.96</v>
      </c>
      <c r="D435" s="263" t="s">
        <v>9</v>
      </c>
      <c r="E435" s="266">
        <v>0</v>
      </c>
      <c r="F435" s="266">
        <v>0</v>
      </c>
      <c r="G435" s="266">
        <v>11199.96</v>
      </c>
      <c r="H435" s="263" t="s">
        <v>9</v>
      </c>
      <c r="I435" s="95"/>
      <c r="J435" s="95"/>
      <c r="K435" s="95"/>
    </row>
    <row r="436" spans="2:11" x14ac:dyDescent="0.15">
      <c r="B436" s="263" t="s">
        <v>1146</v>
      </c>
      <c r="C436" s="266">
        <v>500</v>
      </c>
      <c r="D436" s="263" t="s">
        <v>9</v>
      </c>
      <c r="E436" s="266">
        <v>0</v>
      </c>
      <c r="F436" s="266">
        <v>0</v>
      </c>
      <c r="G436" s="266">
        <v>500</v>
      </c>
      <c r="H436" s="263" t="s">
        <v>9</v>
      </c>
      <c r="I436" s="95"/>
      <c r="J436" s="95"/>
      <c r="K436" s="95"/>
    </row>
    <row r="437" spans="2:11" x14ac:dyDescent="0.15">
      <c r="B437" s="263" t="s">
        <v>1147</v>
      </c>
      <c r="C437" s="266">
        <v>200</v>
      </c>
      <c r="D437" s="263" t="s">
        <v>9</v>
      </c>
      <c r="E437" s="266">
        <v>10000</v>
      </c>
      <c r="F437" s="266">
        <v>1300</v>
      </c>
      <c r="G437" s="266">
        <v>8900</v>
      </c>
      <c r="H437" s="263" t="s">
        <v>9</v>
      </c>
      <c r="I437" s="95"/>
      <c r="J437" s="95"/>
      <c r="K437" s="95"/>
    </row>
    <row r="438" spans="2:11" x14ac:dyDescent="0.15">
      <c r="B438" s="263" t="s">
        <v>1148</v>
      </c>
      <c r="C438" s="266">
        <v>0</v>
      </c>
      <c r="D438" s="263" t="s">
        <v>9</v>
      </c>
      <c r="E438" s="266">
        <v>0</v>
      </c>
      <c r="F438" s="266">
        <v>0</v>
      </c>
      <c r="G438" s="266">
        <v>0</v>
      </c>
      <c r="H438" s="263" t="s">
        <v>9</v>
      </c>
      <c r="I438" s="95"/>
      <c r="J438" s="95"/>
      <c r="K438" s="95"/>
    </row>
    <row r="439" spans="2:11" x14ac:dyDescent="0.15">
      <c r="B439" s="263" t="s">
        <v>1149</v>
      </c>
      <c r="C439" s="266">
        <v>1999.96</v>
      </c>
      <c r="D439" s="263" t="s">
        <v>9</v>
      </c>
      <c r="E439" s="266">
        <v>0</v>
      </c>
      <c r="F439" s="266">
        <v>0</v>
      </c>
      <c r="G439" s="266">
        <v>1999.96</v>
      </c>
      <c r="H439" s="263" t="s">
        <v>9</v>
      </c>
      <c r="I439" s="95"/>
      <c r="J439" s="95"/>
      <c r="K439" s="95"/>
    </row>
    <row r="440" spans="2:11" x14ac:dyDescent="0.15">
      <c r="B440" s="263" t="s">
        <v>843</v>
      </c>
      <c r="C440" s="266">
        <v>8999.86</v>
      </c>
      <c r="D440" s="263" t="s">
        <v>9</v>
      </c>
      <c r="E440" s="266">
        <v>0</v>
      </c>
      <c r="F440" s="266">
        <v>0</v>
      </c>
      <c r="G440" s="266">
        <v>8999.86</v>
      </c>
      <c r="H440" s="263" t="s">
        <v>9</v>
      </c>
      <c r="I440" s="95"/>
      <c r="J440" s="95"/>
      <c r="K440" s="95"/>
    </row>
    <row r="441" spans="2:11" x14ac:dyDescent="0.15">
      <c r="B441" s="263" t="s">
        <v>1150</v>
      </c>
      <c r="C441" s="266">
        <v>5000</v>
      </c>
      <c r="D441" s="263" t="s">
        <v>9</v>
      </c>
      <c r="E441" s="266">
        <v>0</v>
      </c>
      <c r="F441" s="266">
        <v>0</v>
      </c>
      <c r="G441" s="266">
        <v>5000</v>
      </c>
      <c r="H441" s="263" t="s">
        <v>9</v>
      </c>
      <c r="I441" s="95"/>
      <c r="J441" s="95"/>
      <c r="K441" s="95"/>
    </row>
    <row r="442" spans="2:11" x14ac:dyDescent="0.15">
      <c r="B442" s="263" t="s">
        <v>1151</v>
      </c>
      <c r="C442" s="266">
        <v>3999.84</v>
      </c>
      <c r="D442" s="263" t="s">
        <v>9</v>
      </c>
      <c r="E442" s="266">
        <v>0</v>
      </c>
      <c r="F442" s="266">
        <v>0</v>
      </c>
      <c r="G442" s="266">
        <v>3999.84</v>
      </c>
      <c r="H442" s="263" t="s">
        <v>9</v>
      </c>
      <c r="I442" s="95"/>
      <c r="J442" s="95"/>
      <c r="K442" s="95"/>
    </row>
    <row r="443" spans="2:11" x14ac:dyDescent="0.15">
      <c r="B443" s="263" t="s">
        <v>793</v>
      </c>
      <c r="C443" s="266">
        <v>2000</v>
      </c>
      <c r="D443" s="263" t="s">
        <v>9</v>
      </c>
      <c r="E443" s="266">
        <v>0</v>
      </c>
      <c r="F443" s="266">
        <v>0</v>
      </c>
      <c r="G443" s="266">
        <v>2000</v>
      </c>
      <c r="H443" s="263" t="s">
        <v>9</v>
      </c>
      <c r="I443" s="95"/>
      <c r="J443" s="95"/>
      <c r="K443" s="95"/>
    </row>
    <row r="444" spans="2:11" x14ac:dyDescent="0.15">
      <c r="B444" s="263" t="s">
        <v>1152</v>
      </c>
      <c r="C444" s="266">
        <v>3082.79</v>
      </c>
      <c r="D444" s="263" t="s">
        <v>9</v>
      </c>
      <c r="E444" s="266">
        <v>0</v>
      </c>
      <c r="F444" s="266">
        <v>0</v>
      </c>
      <c r="G444" s="266">
        <v>3082.79</v>
      </c>
      <c r="H444" s="263" t="s">
        <v>9</v>
      </c>
      <c r="I444" s="95"/>
      <c r="J444" s="95"/>
      <c r="K444" s="95"/>
    </row>
    <row r="445" spans="2:11" x14ac:dyDescent="0.15">
      <c r="B445" s="263" t="s">
        <v>1153</v>
      </c>
      <c r="C445" s="266">
        <v>80099.740000000005</v>
      </c>
      <c r="D445" s="263" t="s">
        <v>9</v>
      </c>
      <c r="E445" s="266">
        <v>0</v>
      </c>
      <c r="F445" s="266">
        <v>0</v>
      </c>
      <c r="G445" s="266">
        <v>80099.740000000005</v>
      </c>
      <c r="H445" s="263" t="s">
        <v>9</v>
      </c>
      <c r="I445" s="95"/>
      <c r="J445" s="95"/>
      <c r="K445" s="95"/>
    </row>
    <row r="446" spans="2:11" x14ac:dyDescent="0.15">
      <c r="B446" s="263" t="s">
        <v>1154</v>
      </c>
      <c r="C446" s="266">
        <v>5000</v>
      </c>
      <c r="D446" s="263" t="s">
        <v>9</v>
      </c>
      <c r="E446" s="266">
        <v>0</v>
      </c>
      <c r="F446" s="266">
        <v>0</v>
      </c>
      <c r="G446" s="266">
        <v>5000</v>
      </c>
      <c r="H446" s="263" t="s">
        <v>9</v>
      </c>
      <c r="I446" s="95"/>
      <c r="J446" s="95"/>
      <c r="K446" s="95"/>
    </row>
    <row r="447" spans="2:11" x14ac:dyDescent="0.15">
      <c r="B447" s="263" t="s">
        <v>1155</v>
      </c>
      <c r="C447" s="266">
        <v>0</v>
      </c>
      <c r="D447" s="263" t="s">
        <v>9</v>
      </c>
      <c r="E447" s="266">
        <v>0</v>
      </c>
      <c r="F447" s="266">
        <v>0</v>
      </c>
      <c r="G447" s="266">
        <v>0</v>
      </c>
      <c r="H447" s="263" t="s">
        <v>9</v>
      </c>
      <c r="I447" s="95"/>
      <c r="J447" s="95"/>
      <c r="K447" s="95"/>
    </row>
    <row r="448" spans="2:11" x14ac:dyDescent="0.15">
      <c r="B448" s="263" t="s">
        <v>1156</v>
      </c>
      <c r="C448" s="266">
        <v>5000</v>
      </c>
      <c r="D448" s="263" t="s">
        <v>9</v>
      </c>
      <c r="E448" s="266">
        <v>0</v>
      </c>
      <c r="F448" s="266">
        <v>0</v>
      </c>
      <c r="G448" s="266">
        <v>5000</v>
      </c>
      <c r="H448" s="263" t="s">
        <v>9</v>
      </c>
      <c r="I448" s="95"/>
      <c r="J448" s="95"/>
      <c r="K448" s="95"/>
    </row>
    <row r="449" spans="2:11" x14ac:dyDescent="0.15">
      <c r="B449" s="263" t="s">
        <v>1157</v>
      </c>
      <c r="C449" s="266">
        <v>5000</v>
      </c>
      <c r="D449" s="263" t="s">
        <v>9</v>
      </c>
      <c r="E449" s="266">
        <v>0</v>
      </c>
      <c r="F449" s="266">
        <v>0</v>
      </c>
      <c r="G449" s="266">
        <v>5000</v>
      </c>
      <c r="H449" s="263" t="s">
        <v>9</v>
      </c>
      <c r="I449" s="95"/>
      <c r="J449" s="95"/>
      <c r="K449" s="95"/>
    </row>
    <row r="450" spans="2:11" x14ac:dyDescent="0.15">
      <c r="B450" s="263" t="s">
        <v>763</v>
      </c>
      <c r="C450" s="266">
        <v>20000</v>
      </c>
      <c r="D450" s="263" t="s">
        <v>9</v>
      </c>
      <c r="E450" s="266">
        <v>0</v>
      </c>
      <c r="F450" s="266">
        <v>0</v>
      </c>
      <c r="G450" s="266">
        <v>20000</v>
      </c>
      <c r="H450" s="263" t="s">
        <v>9</v>
      </c>
      <c r="I450" s="95"/>
      <c r="J450" s="95"/>
      <c r="K450" s="95"/>
    </row>
    <row r="451" spans="2:11" x14ac:dyDescent="0.15">
      <c r="B451" s="263" t="s">
        <v>1158</v>
      </c>
      <c r="C451" s="266">
        <v>0</v>
      </c>
      <c r="D451" s="263" t="s">
        <v>9</v>
      </c>
      <c r="E451" s="266">
        <v>0</v>
      </c>
      <c r="F451" s="266">
        <v>0</v>
      </c>
      <c r="G451" s="266">
        <v>0</v>
      </c>
      <c r="H451" s="263" t="s">
        <v>9</v>
      </c>
      <c r="I451" s="95"/>
      <c r="J451" s="95"/>
      <c r="K451" s="95"/>
    </row>
    <row r="452" spans="2:11" x14ac:dyDescent="0.15">
      <c r="B452" s="263" t="s">
        <v>1159</v>
      </c>
      <c r="C452" s="266">
        <v>100</v>
      </c>
      <c r="D452" s="263" t="s">
        <v>9</v>
      </c>
      <c r="E452" s="266">
        <v>0</v>
      </c>
      <c r="F452" s="266">
        <v>0</v>
      </c>
      <c r="G452" s="266">
        <v>100</v>
      </c>
      <c r="H452" s="263" t="s">
        <v>9</v>
      </c>
      <c r="I452" s="95"/>
      <c r="J452" s="95"/>
      <c r="K452" s="95"/>
    </row>
    <row r="453" spans="2:11" x14ac:dyDescent="0.15">
      <c r="B453" s="263" t="s">
        <v>1160</v>
      </c>
      <c r="C453" s="266">
        <v>15000</v>
      </c>
      <c r="D453" s="263" t="s">
        <v>9</v>
      </c>
      <c r="E453" s="266">
        <v>0</v>
      </c>
      <c r="F453" s="266">
        <v>0</v>
      </c>
      <c r="G453" s="266">
        <v>15000</v>
      </c>
      <c r="H453" s="263" t="s">
        <v>9</v>
      </c>
      <c r="I453" s="95"/>
      <c r="J453" s="95"/>
      <c r="K453" s="95"/>
    </row>
    <row r="454" spans="2:11" x14ac:dyDescent="0.15">
      <c r="B454" s="263" t="s">
        <v>1161</v>
      </c>
      <c r="C454" s="266">
        <v>4000</v>
      </c>
      <c r="D454" s="263" t="s">
        <v>9</v>
      </c>
      <c r="E454" s="266">
        <v>0</v>
      </c>
      <c r="F454" s="266">
        <v>0</v>
      </c>
      <c r="G454" s="266">
        <v>4000</v>
      </c>
      <c r="H454" s="263" t="s">
        <v>9</v>
      </c>
      <c r="I454" s="95"/>
      <c r="J454" s="95"/>
      <c r="K454" s="95"/>
    </row>
    <row r="455" spans="2:11" x14ac:dyDescent="0.15">
      <c r="B455" s="263" t="s">
        <v>1162</v>
      </c>
      <c r="C455" s="266">
        <v>4140</v>
      </c>
      <c r="D455" s="263" t="s">
        <v>9</v>
      </c>
      <c r="E455" s="266">
        <v>0</v>
      </c>
      <c r="F455" s="266">
        <v>0</v>
      </c>
      <c r="G455" s="266">
        <v>4140</v>
      </c>
      <c r="H455" s="263" t="s">
        <v>9</v>
      </c>
      <c r="I455" s="95"/>
      <c r="J455" s="95"/>
      <c r="K455" s="95"/>
    </row>
    <row r="456" spans="2:11" x14ac:dyDescent="0.15">
      <c r="B456" s="263" t="s">
        <v>1163</v>
      </c>
      <c r="C456" s="266">
        <v>10000</v>
      </c>
      <c r="D456" s="263" t="s">
        <v>9</v>
      </c>
      <c r="E456" s="266">
        <v>0</v>
      </c>
      <c r="F456" s="266">
        <v>0</v>
      </c>
      <c r="G456" s="266">
        <v>10000</v>
      </c>
      <c r="H456" s="263" t="s">
        <v>9</v>
      </c>
      <c r="I456" s="95"/>
      <c r="J456" s="95"/>
      <c r="K456" s="95"/>
    </row>
    <row r="457" spans="2:11" x14ac:dyDescent="0.15">
      <c r="B457" s="263" t="s">
        <v>1164</v>
      </c>
      <c r="C457" s="266">
        <v>10000</v>
      </c>
      <c r="D457" s="263" t="s">
        <v>9</v>
      </c>
      <c r="E457" s="266">
        <v>0</v>
      </c>
      <c r="F457" s="266">
        <v>0</v>
      </c>
      <c r="G457" s="266">
        <v>10000</v>
      </c>
      <c r="H457" s="263" t="s">
        <v>9</v>
      </c>
      <c r="I457" s="95"/>
      <c r="J457" s="95"/>
      <c r="K457" s="95"/>
    </row>
    <row r="458" spans="2:11" x14ac:dyDescent="0.15">
      <c r="B458" s="263" t="s">
        <v>798</v>
      </c>
      <c r="C458" s="266">
        <v>21000</v>
      </c>
      <c r="D458" s="263" t="s">
        <v>9</v>
      </c>
      <c r="E458" s="266">
        <v>0</v>
      </c>
      <c r="F458" s="266">
        <v>0</v>
      </c>
      <c r="G458" s="266">
        <v>21000</v>
      </c>
      <c r="H458" s="263" t="s">
        <v>9</v>
      </c>
      <c r="I458" s="95"/>
      <c r="J458" s="95"/>
      <c r="K458" s="95"/>
    </row>
    <row r="459" spans="2:11" x14ac:dyDescent="0.15">
      <c r="B459" s="263" t="s">
        <v>934</v>
      </c>
      <c r="C459" s="266">
        <v>49538.8</v>
      </c>
      <c r="D459" s="263" t="s">
        <v>9</v>
      </c>
      <c r="E459" s="266">
        <v>0</v>
      </c>
      <c r="F459" s="266">
        <v>0</v>
      </c>
      <c r="G459" s="266">
        <v>49538.8</v>
      </c>
      <c r="H459" s="263" t="s">
        <v>9</v>
      </c>
      <c r="I459" s="95"/>
      <c r="J459" s="95"/>
      <c r="K459" s="95"/>
    </row>
    <row r="460" spans="2:11" x14ac:dyDescent="0.15">
      <c r="B460" s="263" t="s">
        <v>785</v>
      </c>
      <c r="C460" s="266">
        <v>0</v>
      </c>
      <c r="D460" s="263" t="s">
        <v>9</v>
      </c>
      <c r="E460" s="266">
        <v>0</v>
      </c>
      <c r="F460" s="266">
        <v>0</v>
      </c>
      <c r="G460" s="266">
        <v>0</v>
      </c>
      <c r="H460" s="263" t="s">
        <v>9</v>
      </c>
      <c r="I460" s="95"/>
      <c r="J460" s="95"/>
      <c r="K460" s="95"/>
    </row>
    <row r="461" spans="2:11" x14ac:dyDescent="0.15">
      <c r="B461" s="263" t="s">
        <v>929</v>
      </c>
      <c r="C461" s="266">
        <v>0</v>
      </c>
      <c r="D461" s="263" t="s">
        <v>9</v>
      </c>
      <c r="E461" s="266">
        <v>0</v>
      </c>
      <c r="F461" s="266">
        <v>0</v>
      </c>
      <c r="G461" s="266">
        <v>0</v>
      </c>
      <c r="H461" s="263" t="s">
        <v>9</v>
      </c>
      <c r="I461" s="95"/>
      <c r="J461" s="95"/>
      <c r="K461" s="95"/>
    </row>
    <row r="462" spans="2:11" x14ac:dyDescent="0.15">
      <c r="B462" s="263" t="s">
        <v>742</v>
      </c>
      <c r="C462" s="266">
        <v>0</v>
      </c>
      <c r="D462" s="263" t="s">
        <v>9</v>
      </c>
      <c r="E462" s="266">
        <v>0</v>
      </c>
      <c r="F462" s="266">
        <v>0</v>
      </c>
      <c r="G462" s="266">
        <v>0</v>
      </c>
      <c r="H462" s="263" t="s">
        <v>9</v>
      </c>
      <c r="I462" s="95"/>
      <c r="J462" s="95"/>
      <c r="K462" s="95"/>
    </row>
    <row r="463" spans="2:11" x14ac:dyDescent="0.15">
      <c r="B463" s="263" t="s">
        <v>1165</v>
      </c>
      <c r="C463" s="266">
        <v>0</v>
      </c>
      <c r="D463" s="263" t="s">
        <v>9</v>
      </c>
      <c r="E463" s="266">
        <v>0</v>
      </c>
      <c r="F463" s="266">
        <v>0</v>
      </c>
      <c r="G463" s="266">
        <v>0</v>
      </c>
      <c r="H463" s="263" t="s">
        <v>9</v>
      </c>
      <c r="I463" s="95"/>
      <c r="J463" s="95"/>
      <c r="K463" s="95"/>
    </row>
    <row r="464" spans="2:11" x14ac:dyDescent="0.15">
      <c r="B464" s="263" t="s">
        <v>1166</v>
      </c>
      <c r="C464" s="266">
        <v>241374.15</v>
      </c>
      <c r="D464" s="263" t="s">
        <v>9</v>
      </c>
      <c r="E464" s="266">
        <v>0</v>
      </c>
      <c r="F464" s="266">
        <v>0</v>
      </c>
      <c r="G464" s="266">
        <v>241374.15</v>
      </c>
      <c r="H464" s="263" t="s">
        <v>9</v>
      </c>
      <c r="I464" s="95"/>
      <c r="J464" s="95"/>
      <c r="K464" s="95"/>
    </row>
    <row r="465" spans="2:11" x14ac:dyDescent="0.15">
      <c r="B465" s="263" t="s">
        <v>952</v>
      </c>
      <c r="C465" s="266">
        <v>0</v>
      </c>
      <c r="D465" s="263" t="s">
        <v>9</v>
      </c>
      <c r="E465" s="266">
        <v>0</v>
      </c>
      <c r="F465" s="266">
        <v>0</v>
      </c>
      <c r="G465" s="266">
        <v>0</v>
      </c>
      <c r="H465" s="263" t="s">
        <v>9</v>
      </c>
      <c r="I465" s="95"/>
      <c r="J465" s="95"/>
      <c r="K465" s="95"/>
    </row>
    <row r="466" spans="2:11" x14ac:dyDescent="0.15">
      <c r="B466" s="263" t="s">
        <v>1167</v>
      </c>
      <c r="C466" s="266">
        <v>0</v>
      </c>
      <c r="D466" s="263" t="s">
        <v>9</v>
      </c>
      <c r="E466" s="266">
        <v>0</v>
      </c>
      <c r="F466" s="266">
        <v>0</v>
      </c>
      <c r="G466" s="266">
        <v>0</v>
      </c>
      <c r="H466" s="263" t="s">
        <v>9</v>
      </c>
      <c r="I466" s="95"/>
      <c r="J466" s="95"/>
      <c r="K466" s="95"/>
    </row>
    <row r="467" spans="2:11" x14ac:dyDescent="0.15">
      <c r="B467" s="263" t="s">
        <v>816</v>
      </c>
      <c r="C467" s="266">
        <v>0</v>
      </c>
      <c r="D467" s="263" t="s">
        <v>9</v>
      </c>
      <c r="E467" s="266">
        <v>0</v>
      </c>
      <c r="F467" s="266">
        <v>0</v>
      </c>
      <c r="G467" s="266">
        <v>0</v>
      </c>
      <c r="H467" s="263" t="s">
        <v>9</v>
      </c>
      <c r="I467" s="95"/>
      <c r="J467" s="95"/>
      <c r="K467" s="95"/>
    </row>
    <row r="468" spans="2:11" x14ac:dyDescent="0.15">
      <c r="B468" s="263" t="s">
        <v>1168</v>
      </c>
      <c r="C468" s="266">
        <v>0</v>
      </c>
      <c r="D468" s="263" t="s">
        <v>9</v>
      </c>
      <c r="E468" s="266">
        <v>0</v>
      </c>
      <c r="F468" s="266">
        <v>0</v>
      </c>
      <c r="G468" s="266">
        <v>0</v>
      </c>
      <c r="H468" s="263" t="s">
        <v>9</v>
      </c>
      <c r="I468" s="95"/>
      <c r="J468" s="95"/>
      <c r="K468" s="95"/>
    </row>
    <row r="469" spans="2:11" x14ac:dyDescent="0.15">
      <c r="B469" s="263" t="s">
        <v>1169</v>
      </c>
      <c r="C469" s="266">
        <v>0</v>
      </c>
      <c r="D469" s="263" t="s">
        <v>9</v>
      </c>
      <c r="E469" s="266">
        <v>0</v>
      </c>
      <c r="F469" s="266">
        <v>0</v>
      </c>
      <c r="G469" s="266">
        <v>0</v>
      </c>
      <c r="H469" s="263" t="s">
        <v>9</v>
      </c>
      <c r="I469" s="95"/>
      <c r="J469" s="95"/>
      <c r="K469" s="95"/>
    </row>
    <row r="470" spans="2:11" x14ac:dyDescent="0.15">
      <c r="B470" s="263" t="s">
        <v>1170</v>
      </c>
      <c r="C470" s="266">
        <v>0</v>
      </c>
      <c r="D470" s="263" t="s">
        <v>9</v>
      </c>
      <c r="E470" s="266">
        <v>0</v>
      </c>
      <c r="F470" s="266">
        <v>0</v>
      </c>
      <c r="G470" s="266">
        <v>0</v>
      </c>
      <c r="H470" s="263" t="s">
        <v>9</v>
      </c>
      <c r="I470" s="95"/>
      <c r="J470" s="95"/>
      <c r="K470" s="95"/>
    </row>
    <row r="471" spans="2:11" x14ac:dyDescent="0.15">
      <c r="B471" s="263" t="s">
        <v>1171</v>
      </c>
      <c r="C471" s="266">
        <v>13.45</v>
      </c>
      <c r="D471" s="263" t="s">
        <v>9</v>
      </c>
      <c r="E471" s="266">
        <v>0</v>
      </c>
      <c r="F471" s="266">
        <v>0</v>
      </c>
      <c r="G471" s="266">
        <v>13.45</v>
      </c>
      <c r="H471" s="263" t="s">
        <v>9</v>
      </c>
      <c r="I471" s="95"/>
      <c r="J471" s="95"/>
      <c r="K471" s="95"/>
    </row>
    <row r="472" spans="2:11" x14ac:dyDescent="0.15">
      <c r="B472" s="263" t="s">
        <v>1172</v>
      </c>
      <c r="C472" s="266">
        <v>83228</v>
      </c>
      <c r="D472" s="263" t="s">
        <v>9</v>
      </c>
      <c r="E472" s="266">
        <v>0</v>
      </c>
      <c r="F472" s="266">
        <v>0</v>
      </c>
      <c r="G472" s="266">
        <v>83228</v>
      </c>
      <c r="H472" s="263" t="s">
        <v>9</v>
      </c>
      <c r="I472" s="95"/>
      <c r="J472" s="95"/>
      <c r="K472" s="95"/>
    </row>
    <row r="473" spans="2:11" x14ac:dyDescent="0.15">
      <c r="B473" s="263" t="s">
        <v>1173</v>
      </c>
      <c r="C473" s="266">
        <v>20000</v>
      </c>
      <c r="D473" s="263" t="s">
        <v>9</v>
      </c>
      <c r="E473" s="266">
        <v>0</v>
      </c>
      <c r="F473" s="266">
        <v>0</v>
      </c>
      <c r="G473" s="266">
        <v>20000</v>
      </c>
      <c r="H473" s="263" t="s">
        <v>9</v>
      </c>
      <c r="I473" s="95"/>
      <c r="J473" s="95"/>
      <c r="K473" s="95"/>
    </row>
    <row r="474" spans="2:11" x14ac:dyDescent="0.15">
      <c r="B474" s="263" t="s">
        <v>745</v>
      </c>
      <c r="C474" s="266">
        <v>0</v>
      </c>
      <c r="D474" s="263" t="s">
        <v>9</v>
      </c>
      <c r="E474" s="266">
        <v>0</v>
      </c>
      <c r="F474" s="266">
        <v>0</v>
      </c>
      <c r="G474" s="266">
        <v>0</v>
      </c>
      <c r="H474" s="263" t="s">
        <v>9</v>
      </c>
      <c r="I474" s="95"/>
      <c r="J474" s="95"/>
      <c r="K474" s="95"/>
    </row>
    <row r="475" spans="2:11" x14ac:dyDescent="0.15">
      <c r="B475" s="263" t="s">
        <v>840</v>
      </c>
      <c r="C475" s="266">
        <v>0</v>
      </c>
      <c r="D475" s="263" t="s">
        <v>9</v>
      </c>
      <c r="E475" s="266">
        <v>0</v>
      </c>
      <c r="F475" s="266">
        <v>0</v>
      </c>
      <c r="G475" s="266">
        <v>0</v>
      </c>
      <c r="H475" s="263" t="s">
        <v>9</v>
      </c>
      <c r="I475" s="95"/>
      <c r="J475" s="95"/>
      <c r="K475" s="95"/>
    </row>
    <row r="476" spans="2:11" x14ac:dyDescent="0.15">
      <c r="B476" s="263" t="s">
        <v>1174</v>
      </c>
      <c r="C476" s="266">
        <v>0</v>
      </c>
      <c r="D476" s="263" t="s">
        <v>9</v>
      </c>
      <c r="E476" s="266">
        <v>0</v>
      </c>
      <c r="F476" s="266">
        <v>0</v>
      </c>
      <c r="G476" s="266">
        <v>0</v>
      </c>
      <c r="H476" s="263" t="s">
        <v>9</v>
      </c>
      <c r="I476" s="95"/>
      <c r="J476" s="95"/>
      <c r="K476" s="95"/>
    </row>
    <row r="477" spans="2:11" x14ac:dyDescent="0.15">
      <c r="B477" s="263" t="s">
        <v>1175</v>
      </c>
      <c r="C477" s="266">
        <v>0</v>
      </c>
      <c r="D477" s="263" t="s">
        <v>9</v>
      </c>
      <c r="E477" s="266">
        <v>0</v>
      </c>
      <c r="F477" s="266">
        <v>0</v>
      </c>
      <c r="G477" s="266">
        <v>0</v>
      </c>
      <c r="H477" s="263" t="s">
        <v>9</v>
      </c>
      <c r="I477" s="95"/>
      <c r="J477" s="95"/>
      <c r="K477" s="95"/>
    </row>
    <row r="478" spans="2:11" x14ac:dyDescent="0.15">
      <c r="B478" s="263" t="s">
        <v>1176</v>
      </c>
      <c r="C478" s="266">
        <v>0</v>
      </c>
      <c r="D478" s="263" t="s">
        <v>9</v>
      </c>
      <c r="E478" s="266">
        <v>0</v>
      </c>
      <c r="F478" s="266">
        <v>0</v>
      </c>
      <c r="G478" s="266">
        <v>0</v>
      </c>
      <c r="H478" s="263" t="s">
        <v>9</v>
      </c>
      <c r="I478" s="95"/>
      <c r="J478" s="95"/>
      <c r="K478" s="95"/>
    </row>
    <row r="479" spans="2:11" x14ac:dyDescent="0.15">
      <c r="B479" s="263" t="s">
        <v>1177</v>
      </c>
      <c r="C479" s="266">
        <v>0</v>
      </c>
      <c r="D479" s="263" t="s">
        <v>9</v>
      </c>
      <c r="E479" s="266">
        <v>0</v>
      </c>
      <c r="F479" s="266">
        <v>0</v>
      </c>
      <c r="G479" s="266">
        <v>0</v>
      </c>
      <c r="H479" s="263" t="s">
        <v>9</v>
      </c>
      <c r="I479" s="95"/>
      <c r="J479" s="95"/>
      <c r="K479" s="95"/>
    </row>
    <row r="480" spans="2:11" x14ac:dyDescent="0.15">
      <c r="B480" s="263" t="s">
        <v>1178</v>
      </c>
      <c r="C480" s="266">
        <v>0</v>
      </c>
      <c r="D480" s="263" t="s">
        <v>9</v>
      </c>
      <c r="E480" s="266">
        <v>0</v>
      </c>
      <c r="F480" s="266">
        <v>0</v>
      </c>
      <c r="G480" s="266">
        <v>0</v>
      </c>
      <c r="H480" s="263" t="s">
        <v>9</v>
      </c>
      <c r="I480" s="95"/>
      <c r="J480" s="95"/>
      <c r="K480" s="95"/>
    </row>
    <row r="481" spans="2:11" x14ac:dyDescent="0.15">
      <c r="B481" s="263" t="s">
        <v>1179</v>
      </c>
      <c r="C481" s="266">
        <v>0</v>
      </c>
      <c r="D481" s="263" t="s">
        <v>9</v>
      </c>
      <c r="E481" s="266">
        <v>0</v>
      </c>
      <c r="F481" s="266">
        <v>0</v>
      </c>
      <c r="G481" s="266">
        <v>0</v>
      </c>
      <c r="H481" s="263" t="s">
        <v>9</v>
      </c>
      <c r="I481" s="95"/>
      <c r="J481" s="95"/>
      <c r="K481" s="95"/>
    </row>
    <row r="482" spans="2:11" x14ac:dyDescent="0.15">
      <c r="B482" s="263" t="s">
        <v>1180</v>
      </c>
      <c r="C482" s="266">
        <v>734318</v>
      </c>
      <c r="D482" s="263" t="s">
        <v>9</v>
      </c>
      <c r="E482" s="266">
        <v>0</v>
      </c>
      <c r="F482" s="266">
        <v>0</v>
      </c>
      <c r="G482" s="266">
        <v>734318</v>
      </c>
      <c r="H482" s="263" t="s">
        <v>9</v>
      </c>
      <c r="I482" s="95"/>
      <c r="J482" s="95"/>
      <c r="K482" s="95"/>
    </row>
    <row r="483" spans="2:11" x14ac:dyDescent="0.15">
      <c r="B483" s="263" t="s">
        <v>1181</v>
      </c>
      <c r="C483" s="266">
        <v>3000</v>
      </c>
      <c r="D483" s="263" t="s">
        <v>9</v>
      </c>
      <c r="E483" s="266">
        <v>0</v>
      </c>
      <c r="F483" s="266">
        <v>0</v>
      </c>
      <c r="G483" s="266">
        <v>3000</v>
      </c>
      <c r="H483" s="263" t="s">
        <v>9</v>
      </c>
      <c r="I483" s="95"/>
      <c r="J483" s="95"/>
      <c r="K483" s="95"/>
    </row>
    <row r="484" spans="2:11" x14ac:dyDescent="0.15">
      <c r="B484" s="263" t="s">
        <v>1182</v>
      </c>
      <c r="C484" s="267">
        <v>-3529.1</v>
      </c>
      <c r="D484" s="263" t="s">
        <v>9</v>
      </c>
      <c r="E484" s="266">
        <v>0</v>
      </c>
      <c r="F484" s="266">
        <v>0</v>
      </c>
      <c r="G484" s="267">
        <v>-3529.1</v>
      </c>
      <c r="H484" s="263" t="s">
        <v>9</v>
      </c>
      <c r="I484" s="95"/>
      <c r="J484" s="95"/>
      <c r="K484" s="95"/>
    </row>
    <row r="485" spans="2:11" x14ac:dyDescent="0.15">
      <c r="B485" s="263" t="s">
        <v>1183</v>
      </c>
      <c r="C485" s="266">
        <v>0</v>
      </c>
      <c r="D485" s="263" t="s">
        <v>9</v>
      </c>
      <c r="E485" s="266">
        <v>0</v>
      </c>
      <c r="F485" s="266">
        <v>0</v>
      </c>
      <c r="G485" s="266">
        <v>0</v>
      </c>
      <c r="H485" s="263" t="s">
        <v>9</v>
      </c>
      <c r="I485" s="95"/>
      <c r="J485" s="95"/>
      <c r="K485" s="95"/>
    </row>
    <row r="486" spans="2:11" x14ac:dyDescent="0.15">
      <c r="B486" s="263" t="s">
        <v>271</v>
      </c>
      <c r="C486" s="266">
        <v>0</v>
      </c>
      <c r="D486" s="263" t="s">
        <v>9</v>
      </c>
      <c r="E486" s="266">
        <v>0</v>
      </c>
      <c r="F486" s="266">
        <v>0</v>
      </c>
      <c r="G486" s="266">
        <v>0</v>
      </c>
      <c r="H486" s="263" t="s">
        <v>9</v>
      </c>
      <c r="I486" s="95"/>
      <c r="J486" s="95"/>
      <c r="K486" s="95"/>
    </row>
    <row r="487" spans="2:11" x14ac:dyDescent="0.15">
      <c r="B487" s="263" t="s">
        <v>960</v>
      </c>
      <c r="C487" s="266">
        <v>1203</v>
      </c>
      <c r="D487" s="263" t="s">
        <v>9</v>
      </c>
      <c r="E487" s="266">
        <v>0</v>
      </c>
      <c r="F487" s="266">
        <v>0</v>
      </c>
      <c r="G487" s="266">
        <v>1203</v>
      </c>
      <c r="H487" s="263" t="s">
        <v>9</v>
      </c>
      <c r="I487" s="95"/>
      <c r="J487" s="95"/>
      <c r="K487" s="95"/>
    </row>
    <row r="488" spans="2:11" x14ac:dyDescent="0.15">
      <c r="B488" s="263" t="s">
        <v>1184</v>
      </c>
      <c r="C488" s="266">
        <v>0</v>
      </c>
      <c r="D488" s="263" t="s">
        <v>9</v>
      </c>
      <c r="E488" s="266">
        <v>0</v>
      </c>
      <c r="F488" s="266">
        <v>0</v>
      </c>
      <c r="G488" s="266">
        <v>0</v>
      </c>
      <c r="H488" s="263" t="s">
        <v>9</v>
      </c>
      <c r="I488" s="95"/>
      <c r="J488" s="95"/>
      <c r="K488" s="95"/>
    </row>
    <row r="489" spans="2:11" x14ac:dyDescent="0.15">
      <c r="B489" s="263" t="s">
        <v>1037</v>
      </c>
      <c r="C489" s="266">
        <v>12955</v>
      </c>
      <c r="D489" s="263" t="s">
        <v>9</v>
      </c>
      <c r="E489" s="266">
        <v>0</v>
      </c>
      <c r="F489" s="266">
        <v>0</v>
      </c>
      <c r="G489" s="266">
        <v>12955</v>
      </c>
      <c r="H489" s="263" t="s">
        <v>9</v>
      </c>
      <c r="I489" s="95"/>
      <c r="J489" s="95"/>
      <c r="K489" s="95"/>
    </row>
    <row r="490" spans="2:11" x14ac:dyDescent="0.15">
      <c r="B490" s="263" t="s">
        <v>1185</v>
      </c>
      <c r="C490" s="266">
        <v>164</v>
      </c>
      <c r="D490" s="263" t="s">
        <v>9</v>
      </c>
      <c r="E490" s="266">
        <v>0</v>
      </c>
      <c r="F490" s="266">
        <v>0</v>
      </c>
      <c r="G490" s="266">
        <v>164</v>
      </c>
      <c r="H490" s="263" t="s">
        <v>9</v>
      </c>
      <c r="I490" s="95"/>
      <c r="J490" s="95"/>
      <c r="K490" s="95"/>
    </row>
    <row r="491" spans="2:11" x14ac:dyDescent="0.15">
      <c r="B491" s="263" t="s">
        <v>1186</v>
      </c>
      <c r="C491" s="266">
        <v>0</v>
      </c>
      <c r="D491" s="263" t="s">
        <v>9</v>
      </c>
      <c r="E491" s="266">
        <v>0</v>
      </c>
      <c r="F491" s="266">
        <v>0</v>
      </c>
      <c r="G491" s="266">
        <v>0</v>
      </c>
      <c r="H491" s="263" t="s">
        <v>9</v>
      </c>
      <c r="I491" s="95"/>
      <c r="J491" s="95"/>
      <c r="K491" s="95"/>
    </row>
    <row r="492" spans="2:11" x14ac:dyDescent="0.15">
      <c r="B492" s="263" t="s">
        <v>1187</v>
      </c>
      <c r="C492" s="266">
        <v>0</v>
      </c>
      <c r="D492" s="263" t="s">
        <v>9</v>
      </c>
      <c r="E492" s="266">
        <v>0</v>
      </c>
      <c r="F492" s="266">
        <v>0</v>
      </c>
      <c r="G492" s="266">
        <v>0</v>
      </c>
      <c r="H492" s="263" t="s">
        <v>9</v>
      </c>
      <c r="I492" s="95"/>
      <c r="J492" s="95"/>
      <c r="K492" s="95"/>
    </row>
    <row r="493" spans="2:11" x14ac:dyDescent="0.15">
      <c r="B493" s="263" t="s">
        <v>90</v>
      </c>
      <c r="C493" s="266">
        <v>0</v>
      </c>
      <c r="D493" s="263" t="s">
        <v>9</v>
      </c>
      <c r="E493" s="266">
        <v>0</v>
      </c>
      <c r="F493" s="266">
        <v>0</v>
      </c>
      <c r="G493" s="266">
        <v>0</v>
      </c>
      <c r="H493" s="263" t="s">
        <v>9</v>
      </c>
      <c r="I493" s="95"/>
      <c r="J493" s="95"/>
      <c r="K493" s="95"/>
    </row>
    <row r="494" spans="2:11" x14ac:dyDescent="0.15">
      <c r="B494" s="263" t="s">
        <v>1188</v>
      </c>
      <c r="C494" s="266">
        <v>0</v>
      </c>
      <c r="D494" s="263" t="s">
        <v>9</v>
      </c>
      <c r="E494" s="266">
        <v>0</v>
      </c>
      <c r="F494" s="266">
        <v>0</v>
      </c>
      <c r="G494" s="266">
        <v>0</v>
      </c>
      <c r="H494" s="263" t="s">
        <v>9</v>
      </c>
      <c r="I494" s="95"/>
      <c r="J494" s="95"/>
      <c r="K494" s="95"/>
    </row>
    <row r="495" spans="2:11" x14ac:dyDescent="0.15">
      <c r="B495" s="263" t="s">
        <v>1189</v>
      </c>
      <c r="C495" s="266">
        <v>0</v>
      </c>
      <c r="D495" s="263" t="s">
        <v>9</v>
      </c>
      <c r="E495" s="266">
        <v>0</v>
      </c>
      <c r="F495" s="266">
        <v>0</v>
      </c>
      <c r="G495" s="266">
        <v>0</v>
      </c>
      <c r="H495" s="263" t="s">
        <v>9</v>
      </c>
      <c r="I495" s="95"/>
      <c r="J495" s="95"/>
      <c r="K495" s="95"/>
    </row>
    <row r="496" spans="2:11" x14ac:dyDescent="0.15">
      <c r="B496" s="263" t="s">
        <v>1190</v>
      </c>
      <c r="C496" s="266">
        <v>2000</v>
      </c>
      <c r="D496" s="263" t="s">
        <v>9</v>
      </c>
      <c r="E496" s="266">
        <v>0</v>
      </c>
      <c r="F496" s="266">
        <v>0</v>
      </c>
      <c r="G496" s="266">
        <v>2000</v>
      </c>
      <c r="H496" s="263" t="s">
        <v>9</v>
      </c>
      <c r="I496" s="95"/>
      <c r="J496" s="95"/>
      <c r="K496" s="95"/>
    </row>
    <row r="497" spans="2:11" x14ac:dyDescent="0.15">
      <c r="B497" s="263" t="s">
        <v>1191</v>
      </c>
      <c r="C497" s="266">
        <v>0</v>
      </c>
      <c r="D497" s="263" t="s">
        <v>9</v>
      </c>
      <c r="E497" s="266">
        <v>0</v>
      </c>
      <c r="F497" s="266">
        <v>0</v>
      </c>
      <c r="G497" s="266">
        <v>0</v>
      </c>
      <c r="H497" s="263" t="s">
        <v>9</v>
      </c>
      <c r="I497" s="95"/>
      <c r="J497" s="95"/>
      <c r="K497" s="95"/>
    </row>
    <row r="498" spans="2:11" x14ac:dyDescent="0.15">
      <c r="B498" s="263" t="s">
        <v>276</v>
      </c>
      <c r="C498" s="266">
        <v>0</v>
      </c>
      <c r="D498" s="263" t="s">
        <v>9</v>
      </c>
      <c r="E498" s="266">
        <v>0</v>
      </c>
      <c r="F498" s="266">
        <v>0</v>
      </c>
      <c r="G498" s="266">
        <v>0</v>
      </c>
      <c r="H498" s="263" t="s">
        <v>9</v>
      </c>
      <c r="I498" s="95"/>
      <c r="J498" s="95"/>
      <c r="K498" s="95"/>
    </row>
    <row r="499" spans="2:11" x14ac:dyDescent="0.15">
      <c r="B499" s="263" t="s">
        <v>1192</v>
      </c>
      <c r="C499" s="266">
        <v>0</v>
      </c>
      <c r="D499" s="263" t="s">
        <v>9</v>
      </c>
      <c r="E499" s="266">
        <v>0</v>
      </c>
      <c r="F499" s="266">
        <v>0</v>
      </c>
      <c r="G499" s="266">
        <v>0</v>
      </c>
      <c r="H499" s="263" t="s">
        <v>9</v>
      </c>
      <c r="I499" s="95"/>
      <c r="J499" s="95"/>
      <c r="K499" s="95"/>
    </row>
    <row r="500" spans="2:11" x14ac:dyDescent="0.15">
      <c r="B500" s="263" t="s">
        <v>1193</v>
      </c>
      <c r="C500" s="266">
        <v>0</v>
      </c>
      <c r="D500" s="263" t="s">
        <v>9</v>
      </c>
      <c r="E500" s="266">
        <v>0</v>
      </c>
      <c r="F500" s="266">
        <v>0</v>
      </c>
      <c r="G500" s="266">
        <v>0</v>
      </c>
      <c r="H500" s="263" t="s">
        <v>9</v>
      </c>
      <c r="I500" s="95"/>
      <c r="J500" s="95"/>
      <c r="K500" s="95"/>
    </row>
    <row r="501" spans="2:11" x14ac:dyDescent="0.15">
      <c r="B501" s="263" t="s">
        <v>91</v>
      </c>
      <c r="C501" s="266">
        <v>3822734</v>
      </c>
      <c r="D501" s="263" t="s">
        <v>9</v>
      </c>
      <c r="E501" s="266">
        <v>0</v>
      </c>
      <c r="F501" s="266">
        <v>3822734</v>
      </c>
      <c r="G501" s="266">
        <v>0</v>
      </c>
      <c r="H501" s="263" t="s">
        <v>9</v>
      </c>
      <c r="I501" s="95"/>
      <c r="J501" s="95"/>
      <c r="K501" s="95"/>
    </row>
    <row r="502" spans="2:11" x14ac:dyDescent="0.15">
      <c r="B502" s="263" t="s">
        <v>1194</v>
      </c>
      <c r="C502" s="266">
        <v>0</v>
      </c>
      <c r="D502" s="263" t="s">
        <v>9</v>
      </c>
      <c r="E502" s="266">
        <v>0</v>
      </c>
      <c r="F502" s="266">
        <v>0</v>
      </c>
      <c r="G502" s="266">
        <v>0</v>
      </c>
      <c r="H502" s="263" t="s">
        <v>9</v>
      </c>
      <c r="I502" s="95"/>
      <c r="J502" s="95"/>
      <c r="K502" s="95"/>
    </row>
    <row r="503" spans="2:11" x14ac:dyDescent="0.15">
      <c r="B503" s="263" t="s">
        <v>1195</v>
      </c>
      <c r="C503" s="266">
        <v>0</v>
      </c>
      <c r="D503" s="263" t="s">
        <v>9</v>
      </c>
      <c r="E503" s="266">
        <v>0</v>
      </c>
      <c r="F503" s="266">
        <v>0</v>
      </c>
      <c r="G503" s="266">
        <v>0</v>
      </c>
      <c r="H503" s="263" t="s">
        <v>9</v>
      </c>
      <c r="I503" s="95"/>
      <c r="J503" s="95"/>
      <c r="K503" s="95"/>
    </row>
    <row r="504" spans="2:11" x14ac:dyDescent="0.15">
      <c r="B504" s="263" t="s">
        <v>1196</v>
      </c>
      <c r="C504" s="266">
        <v>0</v>
      </c>
      <c r="D504" s="263" t="s">
        <v>9</v>
      </c>
      <c r="E504" s="266">
        <v>0</v>
      </c>
      <c r="F504" s="266">
        <v>0</v>
      </c>
      <c r="G504" s="266">
        <v>0</v>
      </c>
      <c r="H504" s="263" t="s">
        <v>9</v>
      </c>
      <c r="I504" s="95"/>
      <c r="J504" s="95"/>
      <c r="K504" s="95"/>
    </row>
    <row r="505" spans="2:11" x14ac:dyDescent="0.15">
      <c r="B505" s="277" t="s">
        <v>1197</v>
      </c>
      <c r="C505" s="281">
        <v>0</v>
      </c>
      <c r="D505" s="277" t="s">
        <v>9</v>
      </c>
      <c r="E505" s="281">
        <v>0</v>
      </c>
      <c r="F505" s="281">
        <v>0</v>
      </c>
      <c r="G505" s="281">
        <v>0</v>
      </c>
      <c r="H505" s="277" t="s">
        <v>9</v>
      </c>
      <c r="I505" s="95"/>
      <c r="J505" s="95"/>
      <c r="K505" s="95"/>
    </row>
    <row r="506" spans="2:11" x14ac:dyDescent="0.15">
      <c r="B506" s="263" t="s">
        <v>1198</v>
      </c>
      <c r="C506" s="266">
        <v>0</v>
      </c>
      <c r="D506" s="263" t="s">
        <v>9</v>
      </c>
      <c r="E506" s="266">
        <v>0</v>
      </c>
      <c r="F506" s="266">
        <v>0</v>
      </c>
      <c r="G506" s="266">
        <v>0</v>
      </c>
      <c r="H506" s="263" t="s">
        <v>9</v>
      </c>
      <c r="I506" s="95"/>
      <c r="J506" s="95"/>
      <c r="K506" s="95"/>
    </row>
    <row r="507" spans="2:11" x14ac:dyDescent="0.15">
      <c r="B507" s="263" t="s">
        <v>1199</v>
      </c>
      <c r="C507" s="266">
        <v>0</v>
      </c>
      <c r="D507" s="263" t="s">
        <v>9</v>
      </c>
      <c r="E507" s="266">
        <v>0</v>
      </c>
      <c r="F507" s="266">
        <v>0</v>
      </c>
      <c r="G507" s="266">
        <v>0</v>
      </c>
      <c r="H507" s="263" t="s">
        <v>9</v>
      </c>
      <c r="I507" s="95"/>
      <c r="J507" s="95"/>
      <c r="K507" s="95"/>
    </row>
    <row r="508" spans="2:11" x14ac:dyDescent="0.15">
      <c r="B508" s="263" t="s">
        <v>1200</v>
      </c>
      <c r="C508" s="266">
        <v>0</v>
      </c>
      <c r="D508" s="263" t="s">
        <v>9</v>
      </c>
      <c r="E508" s="266">
        <v>0</v>
      </c>
      <c r="F508" s="266">
        <v>0</v>
      </c>
      <c r="G508" s="266">
        <v>0</v>
      </c>
      <c r="H508" s="263" t="s">
        <v>9</v>
      </c>
      <c r="I508" s="95"/>
      <c r="J508" s="95"/>
      <c r="K508" s="95"/>
    </row>
    <row r="509" spans="2:11" x14ac:dyDescent="0.15">
      <c r="B509" s="263" t="s">
        <v>1201</v>
      </c>
      <c r="C509" s="266">
        <v>0</v>
      </c>
      <c r="D509" s="263" t="s">
        <v>9</v>
      </c>
      <c r="E509" s="266">
        <v>0</v>
      </c>
      <c r="F509" s="266">
        <v>0</v>
      </c>
      <c r="G509" s="266">
        <v>0</v>
      </c>
      <c r="H509" s="263" t="s">
        <v>9</v>
      </c>
      <c r="I509" s="95"/>
      <c r="J509" s="95"/>
      <c r="K509" s="95"/>
    </row>
    <row r="510" spans="2:11" x14ac:dyDescent="0.15">
      <c r="B510" s="263" t="s">
        <v>1202</v>
      </c>
      <c r="C510" s="266">
        <v>0</v>
      </c>
      <c r="D510" s="263" t="s">
        <v>9</v>
      </c>
      <c r="E510" s="266">
        <v>0</v>
      </c>
      <c r="F510" s="266">
        <v>0</v>
      </c>
      <c r="G510" s="266">
        <v>0</v>
      </c>
      <c r="H510" s="263" t="s">
        <v>9</v>
      </c>
      <c r="I510" s="95"/>
      <c r="J510" s="95"/>
      <c r="K510" s="95"/>
    </row>
    <row r="511" spans="2:11" x14ac:dyDescent="0.15">
      <c r="B511" s="263" t="s">
        <v>1203</v>
      </c>
      <c r="C511" s="266">
        <v>0</v>
      </c>
      <c r="D511" s="263" t="s">
        <v>9</v>
      </c>
      <c r="E511" s="266">
        <v>0</v>
      </c>
      <c r="F511" s="266">
        <v>0</v>
      </c>
      <c r="G511" s="266">
        <v>0</v>
      </c>
      <c r="H511" s="263" t="s">
        <v>9</v>
      </c>
      <c r="I511" s="95"/>
      <c r="J511" s="95"/>
      <c r="K511" s="95"/>
    </row>
    <row r="512" spans="2:11" x14ac:dyDescent="0.15">
      <c r="B512" s="263" t="s">
        <v>92</v>
      </c>
      <c r="C512" s="266">
        <v>0</v>
      </c>
      <c r="D512" s="263" t="s">
        <v>9</v>
      </c>
      <c r="E512" s="266">
        <v>0</v>
      </c>
      <c r="F512" s="266">
        <v>0</v>
      </c>
      <c r="G512" s="266">
        <v>0</v>
      </c>
      <c r="H512" s="263" t="s">
        <v>9</v>
      </c>
      <c r="I512" s="95"/>
      <c r="J512" s="95"/>
      <c r="K512" s="95"/>
    </row>
    <row r="513" spans="2:11" x14ac:dyDescent="0.15">
      <c r="B513" s="263" t="s">
        <v>1204</v>
      </c>
      <c r="C513" s="266">
        <v>0</v>
      </c>
      <c r="D513" s="263" t="s">
        <v>9</v>
      </c>
      <c r="E513" s="266">
        <v>0</v>
      </c>
      <c r="F513" s="266">
        <v>0</v>
      </c>
      <c r="G513" s="266">
        <v>0</v>
      </c>
      <c r="H513" s="263" t="s">
        <v>9</v>
      </c>
      <c r="I513" s="95"/>
      <c r="J513" s="95"/>
      <c r="K513" s="95"/>
    </row>
    <row r="514" spans="2:11" x14ac:dyDescent="0.15">
      <c r="B514" s="277" t="s">
        <v>1205</v>
      </c>
      <c r="C514" s="281">
        <v>0</v>
      </c>
      <c r="D514" s="277" t="s">
        <v>9</v>
      </c>
      <c r="E514" s="281">
        <v>0</v>
      </c>
      <c r="F514" s="281">
        <v>0</v>
      </c>
      <c r="G514" s="281">
        <v>0</v>
      </c>
      <c r="H514" s="277" t="s">
        <v>9</v>
      </c>
      <c r="I514" s="95"/>
      <c r="J514" s="95"/>
      <c r="K514" s="95"/>
    </row>
    <row r="515" spans="2:11" x14ac:dyDescent="0.15">
      <c r="B515" s="277" t="s">
        <v>1206</v>
      </c>
      <c r="C515" s="281">
        <v>0</v>
      </c>
      <c r="D515" s="277" t="s">
        <v>9</v>
      </c>
      <c r="E515" s="281">
        <v>0</v>
      </c>
      <c r="F515" s="281">
        <v>0</v>
      </c>
      <c r="G515" s="281">
        <v>0</v>
      </c>
      <c r="H515" s="277" t="s">
        <v>9</v>
      </c>
      <c r="I515" s="95"/>
      <c r="J515" s="95"/>
      <c r="K515" s="95"/>
    </row>
    <row r="516" spans="2:11" x14ac:dyDescent="0.15">
      <c r="B516" s="263" t="s">
        <v>1207</v>
      </c>
      <c r="C516" s="266">
        <v>0</v>
      </c>
      <c r="D516" s="263" t="s">
        <v>9</v>
      </c>
      <c r="E516" s="266">
        <v>0</v>
      </c>
      <c r="F516" s="266">
        <v>0</v>
      </c>
      <c r="G516" s="266">
        <v>0</v>
      </c>
      <c r="H516" s="263" t="s">
        <v>9</v>
      </c>
      <c r="I516" s="95"/>
      <c r="J516" s="95"/>
      <c r="K516" s="95"/>
    </row>
    <row r="517" spans="2:11" x14ac:dyDescent="0.15">
      <c r="B517" s="277" t="s">
        <v>22</v>
      </c>
      <c r="C517" s="281">
        <v>12804.9</v>
      </c>
      <c r="D517" s="277" t="s">
        <v>9</v>
      </c>
      <c r="E517" s="281">
        <v>0</v>
      </c>
      <c r="F517" s="281">
        <v>1067.0999999999999</v>
      </c>
      <c r="G517" s="281">
        <v>11737.8</v>
      </c>
      <c r="H517" s="277" t="s">
        <v>9</v>
      </c>
      <c r="I517" s="95"/>
      <c r="J517" s="95"/>
      <c r="K517" s="95"/>
    </row>
    <row r="518" spans="2:11" x14ac:dyDescent="0.15">
      <c r="B518" s="263" t="s">
        <v>1208</v>
      </c>
      <c r="C518" s="266">
        <v>12804.9</v>
      </c>
      <c r="D518" s="263" t="s">
        <v>9</v>
      </c>
      <c r="E518" s="266">
        <v>0</v>
      </c>
      <c r="F518" s="266">
        <v>1067.0999999999999</v>
      </c>
      <c r="G518" s="266">
        <v>11737.8</v>
      </c>
      <c r="H518" s="263" t="s">
        <v>9</v>
      </c>
      <c r="I518" s="95"/>
      <c r="J518" s="95"/>
      <c r="K518" s="95"/>
    </row>
    <row r="519" spans="2:11" x14ac:dyDescent="0.15">
      <c r="B519" s="277" t="s">
        <v>24</v>
      </c>
      <c r="C519" s="281">
        <v>32067.8</v>
      </c>
      <c r="D519" s="277" t="s">
        <v>9</v>
      </c>
      <c r="E519" s="281">
        <v>37742.81</v>
      </c>
      <c r="F519" s="281">
        <v>26729.45</v>
      </c>
      <c r="G519" s="281">
        <v>43081.16</v>
      </c>
      <c r="H519" s="277" t="s">
        <v>9</v>
      </c>
      <c r="I519" s="95"/>
      <c r="J519" s="95"/>
      <c r="K519" s="95"/>
    </row>
    <row r="520" spans="2:11" x14ac:dyDescent="0.15">
      <c r="B520" s="263" t="s">
        <v>89</v>
      </c>
      <c r="C520" s="266">
        <v>32067.8</v>
      </c>
      <c r="D520" s="263" t="s">
        <v>9</v>
      </c>
      <c r="E520" s="266">
        <v>37742.81</v>
      </c>
      <c r="F520" s="266">
        <v>26729.45</v>
      </c>
      <c r="G520" s="266">
        <v>43081.16</v>
      </c>
      <c r="H520" s="263" t="s">
        <v>9</v>
      </c>
      <c r="I520" s="95"/>
      <c r="J520" s="95"/>
      <c r="K520" s="95"/>
    </row>
    <row r="521" spans="2:11" x14ac:dyDescent="0.15">
      <c r="B521" s="277" t="s">
        <v>25</v>
      </c>
      <c r="C521" s="282">
        <v>-659400.13</v>
      </c>
      <c r="D521" s="277" t="s">
        <v>9</v>
      </c>
      <c r="E521" s="281">
        <v>0</v>
      </c>
      <c r="F521" s="281">
        <v>0</v>
      </c>
      <c r="G521" s="282">
        <v>-659400.13</v>
      </c>
      <c r="H521" s="277" t="s">
        <v>9</v>
      </c>
      <c r="I521" s="95"/>
      <c r="J521" s="95"/>
      <c r="K521" s="95"/>
    </row>
    <row r="522" spans="2:11" x14ac:dyDescent="0.15">
      <c r="B522" s="277" t="s">
        <v>27</v>
      </c>
      <c r="C522" s="282">
        <v>-513235.18</v>
      </c>
      <c r="D522" s="277" t="s">
        <v>9</v>
      </c>
      <c r="E522" s="281">
        <v>0</v>
      </c>
      <c r="F522" s="281">
        <v>0</v>
      </c>
      <c r="G522" s="282">
        <v>-513235.18</v>
      </c>
      <c r="H522" s="277" t="s">
        <v>9</v>
      </c>
      <c r="I522" s="95"/>
      <c r="J522" s="95"/>
      <c r="K522" s="95"/>
    </row>
    <row r="523" spans="2:11" x14ac:dyDescent="0.15">
      <c r="B523" s="263" t="s">
        <v>1209</v>
      </c>
      <c r="C523" s="266">
        <v>20847113.530000001</v>
      </c>
      <c r="D523" s="263" t="s">
        <v>9</v>
      </c>
      <c r="E523" s="266">
        <v>8887.99</v>
      </c>
      <c r="F523" s="266">
        <v>0</v>
      </c>
      <c r="G523" s="266">
        <v>20856001.52</v>
      </c>
      <c r="H523" s="263" t="s">
        <v>9</v>
      </c>
      <c r="I523" s="95"/>
      <c r="J523" s="95"/>
      <c r="K523" s="95"/>
    </row>
    <row r="524" spans="2:11" x14ac:dyDescent="0.15">
      <c r="B524" s="277" t="s">
        <v>31</v>
      </c>
      <c r="C524" s="281">
        <v>1573467.31</v>
      </c>
      <c r="D524" s="277" t="s">
        <v>9</v>
      </c>
      <c r="E524" s="281">
        <v>2289</v>
      </c>
      <c r="F524" s="281">
        <v>0</v>
      </c>
      <c r="G524" s="281">
        <v>1575756.31</v>
      </c>
      <c r="H524" s="277" t="s">
        <v>9</v>
      </c>
      <c r="I524" s="95"/>
      <c r="J524" s="95"/>
      <c r="K524" s="95"/>
    </row>
    <row r="525" spans="2:11" x14ac:dyDescent="0.15">
      <c r="B525" s="263" t="s">
        <v>1210</v>
      </c>
      <c r="C525" s="266">
        <v>31776.11</v>
      </c>
      <c r="D525" s="263" t="s">
        <v>9</v>
      </c>
      <c r="E525" s="266">
        <v>0</v>
      </c>
      <c r="F525" s="266">
        <v>0</v>
      </c>
      <c r="G525" s="266">
        <v>31776.11</v>
      </c>
      <c r="H525" s="263" t="s">
        <v>9</v>
      </c>
      <c r="I525" s="95"/>
      <c r="J525" s="95"/>
      <c r="K525" s="95"/>
    </row>
    <row r="526" spans="2:11" x14ac:dyDescent="0.15">
      <c r="B526" s="263" t="s">
        <v>1211</v>
      </c>
      <c r="C526" s="266">
        <v>0</v>
      </c>
      <c r="D526" s="263" t="s">
        <v>9</v>
      </c>
      <c r="E526" s="266">
        <v>0</v>
      </c>
      <c r="F526" s="266">
        <v>0</v>
      </c>
      <c r="G526" s="266">
        <v>0</v>
      </c>
      <c r="H526" s="263" t="s">
        <v>9</v>
      </c>
      <c r="I526" s="95"/>
      <c r="J526" s="95"/>
      <c r="K526" s="95"/>
    </row>
    <row r="527" spans="2:11" x14ac:dyDescent="0.15">
      <c r="B527" s="263" t="s">
        <v>1212</v>
      </c>
      <c r="C527" s="266">
        <v>2347</v>
      </c>
      <c r="D527" s="263" t="s">
        <v>9</v>
      </c>
      <c r="E527" s="266">
        <v>0</v>
      </c>
      <c r="F527" s="266">
        <v>0</v>
      </c>
      <c r="G527" s="266">
        <v>2347</v>
      </c>
      <c r="H527" s="263" t="s">
        <v>9</v>
      </c>
      <c r="I527" s="95"/>
      <c r="J527" s="95"/>
      <c r="K527" s="95"/>
    </row>
    <row r="528" spans="2:11" x14ac:dyDescent="0.15">
      <c r="B528" s="263" t="s">
        <v>1213</v>
      </c>
      <c r="C528" s="266">
        <v>16104</v>
      </c>
      <c r="D528" s="263" t="s">
        <v>9</v>
      </c>
      <c r="E528" s="266">
        <v>0</v>
      </c>
      <c r="F528" s="266">
        <v>0</v>
      </c>
      <c r="G528" s="266">
        <v>16104</v>
      </c>
      <c r="H528" s="263" t="s">
        <v>9</v>
      </c>
      <c r="I528" s="95"/>
      <c r="J528" s="95"/>
      <c r="K528" s="95"/>
    </row>
    <row r="529" spans="2:11" x14ac:dyDescent="0.15">
      <c r="B529" s="263" t="s">
        <v>1214</v>
      </c>
      <c r="C529" s="266">
        <v>0</v>
      </c>
      <c r="D529" s="263" t="s">
        <v>9</v>
      </c>
      <c r="E529" s="266">
        <v>0</v>
      </c>
      <c r="F529" s="266">
        <v>0</v>
      </c>
      <c r="G529" s="266">
        <v>0</v>
      </c>
      <c r="H529" s="263" t="s">
        <v>9</v>
      </c>
      <c r="I529" s="95"/>
      <c r="J529" s="95"/>
      <c r="K529" s="95"/>
    </row>
    <row r="530" spans="2:11" x14ac:dyDescent="0.15">
      <c r="B530" s="263" t="s">
        <v>1215</v>
      </c>
      <c r="C530" s="266">
        <v>0</v>
      </c>
      <c r="D530" s="263" t="s">
        <v>9</v>
      </c>
      <c r="E530" s="266">
        <v>0</v>
      </c>
      <c r="F530" s="266">
        <v>0</v>
      </c>
      <c r="G530" s="266">
        <v>0</v>
      </c>
      <c r="H530" s="263" t="s">
        <v>9</v>
      </c>
      <c r="I530" s="95"/>
      <c r="J530" s="95"/>
      <c r="K530" s="95"/>
    </row>
    <row r="531" spans="2:11" x14ac:dyDescent="0.15">
      <c r="B531" s="263" t="s">
        <v>1216</v>
      </c>
      <c r="C531" s="266">
        <v>0</v>
      </c>
      <c r="D531" s="263" t="s">
        <v>9</v>
      </c>
      <c r="E531" s="266">
        <v>0</v>
      </c>
      <c r="F531" s="266">
        <v>0</v>
      </c>
      <c r="G531" s="266">
        <v>0</v>
      </c>
      <c r="H531" s="263" t="s">
        <v>9</v>
      </c>
      <c r="I531" s="95"/>
      <c r="J531" s="95"/>
      <c r="K531" s="95"/>
    </row>
    <row r="532" spans="2:11" x14ac:dyDescent="0.15">
      <c r="B532" s="263" t="s">
        <v>1217</v>
      </c>
      <c r="C532" s="266">
        <v>0</v>
      </c>
      <c r="D532" s="263" t="s">
        <v>9</v>
      </c>
      <c r="E532" s="266">
        <v>0</v>
      </c>
      <c r="F532" s="266">
        <v>0</v>
      </c>
      <c r="G532" s="266">
        <v>0</v>
      </c>
      <c r="H532" s="263" t="s">
        <v>9</v>
      </c>
      <c r="I532" s="95"/>
      <c r="J532" s="95"/>
      <c r="K532" s="95"/>
    </row>
    <row r="533" spans="2:11" x14ac:dyDescent="0.15">
      <c r="B533" s="263" t="s">
        <v>1218</v>
      </c>
      <c r="C533" s="266">
        <v>5154</v>
      </c>
      <c r="D533" s="263" t="s">
        <v>9</v>
      </c>
      <c r="E533" s="266">
        <v>0</v>
      </c>
      <c r="F533" s="266">
        <v>0</v>
      </c>
      <c r="G533" s="266">
        <v>5154</v>
      </c>
      <c r="H533" s="263" t="s">
        <v>9</v>
      </c>
      <c r="I533" s="95"/>
      <c r="J533" s="95"/>
      <c r="K533" s="95"/>
    </row>
    <row r="534" spans="2:11" x14ac:dyDescent="0.15">
      <c r="B534" s="263" t="s">
        <v>1219</v>
      </c>
      <c r="C534" s="266">
        <v>3999</v>
      </c>
      <c r="D534" s="263" t="s">
        <v>9</v>
      </c>
      <c r="E534" s="266">
        <v>0</v>
      </c>
      <c r="F534" s="266">
        <v>0</v>
      </c>
      <c r="G534" s="266">
        <v>3999</v>
      </c>
      <c r="H534" s="263" t="s">
        <v>9</v>
      </c>
      <c r="I534" s="95"/>
      <c r="J534" s="95"/>
      <c r="K534" s="95"/>
    </row>
    <row r="535" spans="2:11" x14ac:dyDescent="0.15">
      <c r="B535" s="263" t="s">
        <v>1220</v>
      </c>
      <c r="C535" s="266">
        <v>44529</v>
      </c>
      <c r="D535" s="263" t="s">
        <v>9</v>
      </c>
      <c r="E535" s="266">
        <v>0</v>
      </c>
      <c r="F535" s="266">
        <v>0</v>
      </c>
      <c r="G535" s="266">
        <v>44529</v>
      </c>
      <c r="H535" s="263" t="s">
        <v>9</v>
      </c>
      <c r="I535" s="95"/>
      <c r="J535" s="95"/>
      <c r="K535" s="95"/>
    </row>
    <row r="536" spans="2:11" x14ac:dyDescent="0.15">
      <c r="B536" s="263" t="s">
        <v>1221</v>
      </c>
      <c r="C536" s="266">
        <v>56712.46</v>
      </c>
      <c r="D536" s="263" t="s">
        <v>9</v>
      </c>
      <c r="E536" s="266">
        <v>0</v>
      </c>
      <c r="F536" s="266">
        <v>0</v>
      </c>
      <c r="G536" s="266">
        <v>56712.46</v>
      </c>
      <c r="H536" s="263" t="s">
        <v>9</v>
      </c>
      <c r="I536" s="95"/>
      <c r="J536" s="95"/>
      <c r="K536" s="95"/>
    </row>
    <row r="537" spans="2:11" x14ac:dyDescent="0.15">
      <c r="B537" s="263" t="s">
        <v>1222</v>
      </c>
      <c r="C537" s="266">
        <v>0</v>
      </c>
      <c r="D537" s="263" t="s">
        <v>9</v>
      </c>
      <c r="E537" s="266">
        <v>0</v>
      </c>
      <c r="F537" s="266">
        <v>0</v>
      </c>
      <c r="G537" s="266">
        <v>0</v>
      </c>
      <c r="H537" s="263" t="s">
        <v>9</v>
      </c>
      <c r="I537" s="95"/>
      <c r="J537" s="95"/>
      <c r="K537" s="95"/>
    </row>
    <row r="538" spans="2:11" x14ac:dyDescent="0.15">
      <c r="B538" s="263" t="s">
        <v>1223</v>
      </c>
      <c r="C538" s="266">
        <v>0</v>
      </c>
      <c r="D538" s="263" t="s">
        <v>9</v>
      </c>
      <c r="E538" s="266">
        <v>0</v>
      </c>
      <c r="F538" s="266">
        <v>0</v>
      </c>
      <c r="G538" s="266">
        <v>0</v>
      </c>
      <c r="H538" s="263" t="s">
        <v>9</v>
      </c>
      <c r="I538" s="95"/>
      <c r="J538" s="95"/>
      <c r="K538" s="95"/>
    </row>
    <row r="539" spans="2:11" x14ac:dyDescent="0.15">
      <c r="B539" s="263" t="s">
        <v>1224</v>
      </c>
      <c r="C539" s="266">
        <v>0</v>
      </c>
      <c r="D539" s="263" t="s">
        <v>9</v>
      </c>
      <c r="E539" s="266">
        <v>0</v>
      </c>
      <c r="F539" s="266">
        <v>0</v>
      </c>
      <c r="G539" s="266">
        <v>0</v>
      </c>
      <c r="H539" s="263" t="s">
        <v>9</v>
      </c>
      <c r="I539" s="95"/>
      <c r="J539" s="95"/>
      <c r="K539" s="95"/>
    </row>
    <row r="540" spans="2:11" x14ac:dyDescent="0.15">
      <c r="B540" s="263" t="s">
        <v>1225</v>
      </c>
      <c r="C540" s="266">
        <v>155850.32999999999</v>
      </c>
      <c r="D540" s="263" t="s">
        <v>9</v>
      </c>
      <c r="E540" s="266">
        <v>0</v>
      </c>
      <c r="F540" s="266">
        <v>0</v>
      </c>
      <c r="G540" s="266">
        <v>155850.32999999999</v>
      </c>
      <c r="H540" s="263" t="s">
        <v>9</v>
      </c>
      <c r="I540" s="95"/>
      <c r="J540" s="95"/>
      <c r="K540" s="95"/>
    </row>
    <row r="541" spans="2:11" x14ac:dyDescent="0.15">
      <c r="B541" s="263" t="s">
        <v>1226</v>
      </c>
      <c r="C541" s="266">
        <v>56350</v>
      </c>
      <c r="D541" s="263" t="s">
        <v>9</v>
      </c>
      <c r="E541" s="266">
        <v>0</v>
      </c>
      <c r="F541" s="266">
        <v>0</v>
      </c>
      <c r="G541" s="266">
        <v>56350</v>
      </c>
      <c r="H541" s="263" t="s">
        <v>9</v>
      </c>
      <c r="I541" s="95"/>
      <c r="J541" s="95"/>
      <c r="K541" s="95"/>
    </row>
    <row r="542" spans="2:11" x14ac:dyDescent="0.15">
      <c r="B542" s="263" t="s">
        <v>1227</v>
      </c>
      <c r="C542" s="266">
        <v>1725</v>
      </c>
      <c r="D542" s="263" t="s">
        <v>9</v>
      </c>
      <c r="E542" s="266">
        <v>0</v>
      </c>
      <c r="F542" s="266">
        <v>0</v>
      </c>
      <c r="G542" s="266">
        <v>1725</v>
      </c>
      <c r="H542" s="263" t="s">
        <v>9</v>
      </c>
      <c r="I542" s="95"/>
      <c r="J542" s="95"/>
      <c r="K542" s="95"/>
    </row>
    <row r="543" spans="2:11" x14ac:dyDescent="0.15">
      <c r="B543" s="263" t="s">
        <v>1228</v>
      </c>
      <c r="C543" s="266">
        <v>0</v>
      </c>
      <c r="D543" s="263" t="s">
        <v>9</v>
      </c>
      <c r="E543" s="266">
        <v>0</v>
      </c>
      <c r="F543" s="266">
        <v>0</v>
      </c>
      <c r="G543" s="266">
        <v>0</v>
      </c>
      <c r="H543" s="263" t="s">
        <v>9</v>
      </c>
      <c r="I543" s="95"/>
      <c r="J543" s="95"/>
      <c r="K543" s="95"/>
    </row>
    <row r="544" spans="2:11" x14ac:dyDescent="0.15">
      <c r="B544" s="263" t="s">
        <v>1229</v>
      </c>
      <c r="C544" s="266">
        <v>0</v>
      </c>
      <c r="D544" s="263" t="s">
        <v>9</v>
      </c>
      <c r="E544" s="266">
        <v>0</v>
      </c>
      <c r="F544" s="266">
        <v>0</v>
      </c>
      <c r="G544" s="266">
        <v>0</v>
      </c>
      <c r="H544" s="263" t="s">
        <v>9</v>
      </c>
      <c r="I544" s="95"/>
      <c r="J544" s="95"/>
      <c r="K544" s="95"/>
    </row>
    <row r="545" spans="2:11" x14ac:dyDescent="0.15">
      <c r="B545" s="263" t="s">
        <v>1230</v>
      </c>
      <c r="C545" s="266">
        <v>1724</v>
      </c>
      <c r="D545" s="263" t="s">
        <v>9</v>
      </c>
      <c r="E545" s="266">
        <v>0</v>
      </c>
      <c r="F545" s="266">
        <v>0</v>
      </c>
      <c r="G545" s="266">
        <v>1724</v>
      </c>
      <c r="H545" s="263" t="s">
        <v>9</v>
      </c>
      <c r="I545" s="95"/>
      <c r="J545" s="95"/>
      <c r="K545" s="95"/>
    </row>
    <row r="546" spans="2:11" x14ac:dyDescent="0.15">
      <c r="B546" s="263" t="s">
        <v>1231</v>
      </c>
      <c r="C546" s="266">
        <v>0</v>
      </c>
      <c r="D546" s="263" t="s">
        <v>9</v>
      </c>
      <c r="E546" s="266">
        <v>0</v>
      </c>
      <c r="F546" s="266">
        <v>0</v>
      </c>
      <c r="G546" s="266">
        <v>0</v>
      </c>
      <c r="H546" s="263" t="s">
        <v>9</v>
      </c>
      <c r="I546" s="95"/>
      <c r="J546" s="95"/>
      <c r="K546" s="95"/>
    </row>
    <row r="547" spans="2:11" x14ac:dyDescent="0.15">
      <c r="B547" s="263" t="s">
        <v>1232</v>
      </c>
      <c r="C547" s="266">
        <v>0</v>
      </c>
      <c r="D547" s="263" t="s">
        <v>9</v>
      </c>
      <c r="E547" s="266">
        <v>0</v>
      </c>
      <c r="F547" s="266">
        <v>0</v>
      </c>
      <c r="G547" s="266">
        <v>0</v>
      </c>
      <c r="H547" s="263" t="s">
        <v>9</v>
      </c>
      <c r="I547" s="95"/>
      <c r="J547" s="95"/>
      <c r="K547" s="95"/>
    </row>
    <row r="548" spans="2:11" x14ac:dyDescent="0.15">
      <c r="B548" s="263" t="s">
        <v>1233</v>
      </c>
      <c r="C548" s="266">
        <v>3565</v>
      </c>
      <c r="D548" s="263" t="s">
        <v>9</v>
      </c>
      <c r="E548" s="266">
        <v>0</v>
      </c>
      <c r="F548" s="266">
        <v>0</v>
      </c>
      <c r="G548" s="266">
        <v>3565</v>
      </c>
      <c r="H548" s="263" t="s">
        <v>9</v>
      </c>
      <c r="I548" s="95"/>
      <c r="J548" s="95"/>
      <c r="K548" s="95"/>
    </row>
    <row r="549" spans="2:11" x14ac:dyDescent="0.15">
      <c r="B549" s="263" t="s">
        <v>1234</v>
      </c>
      <c r="C549" s="266">
        <v>6199.99</v>
      </c>
      <c r="D549" s="263" t="s">
        <v>9</v>
      </c>
      <c r="E549" s="266">
        <v>0</v>
      </c>
      <c r="F549" s="266">
        <v>0</v>
      </c>
      <c r="G549" s="266">
        <v>6199.99</v>
      </c>
      <c r="H549" s="263" t="s">
        <v>9</v>
      </c>
      <c r="I549" s="95"/>
      <c r="J549" s="95"/>
      <c r="K549" s="95"/>
    </row>
    <row r="550" spans="2:11" x14ac:dyDescent="0.15">
      <c r="B550" s="263" t="s">
        <v>1235</v>
      </c>
      <c r="C550" s="266">
        <v>4758.93</v>
      </c>
      <c r="D550" s="263" t="s">
        <v>9</v>
      </c>
      <c r="E550" s="266">
        <v>0</v>
      </c>
      <c r="F550" s="266">
        <v>0</v>
      </c>
      <c r="G550" s="266">
        <v>4758.93</v>
      </c>
      <c r="H550" s="263" t="s">
        <v>9</v>
      </c>
      <c r="I550" s="95"/>
      <c r="J550" s="95"/>
      <c r="K550" s="95"/>
    </row>
    <row r="551" spans="2:11" x14ac:dyDescent="0.15">
      <c r="B551" s="263" t="s">
        <v>1236</v>
      </c>
      <c r="C551" s="266">
        <v>1420.02</v>
      </c>
      <c r="D551" s="263" t="s">
        <v>9</v>
      </c>
      <c r="E551" s="266">
        <v>0</v>
      </c>
      <c r="F551" s="266">
        <v>0</v>
      </c>
      <c r="G551" s="266">
        <v>1420.02</v>
      </c>
      <c r="H551" s="263" t="s">
        <v>9</v>
      </c>
      <c r="I551" s="95"/>
      <c r="J551" s="95"/>
      <c r="K551" s="95"/>
    </row>
    <row r="552" spans="2:11" x14ac:dyDescent="0.15">
      <c r="B552" s="263" t="s">
        <v>1237</v>
      </c>
      <c r="C552" s="266">
        <v>1018.44</v>
      </c>
      <c r="D552" s="263" t="s">
        <v>9</v>
      </c>
      <c r="E552" s="266">
        <v>0</v>
      </c>
      <c r="F552" s="266">
        <v>0</v>
      </c>
      <c r="G552" s="266">
        <v>1018.44</v>
      </c>
      <c r="H552" s="263" t="s">
        <v>9</v>
      </c>
      <c r="I552" s="95"/>
      <c r="J552" s="95"/>
      <c r="K552" s="95"/>
    </row>
    <row r="553" spans="2:11" x14ac:dyDescent="0.15">
      <c r="B553" s="263" t="s">
        <v>1238</v>
      </c>
      <c r="C553" s="266">
        <v>0</v>
      </c>
      <c r="D553" s="263" t="s">
        <v>9</v>
      </c>
      <c r="E553" s="266">
        <v>0</v>
      </c>
      <c r="F553" s="266">
        <v>0</v>
      </c>
      <c r="G553" s="266">
        <v>0</v>
      </c>
      <c r="H553" s="263" t="s">
        <v>9</v>
      </c>
      <c r="I553" s="95"/>
      <c r="J553" s="95"/>
      <c r="K553" s="95"/>
    </row>
    <row r="554" spans="2:11" x14ac:dyDescent="0.15">
      <c r="B554" s="263" t="s">
        <v>1239</v>
      </c>
      <c r="C554" s="266">
        <v>0</v>
      </c>
      <c r="D554" s="263" t="s">
        <v>9</v>
      </c>
      <c r="E554" s="266">
        <v>0</v>
      </c>
      <c r="F554" s="266">
        <v>0</v>
      </c>
      <c r="G554" s="266">
        <v>0</v>
      </c>
      <c r="H554" s="263" t="s">
        <v>9</v>
      </c>
      <c r="I554" s="95"/>
      <c r="J554" s="95"/>
      <c r="K554" s="95"/>
    </row>
    <row r="555" spans="2:11" x14ac:dyDescent="0.15">
      <c r="B555" s="263" t="s">
        <v>1240</v>
      </c>
      <c r="C555" s="266">
        <v>0</v>
      </c>
      <c r="D555" s="263" t="s">
        <v>9</v>
      </c>
      <c r="E555" s="266">
        <v>0</v>
      </c>
      <c r="F555" s="266">
        <v>0</v>
      </c>
      <c r="G555" s="266">
        <v>0</v>
      </c>
      <c r="H555" s="263" t="s">
        <v>9</v>
      </c>
      <c r="I555" s="95"/>
      <c r="J555" s="95"/>
      <c r="K555" s="95"/>
    </row>
    <row r="556" spans="2:11" x14ac:dyDescent="0.15">
      <c r="B556" s="263" t="s">
        <v>1241</v>
      </c>
      <c r="C556" s="266">
        <v>0</v>
      </c>
      <c r="D556" s="263" t="s">
        <v>9</v>
      </c>
      <c r="E556" s="266">
        <v>0</v>
      </c>
      <c r="F556" s="266">
        <v>0</v>
      </c>
      <c r="G556" s="266">
        <v>0</v>
      </c>
      <c r="H556" s="263" t="s">
        <v>9</v>
      </c>
      <c r="I556" s="95"/>
      <c r="J556" s="95"/>
      <c r="K556" s="95"/>
    </row>
    <row r="557" spans="2:11" x14ac:dyDescent="0.15">
      <c r="B557" s="263" t="s">
        <v>1242</v>
      </c>
      <c r="C557" s="266">
        <v>778</v>
      </c>
      <c r="D557" s="263" t="s">
        <v>9</v>
      </c>
      <c r="E557" s="266">
        <v>0</v>
      </c>
      <c r="F557" s="266">
        <v>0</v>
      </c>
      <c r="G557" s="266">
        <v>778</v>
      </c>
      <c r="H557" s="263" t="s">
        <v>9</v>
      </c>
      <c r="I557" s="95"/>
      <c r="J557" s="95"/>
      <c r="K557" s="95"/>
    </row>
    <row r="558" spans="2:11" x14ac:dyDescent="0.15">
      <c r="B558" s="263" t="s">
        <v>1243</v>
      </c>
      <c r="C558" s="266">
        <v>3480.82</v>
      </c>
      <c r="D558" s="263" t="s">
        <v>9</v>
      </c>
      <c r="E558" s="266">
        <v>0</v>
      </c>
      <c r="F558" s="266">
        <v>0</v>
      </c>
      <c r="G558" s="266">
        <v>3480.82</v>
      </c>
      <c r="H558" s="263" t="s">
        <v>9</v>
      </c>
      <c r="I558" s="95"/>
      <c r="J558" s="95"/>
      <c r="K558" s="95"/>
    </row>
    <row r="559" spans="2:11" x14ac:dyDescent="0.15">
      <c r="B559" s="263" t="s">
        <v>1244</v>
      </c>
      <c r="C559" s="266">
        <v>126500</v>
      </c>
      <c r="D559" s="263" t="s">
        <v>9</v>
      </c>
      <c r="E559" s="266">
        <v>0</v>
      </c>
      <c r="F559" s="266">
        <v>0</v>
      </c>
      <c r="G559" s="266">
        <v>126500</v>
      </c>
      <c r="H559" s="263" t="s">
        <v>9</v>
      </c>
      <c r="I559" s="95"/>
      <c r="J559" s="95"/>
      <c r="K559" s="95"/>
    </row>
    <row r="560" spans="2:11" x14ac:dyDescent="0.15">
      <c r="B560" s="263" t="s">
        <v>1245</v>
      </c>
      <c r="C560" s="266">
        <v>1945</v>
      </c>
      <c r="D560" s="263" t="s">
        <v>9</v>
      </c>
      <c r="E560" s="266">
        <v>0</v>
      </c>
      <c r="F560" s="266">
        <v>0</v>
      </c>
      <c r="G560" s="266">
        <v>1945</v>
      </c>
      <c r="H560" s="263" t="s">
        <v>9</v>
      </c>
      <c r="I560" s="95"/>
      <c r="J560" s="95"/>
      <c r="K560" s="95"/>
    </row>
    <row r="561" spans="2:11" x14ac:dyDescent="0.15">
      <c r="B561" s="263" t="s">
        <v>1246</v>
      </c>
      <c r="C561" s="266">
        <v>11866.5</v>
      </c>
      <c r="D561" s="263" t="s">
        <v>9</v>
      </c>
      <c r="E561" s="266">
        <v>0</v>
      </c>
      <c r="F561" s="266">
        <v>0</v>
      </c>
      <c r="G561" s="266">
        <v>11866.5</v>
      </c>
      <c r="H561" s="263" t="s">
        <v>9</v>
      </c>
      <c r="I561" s="95"/>
      <c r="J561" s="95"/>
      <c r="K561" s="95"/>
    </row>
    <row r="562" spans="2:11" x14ac:dyDescent="0.15">
      <c r="B562" s="263" t="s">
        <v>1247</v>
      </c>
      <c r="C562" s="266">
        <v>10199.870000000001</v>
      </c>
      <c r="D562" s="263" t="s">
        <v>9</v>
      </c>
      <c r="E562" s="266">
        <v>0</v>
      </c>
      <c r="F562" s="266">
        <v>0</v>
      </c>
      <c r="G562" s="266">
        <v>10199.870000000001</v>
      </c>
      <c r="H562" s="263" t="s">
        <v>9</v>
      </c>
      <c r="I562" s="95"/>
      <c r="J562" s="95"/>
      <c r="K562" s="95"/>
    </row>
    <row r="563" spans="2:11" x14ac:dyDescent="0.15">
      <c r="B563" s="263" t="s">
        <v>1248</v>
      </c>
      <c r="C563" s="266">
        <v>2080.0300000000002</v>
      </c>
      <c r="D563" s="263" t="s">
        <v>9</v>
      </c>
      <c r="E563" s="266">
        <v>0</v>
      </c>
      <c r="F563" s="266">
        <v>0</v>
      </c>
      <c r="G563" s="266">
        <v>2080.0300000000002</v>
      </c>
      <c r="H563" s="263" t="s">
        <v>9</v>
      </c>
      <c r="I563" s="95"/>
      <c r="J563" s="95"/>
      <c r="K563" s="95"/>
    </row>
    <row r="564" spans="2:11" x14ac:dyDescent="0.15">
      <c r="B564" s="263" t="s">
        <v>1249</v>
      </c>
      <c r="C564" s="266">
        <v>0</v>
      </c>
      <c r="D564" s="263" t="s">
        <v>9</v>
      </c>
      <c r="E564" s="266">
        <v>0</v>
      </c>
      <c r="F564" s="266">
        <v>0</v>
      </c>
      <c r="G564" s="266">
        <v>0</v>
      </c>
      <c r="H564" s="263" t="s">
        <v>9</v>
      </c>
      <c r="I564" s="95"/>
      <c r="J564" s="95"/>
      <c r="K564" s="95"/>
    </row>
    <row r="565" spans="2:11" x14ac:dyDescent="0.15">
      <c r="B565" s="263" t="s">
        <v>1250</v>
      </c>
      <c r="C565" s="266">
        <v>7787.74</v>
      </c>
      <c r="D565" s="263" t="s">
        <v>9</v>
      </c>
      <c r="E565" s="266">
        <v>0</v>
      </c>
      <c r="F565" s="266">
        <v>0</v>
      </c>
      <c r="G565" s="266">
        <v>7787.74</v>
      </c>
      <c r="H565" s="263" t="s">
        <v>9</v>
      </c>
      <c r="I565" s="95"/>
      <c r="J565" s="95"/>
      <c r="K565" s="95"/>
    </row>
    <row r="566" spans="2:11" x14ac:dyDescent="0.15">
      <c r="B566" s="263" t="s">
        <v>1251</v>
      </c>
      <c r="C566" s="266">
        <v>0</v>
      </c>
      <c r="D566" s="263" t="s">
        <v>9</v>
      </c>
      <c r="E566" s="266">
        <v>0</v>
      </c>
      <c r="F566" s="266">
        <v>0</v>
      </c>
      <c r="G566" s="266">
        <v>0</v>
      </c>
      <c r="H566" s="263" t="s">
        <v>9</v>
      </c>
      <c r="I566" s="95"/>
      <c r="J566" s="95"/>
      <c r="K566" s="95"/>
    </row>
    <row r="567" spans="2:11" x14ac:dyDescent="0.15">
      <c r="B567" s="263" t="s">
        <v>1252</v>
      </c>
      <c r="C567" s="266">
        <v>0</v>
      </c>
      <c r="D567" s="263" t="s">
        <v>9</v>
      </c>
      <c r="E567" s="266">
        <v>0</v>
      </c>
      <c r="F567" s="266">
        <v>0</v>
      </c>
      <c r="G567" s="266">
        <v>0</v>
      </c>
      <c r="H567" s="263" t="s">
        <v>9</v>
      </c>
      <c r="I567" s="95"/>
      <c r="J567" s="95"/>
      <c r="K567" s="95"/>
    </row>
    <row r="568" spans="2:11" x14ac:dyDescent="0.15">
      <c r="B568" s="263" t="s">
        <v>1253</v>
      </c>
      <c r="C568" s="266">
        <v>0</v>
      </c>
      <c r="D568" s="263" t="s">
        <v>9</v>
      </c>
      <c r="E568" s="266">
        <v>0</v>
      </c>
      <c r="F568" s="266">
        <v>0</v>
      </c>
      <c r="G568" s="266">
        <v>0</v>
      </c>
      <c r="H568" s="263" t="s">
        <v>9</v>
      </c>
      <c r="I568" s="95"/>
      <c r="J568" s="95"/>
      <c r="K568" s="95"/>
    </row>
    <row r="569" spans="2:11" x14ac:dyDescent="0.15">
      <c r="B569" s="263" t="s">
        <v>1254</v>
      </c>
      <c r="C569" s="266">
        <v>8870.01</v>
      </c>
      <c r="D569" s="263" t="s">
        <v>9</v>
      </c>
      <c r="E569" s="266">
        <v>0</v>
      </c>
      <c r="F569" s="266">
        <v>0</v>
      </c>
      <c r="G569" s="266">
        <v>8870.01</v>
      </c>
      <c r="H569" s="263" t="s">
        <v>9</v>
      </c>
      <c r="I569" s="95"/>
      <c r="J569" s="95"/>
      <c r="K569" s="95"/>
    </row>
    <row r="570" spans="2:11" x14ac:dyDescent="0.15">
      <c r="B570" s="263" t="s">
        <v>1255</v>
      </c>
      <c r="C570" s="266">
        <v>0</v>
      </c>
      <c r="D570" s="263" t="s">
        <v>9</v>
      </c>
      <c r="E570" s="266">
        <v>0</v>
      </c>
      <c r="F570" s="266">
        <v>0</v>
      </c>
      <c r="G570" s="266">
        <v>0</v>
      </c>
      <c r="H570" s="263" t="s">
        <v>9</v>
      </c>
      <c r="I570" s="95"/>
      <c r="J570" s="95"/>
      <c r="K570" s="95"/>
    </row>
    <row r="571" spans="2:11" x14ac:dyDescent="0.15">
      <c r="B571" s="263" t="s">
        <v>1256</v>
      </c>
      <c r="C571" s="266">
        <v>65540</v>
      </c>
      <c r="D571" s="263" t="s">
        <v>9</v>
      </c>
      <c r="E571" s="266">
        <v>0</v>
      </c>
      <c r="F571" s="266">
        <v>0</v>
      </c>
      <c r="G571" s="266">
        <v>65540</v>
      </c>
      <c r="H571" s="263" t="s">
        <v>9</v>
      </c>
      <c r="I571" s="95"/>
      <c r="J571" s="95"/>
      <c r="K571" s="95"/>
    </row>
    <row r="572" spans="2:11" x14ac:dyDescent="0.15">
      <c r="B572" s="263" t="s">
        <v>1257</v>
      </c>
      <c r="C572" s="266">
        <v>0</v>
      </c>
      <c r="D572" s="263" t="s">
        <v>9</v>
      </c>
      <c r="E572" s="266">
        <v>0</v>
      </c>
      <c r="F572" s="266">
        <v>0</v>
      </c>
      <c r="G572" s="266">
        <v>0</v>
      </c>
      <c r="H572" s="263" t="s">
        <v>9</v>
      </c>
      <c r="I572" s="95"/>
      <c r="J572" s="95"/>
      <c r="K572" s="95"/>
    </row>
    <row r="573" spans="2:11" x14ac:dyDescent="0.15">
      <c r="B573" s="263" t="s">
        <v>1258</v>
      </c>
      <c r="C573" s="266">
        <v>0</v>
      </c>
      <c r="D573" s="263" t="s">
        <v>9</v>
      </c>
      <c r="E573" s="266">
        <v>0</v>
      </c>
      <c r="F573" s="266">
        <v>0</v>
      </c>
      <c r="G573" s="266">
        <v>0</v>
      </c>
      <c r="H573" s="263" t="s">
        <v>9</v>
      </c>
      <c r="I573" s="95"/>
      <c r="J573" s="95"/>
      <c r="K573" s="95"/>
    </row>
    <row r="574" spans="2:11" x14ac:dyDescent="0.15">
      <c r="B574" s="263" t="s">
        <v>1259</v>
      </c>
      <c r="C574" s="266">
        <v>2320.14</v>
      </c>
      <c r="D574" s="263" t="s">
        <v>9</v>
      </c>
      <c r="E574" s="266">
        <v>0</v>
      </c>
      <c r="F574" s="266">
        <v>0</v>
      </c>
      <c r="G574" s="266">
        <v>2320.14</v>
      </c>
      <c r="H574" s="263" t="s">
        <v>9</v>
      </c>
      <c r="I574" s="95"/>
      <c r="J574" s="95"/>
      <c r="K574" s="95"/>
    </row>
    <row r="575" spans="2:11" x14ac:dyDescent="0.15">
      <c r="B575" s="263" t="s">
        <v>1260</v>
      </c>
      <c r="C575" s="266">
        <v>0</v>
      </c>
      <c r="D575" s="263" t="s">
        <v>9</v>
      </c>
      <c r="E575" s="266">
        <v>0</v>
      </c>
      <c r="F575" s="266">
        <v>0</v>
      </c>
      <c r="G575" s="266">
        <v>0</v>
      </c>
      <c r="H575" s="263" t="s">
        <v>9</v>
      </c>
      <c r="I575" s="95"/>
      <c r="J575" s="95"/>
      <c r="K575" s="95"/>
    </row>
    <row r="576" spans="2:11" x14ac:dyDescent="0.15">
      <c r="B576" s="263" t="s">
        <v>1261</v>
      </c>
      <c r="C576" s="266">
        <v>0</v>
      </c>
      <c r="D576" s="263" t="s">
        <v>9</v>
      </c>
      <c r="E576" s="266">
        <v>0</v>
      </c>
      <c r="F576" s="266">
        <v>0</v>
      </c>
      <c r="G576" s="266">
        <v>0</v>
      </c>
      <c r="H576" s="263" t="s">
        <v>9</v>
      </c>
      <c r="I576" s="95"/>
      <c r="J576" s="95"/>
      <c r="K576" s="95"/>
    </row>
    <row r="577" spans="2:11" x14ac:dyDescent="0.15">
      <c r="B577" s="263" t="s">
        <v>1262</v>
      </c>
      <c r="C577" s="266">
        <v>0</v>
      </c>
      <c r="D577" s="263" t="s">
        <v>9</v>
      </c>
      <c r="E577" s="266">
        <v>0</v>
      </c>
      <c r="F577" s="266">
        <v>0</v>
      </c>
      <c r="G577" s="266">
        <v>0</v>
      </c>
      <c r="H577" s="263" t="s">
        <v>9</v>
      </c>
      <c r="I577" s="95"/>
      <c r="J577" s="95"/>
      <c r="K577" s="95"/>
    </row>
    <row r="578" spans="2:11" x14ac:dyDescent="0.15">
      <c r="B578" s="263" t="s">
        <v>1263</v>
      </c>
      <c r="C578" s="266">
        <v>0</v>
      </c>
      <c r="D578" s="263" t="s">
        <v>9</v>
      </c>
      <c r="E578" s="266">
        <v>0</v>
      </c>
      <c r="F578" s="266">
        <v>0</v>
      </c>
      <c r="G578" s="266">
        <v>0</v>
      </c>
      <c r="H578" s="263" t="s">
        <v>9</v>
      </c>
      <c r="I578" s="95"/>
      <c r="J578" s="95"/>
      <c r="K578" s="95"/>
    </row>
    <row r="579" spans="2:11" x14ac:dyDescent="0.15">
      <c r="B579" s="263" t="s">
        <v>1264</v>
      </c>
      <c r="C579" s="266">
        <v>0</v>
      </c>
      <c r="D579" s="263" t="s">
        <v>9</v>
      </c>
      <c r="E579" s="266">
        <v>0</v>
      </c>
      <c r="F579" s="266">
        <v>0</v>
      </c>
      <c r="G579" s="266">
        <v>0</v>
      </c>
      <c r="H579" s="263" t="s">
        <v>9</v>
      </c>
      <c r="I579" s="95"/>
      <c r="J579" s="95"/>
      <c r="K579" s="95"/>
    </row>
    <row r="580" spans="2:11" x14ac:dyDescent="0.15">
      <c r="B580" s="263" t="s">
        <v>1265</v>
      </c>
      <c r="C580" s="266">
        <v>0</v>
      </c>
      <c r="D580" s="263" t="s">
        <v>9</v>
      </c>
      <c r="E580" s="266">
        <v>0</v>
      </c>
      <c r="F580" s="266">
        <v>0</v>
      </c>
      <c r="G580" s="266">
        <v>0</v>
      </c>
      <c r="H580" s="263" t="s">
        <v>9</v>
      </c>
      <c r="I580" s="95"/>
      <c r="J580" s="95"/>
      <c r="K580" s="95"/>
    </row>
    <row r="581" spans="2:11" x14ac:dyDescent="0.15">
      <c r="B581" s="263" t="s">
        <v>1266</v>
      </c>
      <c r="C581" s="266">
        <v>5219.8</v>
      </c>
      <c r="D581" s="263" t="s">
        <v>9</v>
      </c>
      <c r="E581" s="266">
        <v>0</v>
      </c>
      <c r="F581" s="266">
        <v>0</v>
      </c>
      <c r="G581" s="266">
        <v>5219.8</v>
      </c>
      <c r="H581" s="263" t="s">
        <v>9</v>
      </c>
      <c r="I581" s="95"/>
      <c r="J581" s="95"/>
      <c r="K581" s="95"/>
    </row>
    <row r="582" spans="2:11" x14ac:dyDescent="0.15">
      <c r="B582" s="263" t="s">
        <v>1267</v>
      </c>
      <c r="C582" s="266">
        <v>0</v>
      </c>
      <c r="D582" s="263" t="s">
        <v>9</v>
      </c>
      <c r="E582" s="266">
        <v>0</v>
      </c>
      <c r="F582" s="266">
        <v>0</v>
      </c>
      <c r="G582" s="266">
        <v>0</v>
      </c>
      <c r="H582" s="263" t="s">
        <v>9</v>
      </c>
      <c r="I582" s="95"/>
      <c r="J582" s="95"/>
      <c r="K582" s="95"/>
    </row>
    <row r="583" spans="2:11" x14ac:dyDescent="0.15">
      <c r="B583" s="263" t="s">
        <v>1268</v>
      </c>
      <c r="C583" s="266">
        <v>8000</v>
      </c>
      <c r="D583" s="263" t="s">
        <v>9</v>
      </c>
      <c r="E583" s="266">
        <v>0</v>
      </c>
      <c r="F583" s="266">
        <v>0</v>
      </c>
      <c r="G583" s="266">
        <v>8000</v>
      </c>
      <c r="H583" s="263" t="s">
        <v>9</v>
      </c>
      <c r="I583" s="95"/>
      <c r="J583" s="95"/>
      <c r="K583" s="95"/>
    </row>
    <row r="584" spans="2:11" x14ac:dyDescent="0.15">
      <c r="B584" s="263" t="s">
        <v>1269</v>
      </c>
      <c r="C584" s="266">
        <v>0</v>
      </c>
      <c r="D584" s="263" t="s">
        <v>9</v>
      </c>
      <c r="E584" s="266">
        <v>0</v>
      </c>
      <c r="F584" s="266">
        <v>0</v>
      </c>
      <c r="G584" s="266">
        <v>0</v>
      </c>
      <c r="H584" s="263" t="s">
        <v>9</v>
      </c>
      <c r="I584" s="95"/>
      <c r="J584" s="95"/>
      <c r="K584" s="95"/>
    </row>
    <row r="585" spans="2:11" x14ac:dyDescent="0.15">
      <c r="B585" s="263" t="s">
        <v>1270</v>
      </c>
      <c r="C585" s="266">
        <v>0</v>
      </c>
      <c r="D585" s="263" t="s">
        <v>9</v>
      </c>
      <c r="E585" s="266">
        <v>0</v>
      </c>
      <c r="F585" s="266">
        <v>0</v>
      </c>
      <c r="G585" s="266">
        <v>0</v>
      </c>
      <c r="H585" s="263" t="s">
        <v>9</v>
      </c>
      <c r="I585" s="95"/>
      <c r="J585" s="95"/>
      <c r="K585" s="95"/>
    </row>
    <row r="586" spans="2:11" x14ac:dyDescent="0.15">
      <c r="B586" s="263" t="s">
        <v>1271</v>
      </c>
      <c r="C586" s="266">
        <v>0</v>
      </c>
      <c r="D586" s="263" t="s">
        <v>9</v>
      </c>
      <c r="E586" s="266">
        <v>0</v>
      </c>
      <c r="F586" s="266">
        <v>0</v>
      </c>
      <c r="G586" s="266">
        <v>0</v>
      </c>
      <c r="H586" s="263" t="s">
        <v>9</v>
      </c>
      <c r="I586" s="95"/>
      <c r="J586" s="95"/>
      <c r="K586" s="95"/>
    </row>
    <row r="587" spans="2:11" x14ac:dyDescent="0.15">
      <c r="B587" s="263" t="s">
        <v>1272</v>
      </c>
      <c r="C587" s="266">
        <v>0</v>
      </c>
      <c r="D587" s="263" t="s">
        <v>9</v>
      </c>
      <c r="E587" s="266">
        <v>0</v>
      </c>
      <c r="F587" s="266">
        <v>0</v>
      </c>
      <c r="G587" s="266">
        <v>0</v>
      </c>
      <c r="H587" s="263" t="s">
        <v>9</v>
      </c>
      <c r="I587" s="95"/>
      <c r="J587" s="95"/>
      <c r="K587" s="95"/>
    </row>
    <row r="588" spans="2:11" x14ac:dyDescent="0.15">
      <c r="B588" s="263" t="s">
        <v>1273</v>
      </c>
      <c r="C588" s="266">
        <v>0</v>
      </c>
      <c r="D588" s="263" t="s">
        <v>9</v>
      </c>
      <c r="E588" s="266">
        <v>0</v>
      </c>
      <c r="F588" s="266">
        <v>0</v>
      </c>
      <c r="G588" s="266">
        <v>0</v>
      </c>
      <c r="H588" s="263" t="s">
        <v>9</v>
      </c>
      <c r="I588" s="95"/>
      <c r="J588" s="95"/>
      <c r="K588" s="95"/>
    </row>
    <row r="589" spans="2:11" x14ac:dyDescent="0.15">
      <c r="B589" s="263" t="s">
        <v>1274</v>
      </c>
      <c r="C589" s="266">
        <v>0</v>
      </c>
      <c r="D589" s="263" t="s">
        <v>9</v>
      </c>
      <c r="E589" s="266">
        <v>0</v>
      </c>
      <c r="F589" s="266">
        <v>0</v>
      </c>
      <c r="G589" s="266">
        <v>0</v>
      </c>
      <c r="H589" s="263" t="s">
        <v>9</v>
      </c>
      <c r="I589" s="95"/>
      <c r="J589" s="95"/>
      <c r="K589" s="95"/>
    </row>
    <row r="590" spans="2:11" x14ac:dyDescent="0.15">
      <c r="B590" s="263" t="s">
        <v>1275</v>
      </c>
      <c r="C590" s="266">
        <v>0</v>
      </c>
      <c r="D590" s="263" t="s">
        <v>9</v>
      </c>
      <c r="E590" s="266">
        <v>0</v>
      </c>
      <c r="F590" s="266">
        <v>0</v>
      </c>
      <c r="G590" s="266">
        <v>0</v>
      </c>
      <c r="H590" s="263" t="s">
        <v>9</v>
      </c>
      <c r="I590" s="95"/>
      <c r="J590" s="95"/>
      <c r="K590" s="95"/>
    </row>
    <row r="591" spans="2:11" x14ac:dyDescent="0.15">
      <c r="B591" s="263" t="s">
        <v>1276</v>
      </c>
      <c r="C591" s="266">
        <v>0</v>
      </c>
      <c r="D591" s="263" t="s">
        <v>9</v>
      </c>
      <c r="E591" s="266">
        <v>0</v>
      </c>
      <c r="F591" s="266">
        <v>0</v>
      </c>
      <c r="G591" s="266">
        <v>0</v>
      </c>
      <c r="H591" s="263" t="s">
        <v>9</v>
      </c>
      <c r="I591" s="95"/>
      <c r="J591" s="95"/>
      <c r="K591" s="95"/>
    </row>
    <row r="592" spans="2:11" x14ac:dyDescent="0.15">
      <c r="B592" s="263" t="s">
        <v>1277</v>
      </c>
      <c r="C592" s="266">
        <v>0</v>
      </c>
      <c r="D592" s="263" t="s">
        <v>9</v>
      </c>
      <c r="E592" s="266">
        <v>0</v>
      </c>
      <c r="F592" s="266">
        <v>0</v>
      </c>
      <c r="G592" s="266">
        <v>0</v>
      </c>
      <c r="H592" s="263" t="s">
        <v>9</v>
      </c>
      <c r="I592" s="95"/>
      <c r="J592" s="95"/>
      <c r="K592" s="95"/>
    </row>
    <row r="593" spans="2:11" x14ac:dyDescent="0.15">
      <c r="B593" s="263" t="s">
        <v>1278</v>
      </c>
      <c r="C593" s="266">
        <v>8000</v>
      </c>
      <c r="D593" s="263" t="s">
        <v>9</v>
      </c>
      <c r="E593" s="266">
        <v>0</v>
      </c>
      <c r="F593" s="266">
        <v>0</v>
      </c>
      <c r="G593" s="266">
        <v>8000</v>
      </c>
      <c r="H593" s="263" t="s">
        <v>9</v>
      </c>
      <c r="I593" s="95"/>
      <c r="J593" s="95"/>
      <c r="K593" s="95"/>
    </row>
    <row r="594" spans="2:11" x14ac:dyDescent="0.15">
      <c r="B594" s="263" t="s">
        <v>1279</v>
      </c>
      <c r="C594" s="266">
        <v>0</v>
      </c>
      <c r="D594" s="263" t="s">
        <v>9</v>
      </c>
      <c r="E594" s="266">
        <v>0</v>
      </c>
      <c r="F594" s="266">
        <v>0</v>
      </c>
      <c r="G594" s="266">
        <v>0</v>
      </c>
      <c r="H594" s="263" t="s">
        <v>9</v>
      </c>
      <c r="I594" s="95"/>
      <c r="J594" s="95"/>
      <c r="K594" s="95"/>
    </row>
    <row r="595" spans="2:11" x14ac:dyDescent="0.15">
      <c r="B595" s="263" t="s">
        <v>1280</v>
      </c>
      <c r="C595" s="266">
        <v>0</v>
      </c>
      <c r="D595" s="263" t="s">
        <v>9</v>
      </c>
      <c r="E595" s="266">
        <v>0</v>
      </c>
      <c r="F595" s="266">
        <v>0</v>
      </c>
      <c r="G595" s="266">
        <v>0</v>
      </c>
      <c r="H595" s="263" t="s">
        <v>9</v>
      </c>
      <c r="I595" s="95"/>
      <c r="J595" s="95"/>
      <c r="K595" s="95"/>
    </row>
    <row r="596" spans="2:11" x14ac:dyDescent="0.15">
      <c r="B596" s="263" t="s">
        <v>1281</v>
      </c>
      <c r="C596" s="266">
        <v>0</v>
      </c>
      <c r="D596" s="263" t="s">
        <v>9</v>
      </c>
      <c r="E596" s="266">
        <v>0</v>
      </c>
      <c r="F596" s="266">
        <v>0</v>
      </c>
      <c r="G596" s="266">
        <v>0</v>
      </c>
      <c r="H596" s="263" t="s">
        <v>9</v>
      </c>
      <c r="I596" s="95"/>
      <c r="J596" s="95"/>
      <c r="K596" s="95"/>
    </row>
    <row r="597" spans="2:11" x14ac:dyDescent="0.15">
      <c r="B597" s="263" t="s">
        <v>1282</v>
      </c>
      <c r="C597" s="266">
        <v>0</v>
      </c>
      <c r="D597" s="263" t="s">
        <v>9</v>
      </c>
      <c r="E597" s="266">
        <v>0</v>
      </c>
      <c r="F597" s="266">
        <v>0</v>
      </c>
      <c r="G597" s="266">
        <v>0</v>
      </c>
      <c r="H597" s="263" t="s">
        <v>9</v>
      </c>
      <c r="I597" s="95"/>
      <c r="J597" s="95"/>
      <c r="K597" s="95"/>
    </row>
    <row r="598" spans="2:11" x14ac:dyDescent="0.15">
      <c r="B598" s="263" t="s">
        <v>1283</v>
      </c>
      <c r="C598" s="266">
        <v>0</v>
      </c>
      <c r="D598" s="263" t="s">
        <v>9</v>
      </c>
      <c r="E598" s="266">
        <v>0</v>
      </c>
      <c r="F598" s="266">
        <v>0</v>
      </c>
      <c r="G598" s="266">
        <v>0</v>
      </c>
      <c r="H598" s="263" t="s">
        <v>9</v>
      </c>
      <c r="I598" s="95"/>
      <c r="J598" s="95"/>
      <c r="K598" s="95"/>
    </row>
    <row r="599" spans="2:11" x14ac:dyDescent="0.15">
      <c r="B599" s="263" t="s">
        <v>1284</v>
      </c>
      <c r="C599" s="266">
        <v>0</v>
      </c>
      <c r="D599" s="263" t="s">
        <v>9</v>
      </c>
      <c r="E599" s="266">
        <v>0</v>
      </c>
      <c r="F599" s="266">
        <v>0</v>
      </c>
      <c r="G599" s="266">
        <v>0</v>
      </c>
      <c r="H599" s="263" t="s">
        <v>9</v>
      </c>
      <c r="I599" s="95"/>
      <c r="J599" s="95"/>
      <c r="K599" s="95"/>
    </row>
    <row r="600" spans="2:11" x14ac:dyDescent="0.15">
      <c r="B600" s="263" t="s">
        <v>1285</v>
      </c>
      <c r="C600" s="266">
        <v>0</v>
      </c>
      <c r="D600" s="263" t="s">
        <v>9</v>
      </c>
      <c r="E600" s="266">
        <v>0</v>
      </c>
      <c r="F600" s="266">
        <v>0</v>
      </c>
      <c r="G600" s="266">
        <v>0</v>
      </c>
      <c r="H600" s="263" t="s">
        <v>9</v>
      </c>
      <c r="I600" s="95"/>
      <c r="J600" s="95"/>
      <c r="K600" s="95"/>
    </row>
    <row r="601" spans="2:11" x14ac:dyDescent="0.15">
      <c r="B601" s="263" t="s">
        <v>1286</v>
      </c>
      <c r="C601" s="266">
        <v>0</v>
      </c>
      <c r="D601" s="263" t="s">
        <v>9</v>
      </c>
      <c r="E601" s="266">
        <v>0</v>
      </c>
      <c r="F601" s="266">
        <v>0</v>
      </c>
      <c r="G601" s="266">
        <v>0</v>
      </c>
      <c r="H601" s="263" t="s">
        <v>9</v>
      </c>
      <c r="I601" s="95"/>
      <c r="J601" s="95"/>
      <c r="K601" s="95"/>
    </row>
    <row r="602" spans="2:11" x14ac:dyDescent="0.15">
      <c r="B602" s="263" t="s">
        <v>1287</v>
      </c>
      <c r="C602" s="266">
        <v>0</v>
      </c>
      <c r="D602" s="263" t="s">
        <v>9</v>
      </c>
      <c r="E602" s="266">
        <v>0</v>
      </c>
      <c r="F602" s="266">
        <v>0</v>
      </c>
      <c r="G602" s="266">
        <v>0</v>
      </c>
      <c r="H602" s="263" t="s">
        <v>9</v>
      </c>
      <c r="I602" s="95"/>
      <c r="J602" s="95"/>
      <c r="K602" s="95"/>
    </row>
    <row r="603" spans="2:11" x14ac:dyDescent="0.15">
      <c r="B603" s="263" t="s">
        <v>1288</v>
      </c>
      <c r="C603" s="266">
        <v>0</v>
      </c>
      <c r="D603" s="263" t="s">
        <v>9</v>
      </c>
      <c r="E603" s="266">
        <v>0</v>
      </c>
      <c r="F603" s="266">
        <v>0</v>
      </c>
      <c r="G603" s="266">
        <v>0</v>
      </c>
      <c r="H603" s="263" t="s">
        <v>9</v>
      </c>
      <c r="I603" s="95"/>
      <c r="J603" s="95"/>
      <c r="K603" s="95"/>
    </row>
    <row r="604" spans="2:11" x14ac:dyDescent="0.15">
      <c r="B604" s="263" t="s">
        <v>1289</v>
      </c>
      <c r="C604" s="266">
        <v>13600</v>
      </c>
      <c r="D604" s="263" t="s">
        <v>9</v>
      </c>
      <c r="E604" s="266">
        <v>0</v>
      </c>
      <c r="F604" s="266">
        <v>0</v>
      </c>
      <c r="G604" s="266">
        <v>13600</v>
      </c>
      <c r="H604" s="263" t="s">
        <v>9</v>
      </c>
      <c r="I604" s="95"/>
      <c r="J604" s="95"/>
      <c r="K604" s="95"/>
    </row>
    <row r="605" spans="2:11" x14ac:dyDescent="0.15">
      <c r="B605" s="263" t="s">
        <v>1290</v>
      </c>
      <c r="C605" s="266">
        <v>5399</v>
      </c>
      <c r="D605" s="263" t="s">
        <v>9</v>
      </c>
      <c r="E605" s="266">
        <v>0</v>
      </c>
      <c r="F605" s="266">
        <v>0</v>
      </c>
      <c r="G605" s="266">
        <v>5399</v>
      </c>
      <c r="H605" s="263" t="s">
        <v>9</v>
      </c>
      <c r="I605" s="95"/>
      <c r="J605" s="95"/>
      <c r="K605" s="95"/>
    </row>
    <row r="606" spans="2:11" x14ac:dyDescent="0.15">
      <c r="B606" s="263" t="s">
        <v>1291</v>
      </c>
      <c r="C606" s="266">
        <v>1942.68</v>
      </c>
      <c r="D606" s="263" t="s">
        <v>9</v>
      </c>
      <c r="E606" s="266">
        <v>0</v>
      </c>
      <c r="F606" s="266">
        <v>0</v>
      </c>
      <c r="G606" s="266">
        <v>1942.68</v>
      </c>
      <c r="H606" s="263" t="s">
        <v>9</v>
      </c>
      <c r="I606" s="95"/>
      <c r="J606" s="95"/>
      <c r="K606" s="95"/>
    </row>
    <row r="607" spans="2:11" x14ac:dyDescent="0.15">
      <c r="B607" s="263" t="s">
        <v>1292</v>
      </c>
      <c r="C607" s="266">
        <v>18908</v>
      </c>
      <c r="D607" s="263" t="s">
        <v>9</v>
      </c>
      <c r="E607" s="266">
        <v>0</v>
      </c>
      <c r="F607" s="266">
        <v>0</v>
      </c>
      <c r="G607" s="266">
        <v>18908</v>
      </c>
      <c r="H607" s="263" t="s">
        <v>9</v>
      </c>
      <c r="I607" s="95"/>
      <c r="J607" s="95"/>
      <c r="K607" s="95"/>
    </row>
    <row r="608" spans="2:11" x14ac:dyDescent="0.15">
      <c r="B608" s="263" t="s">
        <v>1293</v>
      </c>
      <c r="C608" s="266">
        <v>2690.01</v>
      </c>
      <c r="D608" s="263" t="s">
        <v>9</v>
      </c>
      <c r="E608" s="266">
        <v>0</v>
      </c>
      <c r="F608" s="266">
        <v>0</v>
      </c>
      <c r="G608" s="266">
        <v>2690.01</v>
      </c>
      <c r="H608" s="263" t="s">
        <v>9</v>
      </c>
      <c r="I608" s="95"/>
      <c r="J608" s="95"/>
      <c r="K608" s="95"/>
    </row>
    <row r="609" spans="2:11" x14ac:dyDescent="0.15">
      <c r="B609" s="263" t="s">
        <v>1294</v>
      </c>
      <c r="C609" s="266">
        <v>17500</v>
      </c>
      <c r="D609" s="263" t="s">
        <v>9</v>
      </c>
      <c r="E609" s="266">
        <v>0</v>
      </c>
      <c r="F609" s="266">
        <v>0</v>
      </c>
      <c r="G609" s="266">
        <v>17500</v>
      </c>
      <c r="H609" s="263" t="s">
        <v>9</v>
      </c>
      <c r="I609" s="95"/>
      <c r="J609" s="95"/>
      <c r="K609" s="95"/>
    </row>
    <row r="610" spans="2:11" x14ac:dyDescent="0.15">
      <c r="B610" s="263" t="s">
        <v>1295</v>
      </c>
      <c r="C610" s="266">
        <v>8855.9</v>
      </c>
      <c r="D610" s="263" t="s">
        <v>9</v>
      </c>
      <c r="E610" s="266">
        <v>0</v>
      </c>
      <c r="F610" s="266">
        <v>0</v>
      </c>
      <c r="G610" s="266">
        <v>8855.9</v>
      </c>
      <c r="H610" s="263" t="s">
        <v>9</v>
      </c>
      <c r="I610" s="95"/>
      <c r="J610" s="95"/>
      <c r="K610" s="95"/>
    </row>
    <row r="611" spans="2:11" x14ac:dyDescent="0.15">
      <c r="B611" s="263" t="s">
        <v>1296</v>
      </c>
      <c r="C611" s="266">
        <v>17389.98</v>
      </c>
      <c r="D611" s="263" t="s">
        <v>9</v>
      </c>
      <c r="E611" s="266">
        <v>0</v>
      </c>
      <c r="F611" s="266">
        <v>0</v>
      </c>
      <c r="G611" s="266">
        <v>17389.98</v>
      </c>
      <c r="H611" s="263" t="s">
        <v>9</v>
      </c>
      <c r="I611" s="95"/>
      <c r="J611" s="95"/>
      <c r="K611" s="95"/>
    </row>
    <row r="612" spans="2:11" x14ac:dyDescent="0.15">
      <c r="B612" s="263" t="s">
        <v>1297</v>
      </c>
      <c r="C612" s="266">
        <v>2524.16</v>
      </c>
      <c r="D612" s="263" t="s">
        <v>9</v>
      </c>
      <c r="E612" s="266">
        <v>0</v>
      </c>
      <c r="F612" s="266">
        <v>0</v>
      </c>
      <c r="G612" s="266">
        <v>2524.16</v>
      </c>
      <c r="H612" s="263" t="s">
        <v>9</v>
      </c>
      <c r="I612" s="95"/>
      <c r="J612" s="95"/>
      <c r="K612" s="95"/>
    </row>
    <row r="613" spans="2:11" x14ac:dyDescent="0.15">
      <c r="B613" s="263" t="s">
        <v>1298</v>
      </c>
      <c r="C613" s="266">
        <v>10428.4</v>
      </c>
      <c r="D613" s="263" t="s">
        <v>9</v>
      </c>
      <c r="E613" s="266">
        <v>0</v>
      </c>
      <c r="F613" s="266">
        <v>0</v>
      </c>
      <c r="G613" s="266">
        <v>10428.4</v>
      </c>
      <c r="H613" s="263" t="s">
        <v>9</v>
      </c>
      <c r="I613" s="95"/>
      <c r="J613" s="95"/>
      <c r="K613" s="95"/>
    </row>
    <row r="614" spans="2:11" x14ac:dyDescent="0.15">
      <c r="B614" s="263" t="s">
        <v>1298</v>
      </c>
      <c r="C614" s="266">
        <v>4280.3999999999996</v>
      </c>
      <c r="D614" s="263" t="s">
        <v>9</v>
      </c>
      <c r="E614" s="266">
        <v>0</v>
      </c>
      <c r="F614" s="266">
        <v>0</v>
      </c>
      <c r="G614" s="266">
        <v>4280.3999999999996</v>
      </c>
      <c r="H614" s="263" t="s">
        <v>9</v>
      </c>
      <c r="I614" s="95"/>
      <c r="J614" s="95"/>
      <c r="K614" s="95"/>
    </row>
    <row r="615" spans="2:11" x14ac:dyDescent="0.15">
      <c r="B615" s="263" t="s">
        <v>1299</v>
      </c>
      <c r="C615" s="266">
        <v>53336.800000000003</v>
      </c>
      <c r="D615" s="263" t="s">
        <v>9</v>
      </c>
      <c r="E615" s="266">
        <v>0</v>
      </c>
      <c r="F615" s="266">
        <v>0</v>
      </c>
      <c r="G615" s="266">
        <v>53336.800000000003</v>
      </c>
      <c r="H615" s="263" t="s">
        <v>9</v>
      </c>
      <c r="I615" s="95"/>
      <c r="J615" s="95"/>
      <c r="K615" s="95"/>
    </row>
    <row r="616" spans="2:11" x14ac:dyDescent="0.15">
      <c r="B616" s="263" t="s">
        <v>1300</v>
      </c>
      <c r="C616" s="266">
        <v>17100</v>
      </c>
      <c r="D616" s="263" t="s">
        <v>9</v>
      </c>
      <c r="E616" s="266">
        <v>0</v>
      </c>
      <c r="F616" s="266">
        <v>0</v>
      </c>
      <c r="G616" s="266">
        <v>17100</v>
      </c>
      <c r="H616" s="263" t="s">
        <v>9</v>
      </c>
      <c r="I616" s="95"/>
      <c r="J616" s="95"/>
      <c r="K616" s="95"/>
    </row>
    <row r="617" spans="2:11" x14ac:dyDescent="0.15">
      <c r="B617" s="263" t="s">
        <v>1301</v>
      </c>
      <c r="C617" s="266">
        <v>27115</v>
      </c>
      <c r="D617" s="263" t="s">
        <v>9</v>
      </c>
      <c r="E617" s="266">
        <v>0</v>
      </c>
      <c r="F617" s="266">
        <v>0</v>
      </c>
      <c r="G617" s="266">
        <v>27115</v>
      </c>
      <c r="H617" s="263" t="s">
        <v>9</v>
      </c>
      <c r="I617" s="95"/>
      <c r="J617" s="95"/>
      <c r="K617" s="95"/>
    </row>
    <row r="618" spans="2:11" x14ac:dyDescent="0.15">
      <c r="B618" s="263" t="s">
        <v>1302</v>
      </c>
      <c r="C618" s="266">
        <v>12841.2</v>
      </c>
      <c r="D618" s="263" t="s">
        <v>9</v>
      </c>
      <c r="E618" s="266">
        <v>0</v>
      </c>
      <c r="F618" s="266">
        <v>0</v>
      </c>
      <c r="G618" s="266">
        <v>12841.2</v>
      </c>
      <c r="H618" s="263" t="s">
        <v>9</v>
      </c>
      <c r="I618" s="95"/>
      <c r="J618" s="95"/>
      <c r="K618" s="95"/>
    </row>
    <row r="619" spans="2:11" x14ac:dyDescent="0.15">
      <c r="B619" s="263" t="s">
        <v>1303</v>
      </c>
      <c r="C619" s="266">
        <v>7273.2</v>
      </c>
      <c r="D619" s="263" t="s">
        <v>9</v>
      </c>
      <c r="E619" s="266">
        <v>0</v>
      </c>
      <c r="F619" s="266">
        <v>0</v>
      </c>
      <c r="G619" s="266">
        <v>7273.2</v>
      </c>
      <c r="H619" s="263" t="s">
        <v>9</v>
      </c>
      <c r="I619" s="95"/>
      <c r="J619" s="95"/>
      <c r="K619" s="95"/>
    </row>
    <row r="620" spans="2:11" x14ac:dyDescent="0.15">
      <c r="B620" s="263" t="s">
        <v>1304</v>
      </c>
      <c r="C620" s="266">
        <v>8804.4</v>
      </c>
      <c r="D620" s="263" t="s">
        <v>9</v>
      </c>
      <c r="E620" s="266">
        <v>0</v>
      </c>
      <c r="F620" s="266">
        <v>0</v>
      </c>
      <c r="G620" s="266">
        <v>8804.4</v>
      </c>
      <c r="H620" s="263" t="s">
        <v>9</v>
      </c>
      <c r="I620" s="95"/>
      <c r="J620" s="95"/>
      <c r="K620" s="95"/>
    </row>
    <row r="621" spans="2:11" x14ac:dyDescent="0.15">
      <c r="B621" s="263" t="s">
        <v>1305</v>
      </c>
      <c r="C621" s="266">
        <v>29220.400000000001</v>
      </c>
      <c r="D621" s="263" t="s">
        <v>9</v>
      </c>
      <c r="E621" s="266">
        <v>0</v>
      </c>
      <c r="F621" s="266">
        <v>0</v>
      </c>
      <c r="G621" s="266">
        <v>29220.400000000001</v>
      </c>
      <c r="H621" s="263" t="s">
        <v>9</v>
      </c>
      <c r="I621" s="95"/>
      <c r="J621" s="95"/>
      <c r="K621" s="95"/>
    </row>
    <row r="622" spans="2:11" x14ac:dyDescent="0.15">
      <c r="B622" s="263" t="s">
        <v>1306</v>
      </c>
      <c r="C622" s="266">
        <v>0</v>
      </c>
      <c r="D622" s="263" t="s">
        <v>9</v>
      </c>
      <c r="E622" s="266">
        <v>0</v>
      </c>
      <c r="F622" s="266">
        <v>0</v>
      </c>
      <c r="G622" s="266">
        <v>0</v>
      </c>
      <c r="H622" s="263" t="s">
        <v>9</v>
      </c>
      <c r="I622" s="95"/>
      <c r="J622" s="95"/>
      <c r="K622" s="95"/>
    </row>
    <row r="623" spans="2:11" x14ac:dyDescent="0.15">
      <c r="B623" s="263" t="s">
        <v>1307</v>
      </c>
      <c r="C623" s="266">
        <v>1998</v>
      </c>
      <c r="D623" s="263" t="s">
        <v>9</v>
      </c>
      <c r="E623" s="266">
        <v>0</v>
      </c>
      <c r="F623" s="266">
        <v>0</v>
      </c>
      <c r="G623" s="266">
        <v>1998</v>
      </c>
      <c r="H623" s="263" t="s">
        <v>9</v>
      </c>
      <c r="I623" s="95"/>
      <c r="J623" s="95"/>
      <c r="K623" s="95"/>
    </row>
    <row r="624" spans="2:11" x14ac:dyDescent="0.15">
      <c r="B624" s="263" t="s">
        <v>1308</v>
      </c>
      <c r="C624" s="266">
        <v>12000</v>
      </c>
      <c r="D624" s="263" t="s">
        <v>9</v>
      </c>
      <c r="E624" s="266">
        <v>0</v>
      </c>
      <c r="F624" s="266">
        <v>0</v>
      </c>
      <c r="G624" s="266">
        <v>12000</v>
      </c>
      <c r="H624" s="263" t="s">
        <v>9</v>
      </c>
      <c r="I624" s="95"/>
      <c r="J624" s="95"/>
      <c r="K624" s="95"/>
    </row>
    <row r="625" spans="2:11" x14ac:dyDescent="0.15">
      <c r="B625" s="263" t="s">
        <v>1309</v>
      </c>
      <c r="C625" s="266">
        <v>10970.82</v>
      </c>
      <c r="D625" s="263" t="s">
        <v>9</v>
      </c>
      <c r="E625" s="266">
        <v>0</v>
      </c>
      <c r="F625" s="266">
        <v>0</v>
      </c>
      <c r="G625" s="266">
        <v>10970.82</v>
      </c>
      <c r="H625" s="263" t="s">
        <v>9</v>
      </c>
      <c r="I625" s="95"/>
      <c r="J625" s="95"/>
      <c r="K625" s="95"/>
    </row>
    <row r="626" spans="2:11" x14ac:dyDescent="0.15">
      <c r="B626" s="263" t="s">
        <v>1310</v>
      </c>
      <c r="C626" s="266">
        <v>8804.4</v>
      </c>
      <c r="D626" s="263" t="s">
        <v>9</v>
      </c>
      <c r="E626" s="266">
        <v>0</v>
      </c>
      <c r="F626" s="266">
        <v>0</v>
      </c>
      <c r="G626" s="266">
        <v>8804.4</v>
      </c>
      <c r="H626" s="263" t="s">
        <v>9</v>
      </c>
      <c r="I626" s="95"/>
      <c r="J626" s="95"/>
      <c r="K626" s="95"/>
    </row>
    <row r="627" spans="2:11" x14ac:dyDescent="0.15">
      <c r="B627" s="263" t="s">
        <v>1311</v>
      </c>
      <c r="C627" s="266">
        <v>763.03</v>
      </c>
      <c r="D627" s="263" t="s">
        <v>9</v>
      </c>
      <c r="E627" s="266">
        <v>0</v>
      </c>
      <c r="F627" s="266">
        <v>0</v>
      </c>
      <c r="G627" s="266">
        <v>763.03</v>
      </c>
      <c r="H627" s="263" t="s">
        <v>9</v>
      </c>
      <c r="I627" s="95"/>
      <c r="J627" s="95"/>
      <c r="K627" s="95"/>
    </row>
    <row r="628" spans="2:11" x14ac:dyDescent="0.15">
      <c r="B628" s="263" t="s">
        <v>1312</v>
      </c>
      <c r="C628" s="266">
        <v>0</v>
      </c>
      <c r="D628" s="263" t="s">
        <v>9</v>
      </c>
      <c r="E628" s="266">
        <v>0</v>
      </c>
      <c r="F628" s="266">
        <v>0</v>
      </c>
      <c r="G628" s="266">
        <v>0</v>
      </c>
      <c r="H628" s="263" t="s">
        <v>9</v>
      </c>
      <c r="I628" s="95"/>
      <c r="J628" s="95"/>
      <c r="K628" s="95"/>
    </row>
    <row r="629" spans="2:11" x14ac:dyDescent="0.15">
      <c r="B629" s="263" t="s">
        <v>1313</v>
      </c>
      <c r="C629" s="266">
        <v>6000</v>
      </c>
      <c r="D629" s="263" t="s">
        <v>9</v>
      </c>
      <c r="E629" s="266">
        <v>0</v>
      </c>
      <c r="F629" s="266">
        <v>0</v>
      </c>
      <c r="G629" s="266">
        <v>6000</v>
      </c>
      <c r="H629" s="263" t="s">
        <v>9</v>
      </c>
      <c r="I629" s="95"/>
      <c r="J629" s="95"/>
      <c r="K629" s="95"/>
    </row>
    <row r="630" spans="2:11" x14ac:dyDescent="0.15">
      <c r="B630" s="263" t="s">
        <v>1314</v>
      </c>
      <c r="C630" s="266">
        <v>2400</v>
      </c>
      <c r="D630" s="263" t="s">
        <v>9</v>
      </c>
      <c r="E630" s="266">
        <v>0</v>
      </c>
      <c r="F630" s="266">
        <v>0</v>
      </c>
      <c r="G630" s="266">
        <v>2400</v>
      </c>
      <c r="H630" s="263" t="s">
        <v>9</v>
      </c>
      <c r="I630" s="95"/>
      <c r="J630" s="95"/>
      <c r="K630" s="95"/>
    </row>
    <row r="631" spans="2:11" x14ac:dyDescent="0.15">
      <c r="B631" s="263" t="s">
        <v>1315</v>
      </c>
      <c r="C631" s="266">
        <v>0</v>
      </c>
      <c r="D631" s="263" t="s">
        <v>9</v>
      </c>
      <c r="E631" s="266">
        <v>0</v>
      </c>
      <c r="F631" s="266">
        <v>0</v>
      </c>
      <c r="G631" s="266">
        <v>0</v>
      </c>
      <c r="H631" s="263" t="s">
        <v>9</v>
      </c>
      <c r="I631" s="95"/>
      <c r="J631" s="95"/>
      <c r="K631" s="95"/>
    </row>
    <row r="632" spans="2:11" x14ac:dyDescent="0.15">
      <c r="B632" s="263" t="s">
        <v>1316</v>
      </c>
      <c r="C632" s="266">
        <v>0</v>
      </c>
      <c r="D632" s="263" t="s">
        <v>9</v>
      </c>
      <c r="E632" s="266">
        <v>0</v>
      </c>
      <c r="F632" s="266">
        <v>0</v>
      </c>
      <c r="G632" s="266">
        <v>0</v>
      </c>
      <c r="H632" s="263" t="s">
        <v>9</v>
      </c>
      <c r="I632" s="95"/>
      <c r="J632" s="95"/>
      <c r="K632" s="95"/>
    </row>
    <row r="633" spans="2:11" x14ac:dyDescent="0.15">
      <c r="B633" s="263" t="s">
        <v>1317</v>
      </c>
      <c r="C633" s="266">
        <v>7690</v>
      </c>
      <c r="D633" s="263" t="s">
        <v>9</v>
      </c>
      <c r="E633" s="266">
        <v>0</v>
      </c>
      <c r="F633" s="266">
        <v>0</v>
      </c>
      <c r="G633" s="266">
        <v>7690</v>
      </c>
      <c r="H633" s="263" t="s">
        <v>9</v>
      </c>
      <c r="I633" s="95"/>
      <c r="J633" s="95"/>
      <c r="K633" s="95"/>
    </row>
    <row r="634" spans="2:11" x14ac:dyDescent="0.15">
      <c r="B634" s="263" t="s">
        <v>1318</v>
      </c>
      <c r="C634" s="266">
        <v>928</v>
      </c>
      <c r="D634" s="263" t="s">
        <v>9</v>
      </c>
      <c r="E634" s="266">
        <v>0</v>
      </c>
      <c r="F634" s="266">
        <v>0</v>
      </c>
      <c r="G634" s="266">
        <v>928</v>
      </c>
      <c r="H634" s="263" t="s">
        <v>9</v>
      </c>
      <c r="I634" s="95"/>
      <c r="J634" s="95"/>
      <c r="K634" s="95"/>
    </row>
    <row r="635" spans="2:11" x14ac:dyDescent="0.15">
      <c r="B635" s="263" t="s">
        <v>1319</v>
      </c>
      <c r="C635" s="266">
        <v>1998</v>
      </c>
      <c r="D635" s="263" t="s">
        <v>9</v>
      </c>
      <c r="E635" s="266">
        <v>0</v>
      </c>
      <c r="F635" s="266">
        <v>0</v>
      </c>
      <c r="G635" s="266">
        <v>1998</v>
      </c>
      <c r="H635" s="263" t="s">
        <v>9</v>
      </c>
      <c r="I635" s="95"/>
      <c r="J635" s="95"/>
      <c r="K635" s="95"/>
    </row>
    <row r="636" spans="2:11" x14ac:dyDescent="0.15">
      <c r="B636" s="263" t="s">
        <v>1320</v>
      </c>
      <c r="C636" s="266">
        <v>38280</v>
      </c>
      <c r="D636" s="263" t="s">
        <v>9</v>
      </c>
      <c r="E636" s="266">
        <v>0</v>
      </c>
      <c r="F636" s="266">
        <v>0</v>
      </c>
      <c r="G636" s="266">
        <v>38280</v>
      </c>
      <c r="H636" s="263" t="s">
        <v>9</v>
      </c>
      <c r="I636" s="95"/>
      <c r="J636" s="95"/>
      <c r="K636" s="95"/>
    </row>
    <row r="637" spans="2:11" x14ac:dyDescent="0.15">
      <c r="B637" s="263" t="s">
        <v>1321</v>
      </c>
      <c r="C637" s="266">
        <v>818.99</v>
      </c>
      <c r="D637" s="263" t="s">
        <v>9</v>
      </c>
      <c r="E637" s="266">
        <v>0</v>
      </c>
      <c r="F637" s="266">
        <v>0</v>
      </c>
      <c r="G637" s="266">
        <v>818.99</v>
      </c>
      <c r="H637" s="263" t="s">
        <v>9</v>
      </c>
      <c r="I637" s="95"/>
      <c r="J637" s="95"/>
      <c r="K637" s="95"/>
    </row>
    <row r="638" spans="2:11" x14ac:dyDescent="0.15">
      <c r="B638" s="263" t="s">
        <v>1322</v>
      </c>
      <c r="C638" s="266">
        <v>0</v>
      </c>
      <c r="D638" s="263" t="s">
        <v>9</v>
      </c>
      <c r="E638" s="266">
        <v>0</v>
      </c>
      <c r="F638" s="266">
        <v>0</v>
      </c>
      <c r="G638" s="266">
        <v>0</v>
      </c>
      <c r="H638" s="263" t="s">
        <v>9</v>
      </c>
      <c r="I638" s="95"/>
      <c r="J638" s="95"/>
      <c r="K638" s="95"/>
    </row>
    <row r="639" spans="2:11" x14ac:dyDescent="0.15">
      <c r="B639" s="263" t="s">
        <v>1323</v>
      </c>
      <c r="C639" s="266">
        <v>3500</v>
      </c>
      <c r="D639" s="263" t="s">
        <v>9</v>
      </c>
      <c r="E639" s="266">
        <v>0</v>
      </c>
      <c r="F639" s="266">
        <v>0</v>
      </c>
      <c r="G639" s="266">
        <v>3500</v>
      </c>
      <c r="H639" s="263" t="s">
        <v>9</v>
      </c>
      <c r="I639" s="95"/>
      <c r="J639" s="95"/>
      <c r="K639" s="95"/>
    </row>
    <row r="640" spans="2:11" x14ac:dyDescent="0.15">
      <c r="B640" s="263" t="s">
        <v>1324</v>
      </c>
      <c r="C640" s="266">
        <v>2399.1999999999998</v>
      </c>
      <c r="D640" s="263" t="s">
        <v>9</v>
      </c>
      <c r="E640" s="266">
        <v>0</v>
      </c>
      <c r="F640" s="266">
        <v>0</v>
      </c>
      <c r="G640" s="266">
        <v>2399.1999999999998</v>
      </c>
      <c r="H640" s="263" t="s">
        <v>9</v>
      </c>
      <c r="I640" s="95"/>
      <c r="J640" s="95"/>
      <c r="K640" s="95"/>
    </row>
    <row r="641" spans="2:11" x14ac:dyDescent="0.15">
      <c r="B641" s="263" t="s">
        <v>1325</v>
      </c>
      <c r="C641" s="266">
        <v>5099.1499999999996</v>
      </c>
      <c r="D641" s="263" t="s">
        <v>9</v>
      </c>
      <c r="E641" s="266">
        <v>0</v>
      </c>
      <c r="F641" s="266">
        <v>0</v>
      </c>
      <c r="G641" s="266">
        <v>5099.1499999999996</v>
      </c>
      <c r="H641" s="263" t="s">
        <v>9</v>
      </c>
      <c r="I641" s="95"/>
      <c r="J641" s="95"/>
      <c r="K641" s="95"/>
    </row>
    <row r="642" spans="2:11" x14ac:dyDescent="0.15">
      <c r="B642" s="263" t="s">
        <v>1326</v>
      </c>
      <c r="C642" s="266">
        <v>6925.2</v>
      </c>
      <c r="D642" s="263" t="s">
        <v>9</v>
      </c>
      <c r="E642" s="266">
        <v>0</v>
      </c>
      <c r="F642" s="266">
        <v>0</v>
      </c>
      <c r="G642" s="266">
        <v>6925.2</v>
      </c>
      <c r="H642" s="263" t="s">
        <v>9</v>
      </c>
      <c r="I642" s="95"/>
      <c r="J642" s="95"/>
      <c r="K642" s="95"/>
    </row>
    <row r="643" spans="2:11" x14ac:dyDescent="0.15">
      <c r="B643" s="263" t="s">
        <v>1327</v>
      </c>
      <c r="C643" s="266">
        <v>4616.8</v>
      </c>
      <c r="D643" s="263" t="s">
        <v>9</v>
      </c>
      <c r="E643" s="266">
        <v>0</v>
      </c>
      <c r="F643" s="266">
        <v>0</v>
      </c>
      <c r="G643" s="266">
        <v>4616.8</v>
      </c>
      <c r="H643" s="263" t="s">
        <v>9</v>
      </c>
      <c r="I643" s="95"/>
      <c r="J643" s="95"/>
      <c r="K643" s="95"/>
    </row>
    <row r="644" spans="2:11" x14ac:dyDescent="0.15">
      <c r="B644" s="263" t="s">
        <v>1328</v>
      </c>
      <c r="C644" s="266">
        <v>3694.6</v>
      </c>
      <c r="D644" s="263" t="s">
        <v>9</v>
      </c>
      <c r="E644" s="266">
        <v>0</v>
      </c>
      <c r="F644" s="266">
        <v>0</v>
      </c>
      <c r="G644" s="266">
        <v>3694.6</v>
      </c>
      <c r="H644" s="263" t="s">
        <v>9</v>
      </c>
      <c r="I644" s="95"/>
      <c r="J644" s="95"/>
      <c r="K644" s="95"/>
    </row>
    <row r="645" spans="2:11" x14ac:dyDescent="0.15">
      <c r="B645" s="263" t="s">
        <v>1329</v>
      </c>
      <c r="C645" s="266">
        <v>4060</v>
      </c>
      <c r="D645" s="263" t="s">
        <v>9</v>
      </c>
      <c r="E645" s="266">
        <v>0</v>
      </c>
      <c r="F645" s="266">
        <v>0</v>
      </c>
      <c r="G645" s="266">
        <v>4060</v>
      </c>
      <c r="H645" s="263" t="s">
        <v>9</v>
      </c>
      <c r="I645" s="95"/>
      <c r="J645" s="95"/>
      <c r="K645" s="95"/>
    </row>
    <row r="646" spans="2:11" x14ac:dyDescent="0.15">
      <c r="B646" s="263" t="s">
        <v>1330</v>
      </c>
      <c r="C646" s="266">
        <v>3468.4</v>
      </c>
      <c r="D646" s="263" t="s">
        <v>9</v>
      </c>
      <c r="E646" s="266">
        <v>0</v>
      </c>
      <c r="F646" s="266">
        <v>0</v>
      </c>
      <c r="G646" s="266">
        <v>3468.4</v>
      </c>
      <c r="H646" s="263" t="s">
        <v>9</v>
      </c>
      <c r="I646" s="95"/>
      <c r="J646" s="95"/>
      <c r="K646" s="95"/>
    </row>
    <row r="647" spans="2:11" x14ac:dyDescent="0.15">
      <c r="B647" s="263" t="s">
        <v>1331</v>
      </c>
      <c r="C647" s="266">
        <v>430000</v>
      </c>
      <c r="D647" s="263" t="s">
        <v>9</v>
      </c>
      <c r="E647" s="266">
        <v>0</v>
      </c>
      <c r="F647" s="266">
        <v>0</v>
      </c>
      <c r="G647" s="266">
        <v>430000</v>
      </c>
      <c r="H647" s="263" t="s">
        <v>9</v>
      </c>
      <c r="I647" s="95"/>
      <c r="J647" s="95"/>
      <c r="K647" s="95"/>
    </row>
    <row r="648" spans="2:11" x14ac:dyDescent="0.15">
      <c r="B648" s="263" t="s">
        <v>1216</v>
      </c>
      <c r="C648" s="266">
        <v>0</v>
      </c>
      <c r="D648" s="263" t="s">
        <v>9</v>
      </c>
      <c r="E648" s="266">
        <v>493</v>
      </c>
      <c r="F648" s="266">
        <v>0</v>
      </c>
      <c r="G648" s="266">
        <v>493</v>
      </c>
      <c r="H648" s="263" t="s">
        <v>9</v>
      </c>
      <c r="I648" s="95"/>
      <c r="J648" s="95"/>
      <c r="K648" s="95"/>
    </row>
    <row r="649" spans="2:11" x14ac:dyDescent="0.15">
      <c r="B649" s="263" t="s">
        <v>1332</v>
      </c>
      <c r="C649" s="266">
        <v>0</v>
      </c>
      <c r="D649" s="263" t="s">
        <v>9</v>
      </c>
      <c r="E649" s="266">
        <v>1796</v>
      </c>
      <c r="F649" s="266">
        <v>0</v>
      </c>
      <c r="G649" s="266">
        <v>1796</v>
      </c>
      <c r="H649" s="263" t="s">
        <v>9</v>
      </c>
      <c r="I649" s="95"/>
      <c r="J649" s="95"/>
      <c r="K649" s="95"/>
    </row>
    <row r="650" spans="2:11" x14ac:dyDescent="0.15">
      <c r="B650" s="263" t="s">
        <v>1333</v>
      </c>
      <c r="C650" s="266">
        <v>0</v>
      </c>
      <c r="D650" s="263" t="s">
        <v>9</v>
      </c>
      <c r="E650" s="266">
        <v>0</v>
      </c>
      <c r="F650" s="266">
        <v>0</v>
      </c>
      <c r="G650" s="266">
        <v>0</v>
      </c>
      <c r="H650" s="263" t="s">
        <v>9</v>
      </c>
      <c r="I650" s="95"/>
      <c r="J650" s="95"/>
      <c r="K650" s="95"/>
    </row>
    <row r="651" spans="2:11" x14ac:dyDescent="0.15">
      <c r="B651" s="263" t="s">
        <v>1334</v>
      </c>
      <c r="C651" s="266">
        <v>0</v>
      </c>
      <c r="D651" s="263" t="s">
        <v>9</v>
      </c>
      <c r="E651" s="266">
        <v>0</v>
      </c>
      <c r="F651" s="266">
        <v>0</v>
      </c>
      <c r="G651" s="266">
        <v>0</v>
      </c>
      <c r="H651" s="263" t="s">
        <v>9</v>
      </c>
      <c r="I651" s="95"/>
      <c r="J651" s="95"/>
      <c r="K651" s="95"/>
    </row>
    <row r="652" spans="2:11" x14ac:dyDescent="0.15">
      <c r="B652" s="263" t="s">
        <v>1335</v>
      </c>
      <c r="C652" s="266">
        <v>52026</v>
      </c>
      <c r="D652" s="263" t="s">
        <v>9</v>
      </c>
      <c r="E652" s="266">
        <v>0</v>
      </c>
      <c r="F652" s="266">
        <v>0</v>
      </c>
      <c r="G652" s="266">
        <v>52026</v>
      </c>
      <c r="H652" s="263" t="s">
        <v>9</v>
      </c>
      <c r="I652" s="95"/>
      <c r="J652" s="95"/>
      <c r="K652" s="95"/>
    </row>
    <row r="653" spans="2:11" x14ac:dyDescent="0.15">
      <c r="B653" s="263" t="s">
        <v>1336</v>
      </c>
      <c r="C653" s="266">
        <v>49996</v>
      </c>
      <c r="D653" s="263" t="s">
        <v>9</v>
      </c>
      <c r="E653" s="266">
        <v>0</v>
      </c>
      <c r="F653" s="266">
        <v>0</v>
      </c>
      <c r="G653" s="266">
        <v>49996</v>
      </c>
      <c r="H653" s="263" t="s">
        <v>9</v>
      </c>
      <c r="I653" s="95"/>
      <c r="J653" s="95"/>
      <c r="K653" s="95"/>
    </row>
    <row r="654" spans="2:11" x14ac:dyDescent="0.15">
      <c r="B654" s="277" t="s">
        <v>33</v>
      </c>
      <c r="C654" s="281">
        <v>385172.01</v>
      </c>
      <c r="D654" s="277" t="s">
        <v>9</v>
      </c>
      <c r="E654" s="281">
        <v>6598.99</v>
      </c>
      <c r="F654" s="281">
        <v>0</v>
      </c>
      <c r="G654" s="281">
        <v>391771</v>
      </c>
      <c r="H654" s="277" t="s">
        <v>9</v>
      </c>
      <c r="I654" s="95"/>
      <c r="J654" s="95"/>
      <c r="K654" s="95"/>
    </row>
    <row r="655" spans="2:11" x14ac:dyDescent="0.15">
      <c r="B655" s="263" t="s">
        <v>1337</v>
      </c>
      <c r="C655" s="266">
        <v>0</v>
      </c>
      <c r="D655" s="263" t="s">
        <v>9</v>
      </c>
      <c r="E655" s="266">
        <v>0</v>
      </c>
      <c r="F655" s="266">
        <v>0</v>
      </c>
      <c r="G655" s="266">
        <v>0</v>
      </c>
      <c r="H655" s="263" t="s">
        <v>9</v>
      </c>
      <c r="I655" s="95"/>
      <c r="J655" s="95"/>
      <c r="K655" s="95"/>
    </row>
    <row r="656" spans="2:11" x14ac:dyDescent="0.15">
      <c r="B656" s="263" t="s">
        <v>1338</v>
      </c>
      <c r="C656" s="266">
        <v>0</v>
      </c>
      <c r="D656" s="263" t="s">
        <v>9</v>
      </c>
      <c r="E656" s="266">
        <v>0</v>
      </c>
      <c r="F656" s="266">
        <v>0</v>
      </c>
      <c r="G656" s="266">
        <v>0</v>
      </c>
      <c r="H656" s="263" t="s">
        <v>9</v>
      </c>
      <c r="I656" s="95"/>
      <c r="J656" s="95"/>
      <c r="K656" s="95"/>
    </row>
    <row r="657" spans="2:11" x14ac:dyDescent="0.15">
      <c r="B657" s="263" t="s">
        <v>1339</v>
      </c>
      <c r="C657" s="266">
        <v>0</v>
      </c>
      <c r="D657" s="263" t="s">
        <v>9</v>
      </c>
      <c r="E657" s="266">
        <v>0</v>
      </c>
      <c r="F657" s="266">
        <v>0</v>
      </c>
      <c r="G657" s="266">
        <v>0</v>
      </c>
      <c r="H657" s="263" t="s">
        <v>9</v>
      </c>
      <c r="I657" s="95"/>
      <c r="J657" s="95"/>
      <c r="K657" s="95"/>
    </row>
    <row r="658" spans="2:11" x14ac:dyDescent="0.15">
      <c r="B658" s="263" t="s">
        <v>1340</v>
      </c>
      <c r="C658" s="266">
        <v>0</v>
      </c>
      <c r="D658" s="263" t="s">
        <v>9</v>
      </c>
      <c r="E658" s="266">
        <v>0</v>
      </c>
      <c r="F658" s="266">
        <v>0</v>
      </c>
      <c r="G658" s="266">
        <v>0</v>
      </c>
      <c r="H658" s="263" t="s">
        <v>9</v>
      </c>
      <c r="I658" s="95"/>
      <c r="J658" s="95"/>
      <c r="K658" s="95"/>
    </row>
    <row r="659" spans="2:11" x14ac:dyDescent="0.15">
      <c r="B659" s="263" t="s">
        <v>1341</v>
      </c>
      <c r="C659" s="266">
        <v>0</v>
      </c>
      <c r="D659" s="263" t="s">
        <v>9</v>
      </c>
      <c r="E659" s="266">
        <v>0</v>
      </c>
      <c r="F659" s="266">
        <v>0</v>
      </c>
      <c r="G659" s="266">
        <v>0</v>
      </c>
      <c r="H659" s="263" t="s">
        <v>9</v>
      </c>
      <c r="I659" s="95"/>
      <c r="J659" s="95"/>
      <c r="K659" s="95"/>
    </row>
    <row r="660" spans="2:11" x14ac:dyDescent="0.15">
      <c r="B660" s="263" t="s">
        <v>1342</v>
      </c>
      <c r="C660" s="266">
        <v>0</v>
      </c>
      <c r="D660" s="263" t="s">
        <v>9</v>
      </c>
      <c r="E660" s="266">
        <v>0</v>
      </c>
      <c r="F660" s="266">
        <v>0</v>
      </c>
      <c r="G660" s="266">
        <v>0</v>
      </c>
      <c r="H660" s="263" t="s">
        <v>9</v>
      </c>
      <c r="I660" s="95"/>
      <c r="J660" s="95"/>
      <c r="K660" s="95"/>
    </row>
    <row r="661" spans="2:11" x14ac:dyDescent="0.15">
      <c r="B661" s="263" t="s">
        <v>1343</v>
      </c>
      <c r="C661" s="266">
        <v>0</v>
      </c>
      <c r="D661" s="263" t="s">
        <v>9</v>
      </c>
      <c r="E661" s="266">
        <v>0</v>
      </c>
      <c r="F661" s="266">
        <v>0</v>
      </c>
      <c r="G661" s="266">
        <v>0</v>
      </c>
      <c r="H661" s="263" t="s">
        <v>9</v>
      </c>
      <c r="I661" s="95"/>
      <c r="J661" s="95"/>
      <c r="K661" s="95"/>
    </row>
    <row r="662" spans="2:11" x14ac:dyDescent="0.15">
      <c r="B662" s="263" t="s">
        <v>1344</v>
      </c>
      <c r="C662" s="266">
        <v>0</v>
      </c>
      <c r="D662" s="263" t="s">
        <v>9</v>
      </c>
      <c r="E662" s="266">
        <v>0</v>
      </c>
      <c r="F662" s="266">
        <v>0</v>
      </c>
      <c r="G662" s="266">
        <v>0</v>
      </c>
      <c r="H662" s="263" t="s">
        <v>9</v>
      </c>
      <c r="I662" s="95"/>
      <c r="J662" s="95"/>
      <c r="K662" s="95"/>
    </row>
    <row r="663" spans="2:11" x14ac:dyDescent="0.15">
      <c r="B663" s="263" t="s">
        <v>1345</v>
      </c>
      <c r="C663" s="266">
        <v>0</v>
      </c>
      <c r="D663" s="263" t="s">
        <v>9</v>
      </c>
      <c r="E663" s="266">
        <v>0</v>
      </c>
      <c r="F663" s="266">
        <v>0</v>
      </c>
      <c r="G663" s="266">
        <v>0</v>
      </c>
      <c r="H663" s="263" t="s">
        <v>9</v>
      </c>
      <c r="I663" s="95"/>
      <c r="J663" s="95"/>
      <c r="K663" s="95"/>
    </row>
    <row r="664" spans="2:11" x14ac:dyDescent="0.15">
      <c r="B664" s="263" t="s">
        <v>1346</v>
      </c>
      <c r="C664" s="266">
        <v>0</v>
      </c>
      <c r="D664" s="263" t="s">
        <v>9</v>
      </c>
      <c r="E664" s="266">
        <v>0</v>
      </c>
      <c r="F664" s="266">
        <v>0</v>
      </c>
      <c r="G664" s="266">
        <v>0</v>
      </c>
      <c r="H664" s="263" t="s">
        <v>9</v>
      </c>
      <c r="I664" s="95"/>
      <c r="J664" s="95"/>
      <c r="K664" s="95"/>
    </row>
    <row r="665" spans="2:11" x14ac:dyDescent="0.15">
      <c r="B665" s="263" t="s">
        <v>1347</v>
      </c>
      <c r="C665" s="266">
        <v>0</v>
      </c>
      <c r="D665" s="263" t="s">
        <v>9</v>
      </c>
      <c r="E665" s="266">
        <v>0</v>
      </c>
      <c r="F665" s="266">
        <v>0</v>
      </c>
      <c r="G665" s="266">
        <v>0</v>
      </c>
      <c r="H665" s="263" t="s">
        <v>9</v>
      </c>
      <c r="I665" s="95"/>
      <c r="J665" s="95"/>
      <c r="K665" s="95"/>
    </row>
    <row r="666" spans="2:11" x14ac:dyDescent="0.15">
      <c r="B666" s="263" t="s">
        <v>1348</v>
      </c>
      <c r="C666" s="266">
        <v>0</v>
      </c>
      <c r="D666" s="263" t="s">
        <v>9</v>
      </c>
      <c r="E666" s="266">
        <v>0</v>
      </c>
      <c r="F666" s="266">
        <v>0</v>
      </c>
      <c r="G666" s="266">
        <v>0</v>
      </c>
      <c r="H666" s="263" t="s">
        <v>9</v>
      </c>
      <c r="I666" s="95"/>
      <c r="J666" s="95"/>
      <c r="K666" s="95"/>
    </row>
    <row r="667" spans="2:11" x14ac:dyDescent="0.15">
      <c r="B667" s="263" t="s">
        <v>1349</v>
      </c>
      <c r="C667" s="266">
        <v>15835.5</v>
      </c>
      <c r="D667" s="263" t="s">
        <v>9</v>
      </c>
      <c r="E667" s="266">
        <v>0</v>
      </c>
      <c r="F667" s="266">
        <v>0</v>
      </c>
      <c r="G667" s="266">
        <v>15835.5</v>
      </c>
      <c r="H667" s="263" t="s">
        <v>9</v>
      </c>
      <c r="I667" s="95"/>
      <c r="J667" s="95"/>
      <c r="K667" s="95"/>
    </row>
    <row r="668" spans="2:11" x14ac:dyDescent="0.15">
      <c r="B668" s="263" t="s">
        <v>1350</v>
      </c>
      <c r="C668" s="266">
        <v>0</v>
      </c>
      <c r="D668" s="263" t="s">
        <v>9</v>
      </c>
      <c r="E668" s="266">
        <v>0</v>
      </c>
      <c r="F668" s="266">
        <v>0</v>
      </c>
      <c r="G668" s="266">
        <v>0</v>
      </c>
      <c r="H668" s="263" t="s">
        <v>9</v>
      </c>
      <c r="I668" s="95"/>
      <c r="J668" s="95"/>
      <c r="K668" s="95"/>
    </row>
    <row r="669" spans="2:11" x14ac:dyDescent="0.15">
      <c r="B669" s="263" t="s">
        <v>1351</v>
      </c>
      <c r="C669" s="266">
        <v>0</v>
      </c>
      <c r="D669" s="263" t="s">
        <v>9</v>
      </c>
      <c r="E669" s="266">
        <v>0</v>
      </c>
      <c r="F669" s="266">
        <v>0</v>
      </c>
      <c r="G669" s="266">
        <v>0</v>
      </c>
      <c r="H669" s="263" t="s">
        <v>9</v>
      </c>
      <c r="I669" s="95"/>
      <c r="J669" s="95"/>
      <c r="K669" s="95"/>
    </row>
    <row r="670" spans="2:11" x14ac:dyDescent="0.15">
      <c r="B670" s="263" t="s">
        <v>1352</v>
      </c>
      <c r="C670" s="266">
        <v>0</v>
      </c>
      <c r="D670" s="263" t="s">
        <v>9</v>
      </c>
      <c r="E670" s="266">
        <v>0</v>
      </c>
      <c r="F670" s="266">
        <v>0</v>
      </c>
      <c r="G670" s="266">
        <v>0</v>
      </c>
      <c r="H670" s="263" t="s">
        <v>9</v>
      </c>
      <c r="I670" s="95"/>
      <c r="J670" s="95"/>
      <c r="K670" s="95"/>
    </row>
    <row r="671" spans="2:11" x14ac:dyDescent="0.15">
      <c r="B671" s="263" t="s">
        <v>1353</v>
      </c>
      <c r="C671" s="266">
        <v>0</v>
      </c>
      <c r="D671" s="263" t="s">
        <v>9</v>
      </c>
      <c r="E671" s="266">
        <v>0</v>
      </c>
      <c r="F671" s="266">
        <v>0</v>
      </c>
      <c r="G671" s="266">
        <v>0</v>
      </c>
      <c r="H671" s="263" t="s">
        <v>9</v>
      </c>
      <c r="I671" s="95"/>
      <c r="J671" s="95"/>
      <c r="K671" s="95"/>
    </row>
    <row r="672" spans="2:11" x14ac:dyDescent="0.15">
      <c r="B672" s="263" t="s">
        <v>1354</v>
      </c>
      <c r="C672" s="266">
        <v>0</v>
      </c>
      <c r="D672" s="263" t="s">
        <v>9</v>
      </c>
      <c r="E672" s="266">
        <v>0</v>
      </c>
      <c r="F672" s="266">
        <v>0</v>
      </c>
      <c r="G672" s="266">
        <v>0</v>
      </c>
      <c r="H672" s="263" t="s">
        <v>9</v>
      </c>
      <c r="I672" s="95"/>
      <c r="J672" s="95"/>
      <c r="K672" s="95"/>
    </row>
    <row r="673" spans="2:11" x14ac:dyDescent="0.15">
      <c r="B673" s="263" t="s">
        <v>1355</v>
      </c>
      <c r="C673" s="266">
        <v>0</v>
      </c>
      <c r="D673" s="263" t="s">
        <v>9</v>
      </c>
      <c r="E673" s="266">
        <v>0</v>
      </c>
      <c r="F673" s="266">
        <v>0</v>
      </c>
      <c r="G673" s="266">
        <v>0</v>
      </c>
      <c r="H673" s="263" t="s">
        <v>9</v>
      </c>
      <c r="I673" s="95"/>
      <c r="J673" s="95"/>
      <c r="K673" s="95"/>
    </row>
    <row r="674" spans="2:11" x14ac:dyDescent="0.15">
      <c r="B674" s="263" t="s">
        <v>1356</v>
      </c>
      <c r="C674" s="266">
        <v>0</v>
      </c>
      <c r="D674" s="263" t="s">
        <v>9</v>
      </c>
      <c r="E674" s="266">
        <v>0</v>
      </c>
      <c r="F674" s="266">
        <v>0</v>
      </c>
      <c r="G674" s="266">
        <v>0</v>
      </c>
      <c r="H674" s="263" t="s">
        <v>9</v>
      </c>
      <c r="I674" s="95"/>
      <c r="J674" s="95"/>
      <c r="K674" s="95"/>
    </row>
    <row r="675" spans="2:11" x14ac:dyDescent="0.15">
      <c r="B675" s="263" t="s">
        <v>1357</v>
      </c>
      <c r="C675" s="266">
        <v>0</v>
      </c>
      <c r="D675" s="263" t="s">
        <v>9</v>
      </c>
      <c r="E675" s="266">
        <v>0</v>
      </c>
      <c r="F675" s="266">
        <v>0</v>
      </c>
      <c r="G675" s="266">
        <v>0</v>
      </c>
      <c r="H675" s="263" t="s">
        <v>9</v>
      </c>
      <c r="I675" s="95"/>
      <c r="J675" s="95"/>
      <c r="K675" s="95"/>
    </row>
    <row r="676" spans="2:11" x14ac:dyDescent="0.15">
      <c r="B676" s="263" t="s">
        <v>1358</v>
      </c>
      <c r="C676" s="266">
        <v>0</v>
      </c>
      <c r="D676" s="263" t="s">
        <v>9</v>
      </c>
      <c r="E676" s="266">
        <v>0</v>
      </c>
      <c r="F676" s="266">
        <v>0</v>
      </c>
      <c r="G676" s="266">
        <v>0</v>
      </c>
      <c r="H676" s="263" t="s">
        <v>9</v>
      </c>
      <c r="I676" s="95"/>
      <c r="J676" s="95"/>
      <c r="K676" s="95"/>
    </row>
    <row r="677" spans="2:11" x14ac:dyDescent="0.15">
      <c r="B677" s="263" t="s">
        <v>1359</v>
      </c>
      <c r="C677" s="266">
        <v>0</v>
      </c>
      <c r="D677" s="263" t="s">
        <v>9</v>
      </c>
      <c r="E677" s="266">
        <v>0</v>
      </c>
      <c r="F677" s="266">
        <v>0</v>
      </c>
      <c r="G677" s="266">
        <v>0</v>
      </c>
      <c r="H677" s="263" t="s">
        <v>9</v>
      </c>
      <c r="I677" s="95"/>
      <c r="J677" s="95"/>
      <c r="K677" s="95"/>
    </row>
    <row r="678" spans="2:11" x14ac:dyDescent="0.15">
      <c r="B678" s="263" t="s">
        <v>1360</v>
      </c>
      <c r="C678" s="266">
        <v>0</v>
      </c>
      <c r="D678" s="263" t="s">
        <v>9</v>
      </c>
      <c r="E678" s="266">
        <v>0</v>
      </c>
      <c r="F678" s="266">
        <v>0</v>
      </c>
      <c r="G678" s="266">
        <v>0</v>
      </c>
      <c r="H678" s="263" t="s">
        <v>9</v>
      </c>
      <c r="I678" s="95"/>
      <c r="J678" s="95"/>
      <c r="K678" s="95"/>
    </row>
    <row r="679" spans="2:11" x14ac:dyDescent="0.15">
      <c r="B679" s="263" t="s">
        <v>1361</v>
      </c>
      <c r="C679" s="266">
        <v>0</v>
      </c>
      <c r="D679" s="263" t="s">
        <v>9</v>
      </c>
      <c r="E679" s="266">
        <v>0</v>
      </c>
      <c r="F679" s="266">
        <v>0</v>
      </c>
      <c r="G679" s="266">
        <v>0</v>
      </c>
      <c r="H679" s="263" t="s">
        <v>9</v>
      </c>
      <c r="I679" s="95"/>
      <c r="J679" s="95"/>
      <c r="K679" s="95"/>
    </row>
    <row r="680" spans="2:11" x14ac:dyDescent="0.15">
      <c r="B680" s="263" t="s">
        <v>1362</v>
      </c>
      <c r="C680" s="266">
        <v>0</v>
      </c>
      <c r="D680" s="263" t="s">
        <v>9</v>
      </c>
      <c r="E680" s="266">
        <v>0</v>
      </c>
      <c r="F680" s="266">
        <v>0</v>
      </c>
      <c r="G680" s="266">
        <v>0</v>
      </c>
      <c r="H680" s="263" t="s">
        <v>9</v>
      </c>
      <c r="I680" s="95"/>
      <c r="J680" s="95"/>
      <c r="K680" s="95"/>
    </row>
    <row r="681" spans="2:11" x14ac:dyDescent="0.15">
      <c r="B681" s="263" t="s">
        <v>1363</v>
      </c>
      <c r="C681" s="266">
        <v>0</v>
      </c>
      <c r="D681" s="263" t="s">
        <v>9</v>
      </c>
      <c r="E681" s="266">
        <v>0</v>
      </c>
      <c r="F681" s="266">
        <v>0</v>
      </c>
      <c r="G681" s="266">
        <v>0</v>
      </c>
      <c r="H681" s="263" t="s">
        <v>9</v>
      </c>
      <c r="I681" s="95"/>
      <c r="J681" s="95"/>
      <c r="K681" s="95"/>
    </row>
    <row r="682" spans="2:11" x14ac:dyDescent="0.15">
      <c r="B682" s="263" t="s">
        <v>1364</v>
      </c>
      <c r="C682" s="266">
        <v>0</v>
      </c>
      <c r="D682" s="263" t="s">
        <v>9</v>
      </c>
      <c r="E682" s="266">
        <v>0</v>
      </c>
      <c r="F682" s="266">
        <v>0</v>
      </c>
      <c r="G682" s="266">
        <v>0</v>
      </c>
      <c r="H682" s="263" t="s">
        <v>9</v>
      </c>
      <c r="I682" s="95"/>
      <c r="J682" s="95"/>
      <c r="K682" s="95"/>
    </row>
    <row r="683" spans="2:11" x14ac:dyDescent="0.15">
      <c r="B683" s="263" t="s">
        <v>1365</v>
      </c>
      <c r="C683" s="266">
        <v>8499</v>
      </c>
      <c r="D683" s="263" t="s">
        <v>9</v>
      </c>
      <c r="E683" s="266">
        <v>0</v>
      </c>
      <c r="F683" s="266">
        <v>0</v>
      </c>
      <c r="G683" s="266">
        <v>8499</v>
      </c>
      <c r="H683" s="263" t="s">
        <v>9</v>
      </c>
      <c r="I683" s="95"/>
      <c r="J683" s="95"/>
      <c r="K683" s="95"/>
    </row>
    <row r="684" spans="2:11" x14ac:dyDescent="0.15">
      <c r="B684" s="263" t="s">
        <v>1366</v>
      </c>
      <c r="C684" s="266">
        <v>6999</v>
      </c>
      <c r="D684" s="263" t="s">
        <v>9</v>
      </c>
      <c r="E684" s="266">
        <v>0</v>
      </c>
      <c r="F684" s="266">
        <v>0</v>
      </c>
      <c r="G684" s="266">
        <v>6999</v>
      </c>
      <c r="H684" s="263" t="s">
        <v>9</v>
      </c>
      <c r="I684" s="95"/>
      <c r="J684" s="95"/>
      <c r="K684" s="95"/>
    </row>
    <row r="685" spans="2:11" x14ac:dyDescent="0.15">
      <c r="B685" s="263" t="s">
        <v>1367</v>
      </c>
      <c r="C685" s="266">
        <v>11598</v>
      </c>
      <c r="D685" s="263" t="s">
        <v>9</v>
      </c>
      <c r="E685" s="266">
        <v>0</v>
      </c>
      <c r="F685" s="266">
        <v>0</v>
      </c>
      <c r="G685" s="266">
        <v>11598</v>
      </c>
      <c r="H685" s="263" t="s">
        <v>9</v>
      </c>
      <c r="I685" s="95"/>
      <c r="J685" s="95"/>
      <c r="K685" s="95"/>
    </row>
    <row r="686" spans="2:11" x14ac:dyDescent="0.15">
      <c r="B686" s="263" t="s">
        <v>1368</v>
      </c>
      <c r="C686" s="266">
        <v>0</v>
      </c>
      <c r="D686" s="263" t="s">
        <v>9</v>
      </c>
      <c r="E686" s="266">
        <v>0</v>
      </c>
      <c r="F686" s="266">
        <v>0</v>
      </c>
      <c r="G686" s="266">
        <v>0</v>
      </c>
      <c r="H686" s="263" t="s">
        <v>9</v>
      </c>
      <c r="I686" s="95"/>
      <c r="J686" s="95"/>
      <c r="K686" s="95"/>
    </row>
    <row r="687" spans="2:11" x14ac:dyDescent="0.15">
      <c r="B687" s="263" t="s">
        <v>1369</v>
      </c>
      <c r="C687" s="266">
        <v>0</v>
      </c>
      <c r="D687" s="263" t="s">
        <v>9</v>
      </c>
      <c r="E687" s="266">
        <v>0</v>
      </c>
      <c r="F687" s="266">
        <v>0</v>
      </c>
      <c r="G687" s="266">
        <v>0</v>
      </c>
      <c r="H687" s="263" t="s">
        <v>9</v>
      </c>
      <c r="I687" s="95"/>
      <c r="J687" s="95"/>
      <c r="K687" s="95"/>
    </row>
    <row r="688" spans="2:11" x14ac:dyDescent="0.15">
      <c r="B688" s="263" t="s">
        <v>1370</v>
      </c>
      <c r="C688" s="266">
        <v>0</v>
      </c>
      <c r="D688" s="263" t="s">
        <v>9</v>
      </c>
      <c r="E688" s="266">
        <v>0</v>
      </c>
      <c r="F688" s="266">
        <v>0</v>
      </c>
      <c r="G688" s="266">
        <v>0</v>
      </c>
      <c r="H688" s="263" t="s">
        <v>9</v>
      </c>
      <c r="I688" s="95"/>
      <c r="J688" s="95"/>
      <c r="K688" s="95"/>
    </row>
    <row r="689" spans="2:11" x14ac:dyDescent="0.15">
      <c r="B689" s="263" t="s">
        <v>1371</v>
      </c>
      <c r="C689" s="266">
        <v>0</v>
      </c>
      <c r="D689" s="263" t="s">
        <v>9</v>
      </c>
      <c r="E689" s="266">
        <v>0</v>
      </c>
      <c r="F689" s="266">
        <v>0</v>
      </c>
      <c r="G689" s="266">
        <v>0</v>
      </c>
      <c r="H689" s="263" t="s">
        <v>9</v>
      </c>
      <c r="I689" s="95"/>
      <c r="J689" s="95"/>
      <c r="K689" s="95"/>
    </row>
    <row r="690" spans="2:11" x14ac:dyDescent="0.15">
      <c r="B690" s="263" t="s">
        <v>1372</v>
      </c>
      <c r="C690" s="266">
        <v>0</v>
      </c>
      <c r="D690" s="263" t="s">
        <v>9</v>
      </c>
      <c r="E690" s="266">
        <v>0</v>
      </c>
      <c r="F690" s="266">
        <v>0</v>
      </c>
      <c r="G690" s="266">
        <v>0</v>
      </c>
      <c r="H690" s="263" t="s">
        <v>9</v>
      </c>
      <c r="I690" s="95"/>
      <c r="J690" s="95"/>
      <c r="K690" s="95"/>
    </row>
    <row r="691" spans="2:11" x14ac:dyDescent="0.15">
      <c r="B691" s="263" t="s">
        <v>1373</v>
      </c>
      <c r="C691" s="266">
        <v>0</v>
      </c>
      <c r="D691" s="263" t="s">
        <v>9</v>
      </c>
      <c r="E691" s="266">
        <v>0</v>
      </c>
      <c r="F691" s="266">
        <v>0</v>
      </c>
      <c r="G691" s="266">
        <v>0</v>
      </c>
      <c r="H691" s="263" t="s">
        <v>9</v>
      </c>
      <c r="I691" s="95"/>
      <c r="J691" s="95"/>
      <c r="K691" s="95"/>
    </row>
    <row r="692" spans="2:11" x14ac:dyDescent="0.15">
      <c r="B692" s="263" t="s">
        <v>1374</v>
      </c>
      <c r="C692" s="266">
        <v>2999</v>
      </c>
      <c r="D692" s="263" t="s">
        <v>9</v>
      </c>
      <c r="E692" s="266">
        <v>0</v>
      </c>
      <c r="F692" s="266">
        <v>0</v>
      </c>
      <c r="G692" s="266">
        <v>2999</v>
      </c>
      <c r="H692" s="263" t="s">
        <v>9</v>
      </c>
      <c r="I692" s="95"/>
      <c r="J692" s="95"/>
      <c r="K692" s="95"/>
    </row>
    <row r="693" spans="2:11" x14ac:dyDescent="0.15">
      <c r="B693" s="263" t="s">
        <v>1375</v>
      </c>
      <c r="C693" s="266">
        <v>21731.99</v>
      </c>
      <c r="D693" s="263" t="s">
        <v>9</v>
      </c>
      <c r="E693" s="266">
        <v>0</v>
      </c>
      <c r="F693" s="266">
        <v>0</v>
      </c>
      <c r="G693" s="266">
        <v>21731.99</v>
      </c>
      <c r="H693" s="263" t="s">
        <v>9</v>
      </c>
      <c r="I693" s="95"/>
      <c r="J693" s="95"/>
      <c r="K693" s="95"/>
    </row>
    <row r="694" spans="2:11" x14ac:dyDescent="0.15">
      <c r="B694" s="263" t="s">
        <v>1376</v>
      </c>
      <c r="C694" s="266">
        <v>0</v>
      </c>
      <c r="D694" s="263" t="s">
        <v>9</v>
      </c>
      <c r="E694" s="266">
        <v>0</v>
      </c>
      <c r="F694" s="266">
        <v>0</v>
      </c>
      <c r="G694" s="266">
        <v>0</v>
      </c>
      <c r="H694" s="263" t="s">
        <v>9</v>
      </c>
      <c r="I694" s="95"/>
      <c r="J694" s="95"/>
      <c r="K694" s="95"/>
    </row>
    <row r="695" spans="2:11" x14ac:dyDescent="0.15">
      <c r="B695" s="263" t="s">
        <v>1377</v>
      </c>
      <c r="C695" s="266">
        <v>0</v>
      </c>
      <c r="D695" s="263" t="s">
        <v>9</v>
      </c>
      <c r="E695" s="266">
        <v>0</v>
      </c>
      <c r="F695" s="266">
        <v>0</v>
      </c>
      <c r="G695" s="266">
        <v>0</v>
      </c>
      <c r="H695" s="263" t="s">
        <v>9</v>
      </c>
      <c r="I695" s="95"/>
      <c r="J695" s="95"/>
      <c r="K695" s="95"/>
    </row>
    <row r="696" spans="2:11" x14ac:dyDescent="0.15">
      <c r="B696" s="263" t="s">
        <v>1378</v>
      </c>
      <c r="C696" s="266">
        <v>0</v>
      </c>
      <c r="D696" s="263" t="s">
        <v>9</v>
      </c>
      <c r="E696" s="266">
        <v>0</v>
      </c>
      <c r="F696" s="266">
        <v>0</v>
      </c>
      <c r="G696" s="266">
        <v>0</v>
      </c>
      <c r="H696" s="263" t="s">
        <v>9</v>
      </c>
      <c r="I696" s="95"/>
      <c r="J696" s="95"/>
      <c r="K696" s="95"/>
    </row>
    <row r="697" spans="2:11" x14ac:dyDescent="0.15">
      <c r="B697" s="263" t="s">
        <v>1379</v>
      </c>
      <c r="C697" s="266">
        <v>0</v>
      </c>
      <c r="D697" s="263" t="s">
        <v>9</v>
      </c>
      <c r="E697" s="266">
        <v>0</v>
      </c>
      <c r="F697" s="266">
        <v>0</v>
      </c>
      <c r="G697" s="266">
        <v>0</v>
      </c>
      <c r="H697" s="263" t="s">
        <v>9</v>
      </c>
      <c r="I697" s="95"/>
      <c r="J697" s="95"/>
      <c r="K697" s="95"/>
    </row>
    <row r="698" spans="2:11" x14ac:dyDescent="0.15">
      <c r="B698" s="263" t="s">
        <v>1380</v>
      </c>
      <c r="C698" s="266">
        <v>0</v>
      </c>
      <c r="D698" s="263" t="s">
        <v>9</v>
      </c>
      <c r="E698" s="266">
        <v>0</v>
      </c>
      <c r="F698" s="266">
        <v>0</v>
      </c>
      <c r="G698" s="266">
        <v>0</v>
      </c>
      <c r="H698" s="263" t="s">
        <v>9</v>
      </c>
      <c r="I698" s="95"/>
      <c r="J698" s="95"/>
      <c r="K698" s="95"/>
    </row>
    <row r="699" spans="2:11" x14ac:dyDescent="0.15">
      <c r="B699" s="263" t="s">
        <v>1381</v>
      </c>
      <c r="C699" s="266">
        <v>1099</v>
      </c>
      <c r="D699" s="263" t="s">
        <v>9</v>
      </c>
      <c r="E699" s="266">
        <v>0</v>
      </c>
      <c r="F699" s="266">
        <v>0</v>
      </c>
      <c r="G699" s="266">
        <v>1099</v>
      </c>
      <c r="H699" s="263" t="s">
        <v>9</v>
      </c>
      <c r="I699" s="95"/>
      <c r="J699" s="95"/>
      <c r="K699" s="95"/>
    </row>
    <row r="700" spans="2:11" x14ac:dyDescent="0.15">
      <c r="B700" s="263" t="s">
        <v>1382</v>
      </c>
      <c r="C700" s="266">
        <v>19001.03</v>
      </c>
      <c r="D700" s="263" t="s">
        <v>9</v>
      </c>
      <c r="E700" s="266">
        <v>0</v>
      </c>
      <c r="F700" s="266">
        <v>0</v>
      </c>
      <c r="G700" s="266">
        <v>19001.03</v>
      </c>
      <c r="H700" s="263" t="s">
        <v>9</v>
      </c>
      <c r="I700" s="95"/>
      <c r="J700" s="95"/>
      <c r="K700" s="95"/>
    </row>
    <row r="701" spans="2:11" x14ac:dyDescent="0.15">
      <c r="B701" s="263" t="s">
        <v>1383</v>
      </c>
      <c r="C701" s="266">
        <v>9999</v>
      </c>
      <c r="D701" s="263" t="s">
        <v>9</v>
      </c>
      <c r="E701" s="266">
        <v>0</v>
      </c>
      <c r="F701" s="266">
        <v>0</v>
      </c>
      <c r="G701" s="266">
        <v>9999</v>
      </c>
      <c r="H701" s="263" t="s">
        <v>9</v>
      </c>
      <c r="I701" s="95"/>
      <c r="J701" s="95"/>
      <c r="K701" s="95"/>
    </row>
    <row r="702" spans="2:11" x14ac:dyDescent="0.15">
      <c r="B702" s="263" t="s">
        <v>1384</v>
      </c>
      <c r="C702" s="266">
        <v>5999</v>
      </c>
      <c r="D702" s="263" t="s">
        <v>9</v>
      </c>
      <c r="E702" s="266">
        <v>0</v>
      </c>
      <c r="F702" s="266">
        <v>0</v>
      </c>
      <c r="G702" s="266">
        <v>5999</v>
      </c>
      <c r="H702" s="263" t="s">
        <v>9</v>
      </c>
      <c r="I702" s="95"/>
      <c r="J702" s="95"/>
      <c r="K702" s="95"/>
    </row>
    <row r="703" spans="2:11" x14ac:dyDescent="0.15">
      <c r="B703" s="263" t="s">
        <v>1385</v>
      </c>
      <c r="C703" s="266">
        <v>7954.27</v>
      </c>
      <c r="D703" s="263" t="s">
        <v>9</v>
      </c>
      <c r="E703" s="266">
        <v>0</v>
      </c>
      <c r="F703" s="266">
        <v>0</v>
      </c>
      <c r="G703" s="266">
        <v>7954.27</v>
      </c>
      <c r="H703" s="263" t="s">
        <v>9</v>
      </c>
      <c r="I703" s="95"/>
      <c r="J703" s="95"/>
      <c r="K703" s="95"/>
    </row>
    <row r="704" spans="2:11" x14ac:dyDescent="0.15">
      <c r="B704" s="263" t="s">
        <v>1386</v>
      </c>
      <c r="C704" s="266">
        <v>8799</v>
      </c>
      <c r="D704" s="263" t="s">
        <v>9</v>
      </c>
      <c r="E704" s="266">
        <v>0</v>
      </c>
      <c r="F704" s="266">
        <v>0</v>
      </c>
      <c r="G704" s="266">
        <v>8799</v>
      </c>
      <c r="H704" s="263" t="s">
        <v>9</v>
      </c>
      <c r="I704" s="95"/>
      <c r="J704" s="95"/>
      <c r="K704" s="95"/>
    </row>
    <row r="705" spans="2:11" x14ac:dyDescent="0.15">
      <c r="B705" s="263" t="s">
        <v>1387</v>
      </c>
      <c r="C705" s="266">
        <v>464</v>
      </c>
      <c r="D705" s="263" t="s">
        <v>9</v>
      </c>
      <c r="E705" s="266">
        <v>0</v>
      </c>
      <c r="F705" s="266">
        <v>0</v>
      </c>
      <c r="G705" s="266">
        <v>464</v>
      </c>
      <c r="H705" s="263" t="s">
        <v>9</v>
      </c>
      <c r="I705" s="95"/>
      <c r="J705" s="95"/>
      <c r="K705" s="95"/>
    </row>
    <row r="706" spans="2:11" x14ac:dyDescent="0.15">
      <c r="B706" s="263" t="s">
        <v>1388</v>
      </c>
      <c r="C706" s="266">
        <v>2044.97</v>
      </c>
      <c r="D706" s="263" t="s">
        <v>9</v>
      </c>
      <c r="E706" s="266">
        <v>0</v>
      </c>
      <c r="F706" s="266">
        <v>0</v>
      </c>
      <c r="G706" s="266">
        <v>2044.97</v>
      </c>
      <c r="H706" s="263" t="s">
        <v>9</v>
      </c>
      <c r="I706" s="95"/>
      <c r="J706" s="95"/>
      <c r="K706" s="95"/>
    </row>
    <row r="707" spans="2:11" x14ac:dyDescent="0.15">
      <c r="B707" s="263" t="s">
        <v>1389</v>
      </c>
      <c r="C707" s="266">
        <v>9898</v>
      </c>
      <c r="D707" s="263" t="s">
        <v>9</v>
      </c>
      <c r="E707" s="266">
        <v>0</v>
      </c>
      <c r="F707" s="266">
        <v>0</v>
      </c>
      <c r="G707" s="266">
        <v>9898</v>
      </c>
      <c r="H707" s="263" t="s">
        <v>9</v>
      </c>
      <c r="I707" s="95"/>
      <c r="J707" s="95"/>
      <c r="K707" s="95"/>
    </row>
    <row r="708" spans="2:11" x14ac:dyDescent="0.15">
      <c r="B708" s="263" t="s">
        <v>1390</v>
      </c>
      <c r="C708" s="266">
        <v>11999.2</v>
      </c>
      <c r="D708" s="263" t="s">
        <v>9</v>
      </c>
      <c r="E708" s="266">
        <v>0</v>
      </c>
      <c r="F708" s="266">
        <v>0</v>
      </c>
      <c r="G708" s="266">
        <v>11999.2</v>
      </c>
      <c r="H708" s="263" t="s">
        <v>9</v>
      </c>
      <c r="I708" s="95"/>
      <c r="J708" s="95"/>
      <c r="K708" s="95"/>
    </row>
    <row r="709" spans="2:11" x14ac:dyDescent="0.15">
      <c r="B709" s="263" t="s">
        <v>1391</v>
      </c>
      <c r="C709" s="266">
        <v>2435.9899999999998</v>
      </c>
      <c r="D709" s="263" t="s">
        <v>9</v>
      </c>
      <c r="E709" s="266">
        <v>0</v>
      </c>
      <c r="F709" s="266">
        <v>0</v>
      </c>
      <c r="G709" s="266">
        <v>2435.9899999999998</v>
      </c>
      <c r="H709" s="263" t="s">
        <v>9</v>
      </c>
      <c r="I709" s="95"/>
      <c r="J709" s="95"/>
      <c r="K709" s="95"/>
    </row>
    <row r="710" spans="2:11" x14ac:dyDescent="0.15">
      <c r="B710" s="263" t="s">
        <v>1392</v>
      </c>
      <c r="C710" s="266">
        <v>15199.99</v>
      </c>
      <c r="D710" s="263" t="s">
        <v>9</v>
      </c>
      <c r="E710" s="266">
        <v>0</v>
      </c>
      <c r="F710" s="266">
        <v>0</v>
      </c>
      <c r="G710" s="266">
        <v>15199.99</v>
      </c>
      <c r="H710" s="263" t="s">
        <v>9</v>
      </c>
      <c r="I710" s="95"/>
      <c r="J710" s="95"/>
      <c r="K710" s="95"/>
    </row>
    <row r="711" spans="2:11" x14ac:dyDescent="0.15">
      <c r="B711" s="263" t="s">
        <v>1393</v>
      </c>
      <c r="C711" s="266">
        <v>7520.92</v>
      </c>
      <c r="D711" s="263" t="s">
        <v>9</v>
      </c>
      <c r="E711" s="266">
        <v>0</v>
      </c>
      <c r="F711" s="266">
        <v>0</v>
      </c>
      <c r="G711" s="266">
        <v>7520.92</v>
      </c>
      <c r="H711" s="263" t="s">
        <v>9</v>
      </c>
      <c r="I711" s="95"/>
      <c r="J711" s="95"/>
      <c r="K711" s="95"/>
    </row>
    <row r="712" spans="2:11" x14ac:dyDescent="0.15">
      <c r="B712" s="263" t="s">
        <v>1394</v>
      </c>
      <c r="C712" s="266">
        <v>440.68</v>
      </c>
      <c r="D712" s="263" t="s">
        <v>9</v>
      </c>
      <c r="E712" s="266">
        <v>0</v>
      </c>
      <c r="F712" s="266">
        <v>0</v>
      </c>
      <c r="G712" s="266">
        <v>440.68</v>
      </c>
      <c r="H712" s="263" t="s">
        <v>9</v>
      </c>
      <c r="I712" s="95"/>
      <c r="J712" s="95"/>
      <c r="K712" s="95"/>
    </row>
    <row r="713" spans="2:11" x14ac:dyDescent="0.15">
      <c r="B713" s="263" t="s">
        <v>1395</v>
      </c>
      <c r="C713" s="266">
        <v>6999</v>
      </c>
      <c r="D713" s="263" t="s">
        <v>9</v>
      </c>
      <c r="E713" s="266">
        <v>0</v>
      </c>
      <c r="F713" s="266">
        <v>0</v>
      </c>
      <c r="G713" s="266">
        <v>6999</v>
      </c>
      <c r="H713" s="263" t="s">
        <v>9</v>
      </c>
      <c r="I713" s="95"/>
      <c r="J713" s="95"/>
      <c r="K713" s="95"/>
    </row>
    <row r="714" spans="2:11" x14ac:dyDescent="0.15">
      <c r="B714" s="263" t="s">
        <v>1396</v>
      </c>
      <c r="C714" s="266">
        <v>4504.1499999999996</v>
      </c>
      <c r="D714" s="263" t="s">
        <v>9</v>
      </c>
      <c r="E714" s="266">
        <v>0</v>
      </c>
      <c r="F714" s="266">
        <v>0</v>
      </c>
      <c r="G714" s="266">
        <v>4504.1499999999996</v>
      </c>
      <c r="H714" s="263" t="s">
        <v>9</v>
      </c>
      <c r="I714" s="95"/>
      <c r="J714" s="95"/>
      <c r="K714" s="95"/>
    </row>
    <row r="715" spans="2:11" x14ac:dyDescent="0.15">
      <c r="B715" s="263" t="s">
        <v>1397</v>
      </c>
      <c r="C715" s="266">
        <v>3028</v>
      </c>
      <c r="D715" s="263" t="s">
        <v>9</v>
      </c>
      <c r="E715" s="266">
        <v>0</v>
      </c>
      <c r="F715" s="266">
        <v>0</v>
      </c>
      <c r="G715" s="266">
        <v>3028</v>
      </c>
      <c r="H715" s="263" t="s">
        <v>9</v>
      </c>
      <c r="I715" s="95"/>
      <c r="J715" s="95"/>
      <c r="K715" s="95"/>
    </row>
    <row r="716" spans="2:11" x14ac:dyDescent="0.15">
      <c r="B716" s="263" t="s">
        <v>1398</v>
      </c>
      <c r="C716" s="266">
        <v>1188</v>
      </c>
      <c r="D716" s="263" t="s">
        <v>9</v>
      </c>
      <c r="E716" s="266">
        <v>0</v>
      </c>
      <c r="F716" s="266">
        <v>0</v>
      </c>
      <c r="G716" s="266">
        <v>1188</v>
      </c>
      <c r="H716" s="263" t="s">
        <v>9</v>
      </c>
      <c r="I716" s="95"/>
      <c r="J716" s="95"/>
      <c r="K716" s="95"/>
    </row>
    <row r="717" spans="2:11" x14ac:dyDescent="0.15">
      <c r="B717" s="263" t="s">
        <v>1399</v>
      </c>
      <c r="C717" s="266">
        <v>1399</v>
      </c>
      <c r="D717" s="263" t="s">
        <v>9</v>
      </c>
      <c r="E717" s="266">
        <v>0</v>
      </c>
      <c r="F717" s="266">
        <v>0</v>
      </c>
      <c r="G717" s="266">
        <v>1399</v>
      </c>
      <c r="H717" s="263" t="s">
        <v>9</v>
      </c>
      <c r="I717" s="95"/>
      <c r="J717" s="95"/>
      <c r="K717" s="95"/>
    </row>
    <row r="718" spans="2:11" x14ac:dyDescent="0.15">
      <c r="B718" s="263" t="s">
        <v>1400</v>
      </c>
      <c r="C718" s="266">
        <v>1800</v>
      </c>
      <c r="D718" s="263" t="s">
        <v>9</v>
      </c>
      <c r="E718" s="266">
        <v>0</v>
      </c>
      <c r="F718" s="266">
        <v>0</v>
      </c>
      <c r="G718" s="266">
        <v>1800</v>
      </c>
      <c r="H718" s="263" t="s">
        <v>9</v>
      </c>
      <c r="I718" s="95"/>
      <c r="J718" s="95"/>
      <c r="K718" s="95"/>
    </row>
    <row r="719" spans="2:11" x14ac:dyDescent="0.15">
      <c r="B719" s="263" t="s">
        <v>1401</v>
      </c>
      <c r="C719" s="266">
        <v>837.52</v>
      </c>
      <c r="D719" s="263" t="s">
        <v>9</v>
      </c>
      <c r="E719" s="266">
        <v>0</v>
      </c>
      <c r="F719" s="266">
        <v>0</v>
      </c>
      <c r="G719" s="266">
        <v>837.52</v>
      </c>
      <c r="H719" s="263" t="s">
        <v>9</v>
      </c>
      <c r="I719" s="95"/>
      <c r="J719" s="95"/>
      <c r="K719" s="95"/>
    </row>
    <row r="720" spans="2:11" x14ac:dyDescent="0.15">
      <c r="B720" s="263" t="s">
        <v>1402</v>
      </c>
      <c r="C720" s="266">
        <v>6763.96</v>
      </c>
      <c r="D720" s="263" t="s">
        <v>9</v>
      </c>
      <c r="E720" s="266">
        <v>0</v>
      </c>
      <c r="F720" s="266">
        <v>0</v>
      </c>
      <c r="G720" s="266">
        <v>6763.96</v>
      </c>
      <c r="H720" s="263" t="s">
        <v>9</v>
      </c>
      <c r="I720" s="95"/>
      <c r="J720" s="95"/>
      <c r="K720" s="95"/>
    </row>
    <row r="721" spans="2:11" x14ac:dyDescent="0.15">
      <c r="B721" s="263" t="s">
        <v>1403</v>
      </c>
      <c r="C721" s="266">
        <v>1392</v>
      </c>
      <c r="D721" s="263" t="s">
        <v>9</v>
      </c>
      <c r="E721" s="266">
        <v>0</v>
      </c>
      <c r="F721" s="266">
        <v>0</v>
      </c>
      <c r="G721" s="266">
        <v>1392</v>
      </c>
      <c r="H721" s="263" t="s">
        <v>9</v>
      </c>
      <c r="I721" s="95"/>
      <c r="J721" s="95"/>
      <c r="K721" s="95"/>
    </row>
    <row r="722" spans="2:11" x14ac:dyDescent="0.15">
      <c r="B722" s="263" t="s">
        <v>1404</v>
      </c>
      <c r="C722" s="266">
        <v>0</v>
      </c>
      <c r="D722" s="263" t="s">
        <v>9</v>
      </c>
      <c r="E722" s="266">
        <v>0</v>
      </c>
      <c r="F722" s="266">
        <v>0</v>
      </c>
      <c r="G722" s="266">
        <v>0</v>
      </c>
      <c r="H722" s="263" t="s">
        <v>9</v>
      </c>
      <c r="I722" s="95"/>
      <c r="J722" s="95"/>
      <c r="K722" s="95"/>
    </row>
    <row r="723" spans="2:11" x14ac:dyDescent="0.15">
      <c r="B723" s="263" t="s">
        <v>1405</v>
      </c>
      <c r="C723" s="266">
        <v>0</v>
      </c>
      <c r="D723" s="263" t="s">
        <v>9</v>
      </c>
      <c r="E723" s="266">
        <v>0</v>
      </c>
      <c r="F723" s="266">
        <v>0</v>
      </c>
      <c r="G723" s="266">
        <v>0</v>
      </c>
      <c r="H723" s="263" t="s">
        <v>9</v>
      </c>
      <c r="I723" s="95"/>
      <c r="J723" s="95"/>
      <c r="K723" s="95"/>
    </row>
    <row r="724" spans="2:11" x14ac:dyDescent="0.15">
      <c r="B724" s="263" t="s">
        <v>1406</v>
      </c>
      <c r="C724" s="266">
        <v>8816</v>
      </c>
      <c r="D724" s="263" t="s">
        <v>9</v>
      </c>
      <c r="E724" s="266">
        <v>0</v>
      </c>
      <c r="F724" s="266">
        <v>0</v>
      </c>
      <c r="G724" s="266">
        <v>8816</v>
      </c>
      <c r="H724" s="263" t="s">
        <v>9</v>
      </c>
      <c r="I724" s="95"/>
      <c r="J724" s="95"/>
      <c r="K724" s="95"/>
    </row>
    <row r="725" spans="2:11" x14ac:dyDescent="0.15">
      <c r="B725" s="263" t="s">
        <v>1407</v>
      </c>
      <c r="C725" s="266">
        <v>6496</v>
      </c>
      <c r="D725" s="263" t="s">
        <v>9</v>
      </c>
      <c r="E725" s="266">
        <v>0</v>
      </c>
      <c r="F725" s="266">
        <v>0</v>
      </c>
      <c r="G725" s="266">
        <v>6496</v>
      </c>
      <c r="H725" s="263" t="s">
        <v>9</v>
      </c>
      <c r="I725" s="95"/>
      <c r="J725" s="95"/>
      <c r="K725" s="95"/>
    </row>
    <row r="726" spans="2:11" x14ac:dyDescent="0.15">
      <c r="B726" s="263" t="s">
        <v>1408</v>
      </c>
      <c r="C726" s="266">
        <v>841</v>
      </c>
      <c r="D726" s="263" t="s">
        <v>9</v>
      </c>
      <c r="E726" s="266">
        <v>0</v>
      </c>
      <c r="F726" s="266">
        <v>0</v>
      </c>
      <c r="G726" s="266">
        <v>841</v>
      </c>
      <c r="H726" s="263" t="s">
        <v>9</v>
      </c>
      <c r="I726" s="95"/>
      <c r="J726" s="95"/>
      <c r="K726" s="95"/>
    </row>
    <row r="727" spans="2:11" x14ac:dyDescent="0.15">
      <c r="B727" s="263" t="s">
        <v>1409</v>
      </c>
      <c r="C727" s="266">
        <v>7656</v>
      </c>
      <c r="D727" s="263" t="s">
        <v>9</v>
      </c>
      <c r="E727" s="266">
        <v>0</v>
      </c>
      <c r="F727" s="266">
        <v>0</v>
      </c>
      <c r="G727" s="266">
        <v>7656</v>
      </c>
      <c r="H727" s="263" t="s">
        <v>9</v>
      </c>
      <c r="I727" s="95"/>
      <c r="J727" s="95"/>
      <c r="K727" s="95"/>
    </row>
    <row r="728" spans="2:11" x14ac:dyDescent="0.15">
      <c r="B728" s="263" t="s">
        <v>1410</v>
      </c>
      <c r="C728" s="266">
        <v>4957.84</v>
      </c>
      <c r="D728" s="263" t="s">
        <v>9</v>
      </c>
      <c r="E728" s="266">
        <v>0</v>
      </c>
      <c r="F728" s="266">
        <v>0</v>
      </c>
      <c r="G728" s="266">
        <v>4957.84</v>
      </c>
      <c r="H728" s="263" t="s">
        <v>9</v>
      </c>
      <c r="I728" s="95"/>
      <c r="J728" s="95"/>
      <c r="K728" s="95"/>
    </row>
    <row r="729" spans="2:11" x14ac:dyDescent="0.15">
      <c r="B729" s="263" t="s">
        <v>1411</v>
      </c>
      <c r="C729" s="266">
        <v>69600</v>
      </c>
      <c r="D729" s="263" t="s">
        <v>9</v>
      </c>
      <c r="E729" s="266">
        <v>0</v>
      </c>
      <c r="F729" s="266">
        <v>0</v>
      </c>
      <c r="G729" s="266">
        <v>69600</v>
      </c>
      <c r="H729" s="263" t="s">
        <v>9</v>
      </c>
      <c r="I729" s="95"/>
      <c r="J729" s="95"/>
      <c r="K729" s="95"/>
    </row>
    <row r="730" spans="2:11" x14ac:dyDescent="0.15">
      <c r="B730" s="263" t="s">
        <v>1412</v>
      </c>
      <c r="C730" s="266">
        <v>73497</v>
      </c>
      <c r="D730" s="263" t="s">
        <v>9</v>
      </c>
      <c r="E730" s="266">
        <v>0</v>
      </c>
      <c r="F730" s="266">
        <v>0</v>
      </c>
      <c r="G730" s="266">
        <v>73497</v>
      </c>
      <c r="H730" s="263" t="s">
        <v>9</v>
      </c>
      <c r="I730" s="95"/>
      <c r="J730" s="95"/>
      <c r="K730" s="95"/>
    </row>
    <row r="731" spans="2:11" x14ac:dyDescent="0.15">
      <c r="B731" s="263" t="s">
        <v>1413</v>
      </c>
      <c r="C731" s="266">
        <v>13630</v>
      </c>
      <c r="D731" s="263" t="s">
        <v>9</v>
      </c>
      <c r="E731" s="266">
        <v>0</v>
      </c>
      <c r="F731" s="266">
        <v>0</v>
      </c>
      <c r="G731" s="266">
        <v>13630</v>
      </c>
      <c r="H731" s="263" t="s">
        <v>9</v>
      </c>
      <c r="I731" s="95"/>
      <c r="J731" s="95"/>
      <c r="K731" s="95"/>
    </row>
    <row r="732" spans="2:11" x14ac:dyDescent="0.15">
      <c r="B732" s="263" t="s">
        <v>1414</v>
      </c>
      <c r="C732" s="266">
        <v>0</v>
      </c>
      <c r="D732" s="263" t="s">
        <v>9</v>
      </c>
      <c r="E732" s="266">
        <v>6598.99</v>
      </c>
      <c r="F732" s="266">
        <v>0</v>
      </c>
      <c r="G732" s="266">
        <v>6598.99</v>
      </c>
      <c r="H732" s="263" t="s">
        <v>9</v>
      </c>
      <c r="I732" s="95"/>
      <c r="J732" s="95"/>
      <c r="K732" s="95"/>
    </row>
    <row r="733" spans="2:11" x14ac:dyDescent="0.15">
      <c r="B733" s="263" t="s">
        <v>1415</v>
      </c>
      <c r="C733" s="266">
        <v>0</v>
      </c>
      <c r="D733" s="263" t="s">
        <v>9</v>
      </c>
      <c r="E733" s="266">
        <v>0</v>
      </c>
      <c r="F733" s="266">
        <v>0</v>
      </c>
      <c r="G733" s="266">
        <v>0</v>
      </c>
      <c r="H733" s="263" t="s">
        <v>9</v>
      </c>
      <c r="I733" s="95"/>
      <c r="J733" s="95"/>
      <c r="K733" s="95"/>
    </row>
    <row r="734" spans="2:11" x14ac:dyDescent="0.15">
      <c r="B734" s="263" t="s">
        <v>1416</v>
      </c>
      <c r="C734" s="266">
        <v>0</v>
      </c>
      <c r="D734" s="263" t="s">
        <v>9</v>
      </c>
      <c r="E734" s="266">
        <v>0</v>
      </c>
      <c r="F734" s="266">
        <v>0</v>
      </c>
      <c r="G734" s="266">
        <v>0</v>
      </c>
      <c r="H734" s="263" t="s">
        <v>9</v>
      </c>
      <c r="I734" s="95"/>
      <c r="J734" s="95"/>
      <c r="K734" s="95"/>
    </row>
    <row r="735" spans="2:11" x14ac:dyDescent="0.15">
      <c r="B735" s="263" t="s">
        <v>1417</v>
      </c>
      <c r="C735" s="266">
        <v>0</v>
      </c>
      <c r="D735" s="263" t="s">
        <v>9</v>
      </c>
      <c r="E735" s="266">
        <v>0</v>
      </c>
      <c r="F735" s="266">
        <v>0</v>
      </c>
      <c r="G735" s="266">
        <v>0</v>
      </c>
      <c r="H735" s="263" t="s">
        <v>9</v>
      </c>
      <c r="I735" s="95"/>
      <c r="J735" s="95"/>
      <c r="K735" s="95"/>
    </row>
    <row r="736" spans="2:11" x14ac:dyDescent="0.15">
      <c r="B736" s="263" t="s">
        <v>1418</v>
      </c>
      <c r="C736" s="266">
        <v>0</v>
      </c>
      <c r="D736" s="263" t="s">
        <v>9</v>
      </c>
      <c r="E736" s="266">
        <v>0</v>
      </c>
      <c r="F736" s="266">
        <v>0</v>
      </c>
      <c r="G736" s="266">
        <v>0</v>
      </c>
      <c r="H736" s="263" t="s">
        <v>9</v>
      </c>
      <c r="I736" s="95"/>
      <c r="J736" s="95"/>
      <c r="K736" s="95"/>
    </row>
    <row r="737" spans="2:11" x14ac:dyDescent="0.15">
      <c r="B737" s="263" t="s">
        <v>1419</v>
      </c>
      <c r="C737" s="266">
        <v>1249</v>
      </c>
      <c r="D737" s="263" t="s">
        <v>9</v>
      </c>
      <c r="E737" s="266">
        <v>0</v>
      </c>
      <c r="F737" s="266">
        <v>0</v>
      </c>
      <c r="G737" s="266">
        <v>1249</v>
      </c>
      <c r="H737" s="263" t="s">
        <v>9</v>
      </c>
      <c r="I737" s="95"/>
      <c r="J737" s="95"/>
      <c r="K737" s="95"/>
    </row>
    <row r="738" spans="2:11" x14ac:dyDescent="0.15">
      <c r="B738" s="277" t="s">
        <v>34</v>
      </c>
      <c r="C738" s="281">
        <v>263298.71000000002</v>
      </c>
      <c r="D738" s="277" t="s">
        <v>9</v>
      </c>
      <c r="E738" s="281">
        <v>0</v>
      </c>
      <c r="F738" s="281">
        <v>0</v>
      </c>
      <c r="G738" s="281">
        <v>263298.71000000002</v>
      </c>
      <c r="H738" s="277" t="s">
        <v>9</v>
      </c>
      <c r="I738" s="95"/>
      <c r="J738" s="95"/>
      <c r="K738" s="95"/>
    </row>
    <row r="739" spans="2:11" x14ac:dyDescent="0.15">
      <c r="B739" s="263" t="s">
        <v>1420</v>
      </c>
      <c r="C739" s="266">
        <v>89538.42</v>
      </c>
      <c r="D739" s="263" t="s">
        <v>9</v>
      </c>
      <c r="E739" s="266">
        <v>0</v>
      </c>
      <c r="F739" s="266">
        <v>0</v>
      </c>
      <c r="G739" s="266">
        <v>89538.42</v>
      </c>
      <c r="H739" s="263" t="s">
        <v>9</v>
      </c>
      <c r="I739" s="95"/>
      <c r="J739" s="95"/>
      <c r="K739" s="95"/>
    </row>
    <row r="740" spans="2:11" x14ac:dyDescent="0.15">
      <c r="B740" s="263" t="s">
        <v>1421</v>
      </c>
      <c r="C740" s="266">
        <v>39380.68</v>
      </c>
      <c r="D740" s="263" t="s">
        <v>9</v>
      </c>
      <c r="E740" s="266">
        <v>0</v>
      </c>
      <c r="F740" s="266">
        <v>0</v>
      </c>
      <c r="G740" s="266">
        <v>39380.68</v>
      </c>
      <c r="H740" s="263" t="s">
        <v>9</v>
      </c>
      <c r="I740" s="95"/>
      <c r="J740" s="95"/>
      <c r="K740" s="95"/>
    </row>
    <row r="741" spans="2:11" x14ac:dyDescent="0.15">
      <c r="B741" s="263" t="s">
        <v>1422</v>
      </c>
      <c r="C741" s="266">
        <v>86121.16</v>
      </c>
      <c r="D741" s="263" t="s">
        <v>9</v>
      </c>
      <c r="E741" s="266">
        <v>0</v>
      </c>
      <c r="F741" s="266">
        <v>0</v>
      </c>
      <c r="G741" s="266">
        <v>86121.16</v>
      </c>
      <c r="H741" s="263" t="s">
        <v>9</v>
      </c>
      <c r="I741" s="95"/>
      <c r="J741" s="95"/>
      <c r="K741" s="95"/>
    </row>
    <row r="742" spans="2:11" x14ac:dyDescent="0.15">
      <c r="B742" s="263" t="s">
        <v>1423</v>
      </c>
      <c r="C742" s="266">
        <v>5540.79</v>
      </c>
      <c r="D742" s="263" t="s">
        <v>9</v>
      </c>
      <c r="E742" s="266">
        <v>0</v>
      </c>
      <c r="F742" s="266">
        <v>0</v>
      </c>
      <c r="G742" s="266">
        <v>5540.79</v>
      </c>
      <c r="H742" s="263" t="s">
        <v>9</v>
      </c>
      <c r="I742" s="95"/>
      <c r="J742" s="95"/>
      <c r="K742" s="95"/>
    </row>
    <row r="743" spans="2:11" x14ac:dyDescent="0.15">
      <c r="B743" s="263" t="s">
        <v>1424</v>
      </c>
      <c r="C743" s="266">
        <v>4963.22</v>
      </c>
      <c r="D743" s="263" t="s">
        <v>9</v>
      </c>
      <c r="E743" s="266">
        <v>0</v>
      </c>
      <c r="F743" s="266">
        <v>0</v>
      </c>
      <c r="G743" s="266">
        <v>4963.22</v>
      </c>
      <c r="H743" s="263" t="s">
        <v>9</v>
      </c>
      <c r="I743" s="95"/>
      <c r="J743" s="95"/>
      <c r="K743" s="95"/>
    </row>
    <row r="744" spans="2:11" x14ac:dyDescent="0.15">
      <c r="B744" s="263" t="s">
        <v>1425</v>
      </c>
      <c r="C744" s="266">
        <v>5418.28</v>
      </c>
      <c r="D744" s="263" t="s">
        <v>9</v>
      </c>
      <c r="E744" s="266">
        <v>0</v>
      </c>
      <c r="F744" s="266">
        <v>0</v>
      </c>
      <c r="G744" s="266">
        <v>5418.28</v>
      </c>
      <c r="H744" s="263" t="s">
        <v>9</v>
      </c>
      <c r="I744" s="95"/>
      <c r="J744" s="95"/>
      <c r="K744" s="95"/>
    </row>
    <row r="745" spans="2:11" x14ac:dyDescent="0.15">
      <c r="B745" s="263" t="s">
        <v>1426</v>
      </c>
      <c r="C745" s="266">
        <v>2820.4</v>
      </c>
      <c r="D745" s="263" t="s">
        <v>9</v>
      </c>
      <c r="E745" s="266">
        <v>0</v>
      </c>
      <c r="F745" s="266">
        <v>0</v>
      </c>
      <c r="G745" s="266">
        <v>2820.4</v>
      </c>
      <c r="H745" s="263" t="s">
        <v>9</v>
      </c>
      <c r="I745" s="95"/>
      <c r="J745" s="95"/>
      <c r="K745" s="95"/>
    </row>
    <row r="746" spans="2:11" x14ac:dyDescent="0.15">
      <c r="B746" s="263" t="s">
        <v>1427</v>
      </c>
      <c r="C746" s="266">
        <v>9085</v>
      </c>
      <c r="D746" s="263" t="s">
        <v>9</v>
      </c>
      <c r="E746" s="266">
        <v>0</v>
      </c>
      <c r="F746" s="266">
        <v>0</v>
      </c>
      <c r="G746" s="266">
        <v>9085</v>
      </c>
      <c r="H746" s="263" t="s">
        <v>9</v>
      </c>
      <c r="I746" s="95"/>
      <c r="J746" s="95"/>
      <c r="K746" s="95"/>
    </row>
    <row r="747" spans="2:11" x14ac:dyDescent="0.15">
      <c r="B747" s="263" t="s">
        <v>1428</v>
      </c>
      <c r="C747" s="266">
        <v>5428</v>
      </c>
      <c r="D747" s="263" t="s">
        <v>9</v>
      </c>
      <c r="E747" s="266">
        <v>0</v>
      </c>
      <c r="F747" s="266">
        <v>0</v>
      </c>
      <c r="G747" s="266">
        <v>5428</v>
      </c>
      <c r="H747" s="263" t="s">
        <v>9</v>
      </c>
      <c r="I747" s="95"/>
      <c r="J747" s="95"/>
      <c r="K747" s="95"/>
    </row>
    <row r="748" spans="2:11" x14ac:dyDescent="0.15">
      <c r="B748" s="263" t="s">
        <v>1429</v>
      </c>
      <c r="C748" s="266">
        <v>1255.49</v>
      </c>
      <c r="D748" s="263" t="s">
        <v>9</v>
      </c>
      <c r="E748" s="266">
        <v>0</v>
      </c>
      <c r="F748" s="266">
        <v>0</v>
      </c>
      <c r="G748" s="266">
        <v>1255.49</v>
      </c>
      <c r="H748" s="263" t="s">
        <v>9</v>
      </c>
      <c r="I748" s="95"/>
      <c r="J748" s="95"/>
      <c r="K748" s="95"/>
    </row>
    <row r="749" spans="2:11" x14ac:dyDescent="0.15">
      <c r="B749" s="263" t="s">
        <v>1430</v>
      </c>
      <c r="C749" s="266">
        <v>6200</v>
      </c>
      <c r="D749" s="263" t="s">
        <v>9</v>
      </c>
      <c r="E749" s="266">
        <v>0</v>
      </c>
      <c r="F749" s="266">
        <v>0</v>
      </c>
      <c r="G749" s="266">
        <v>6200</v>
      </c>
      <c r="H749" s="263" t="s">
        <v>9</v>
      </c>
      <c r="I749" s="95"/>
      <c r="J749" s="95"/>
      <c r="K749" s="95"/>
    </row>
    <row r="750" spans="2:11" x14ac:dyDescent="0.15">
      <c r="B750" s="263" t="s">
        <v>1431</v>
      </c>
      <c r="C750" s="266">
        <v>0</v>
      </c>
      <c r="D750" s="263" t="s">
        <v>9</v>
      </c>
      <c r="E750" s="266">
        <v>0</v>
      </c>
      <c r="F750" s="266">
        <v>0</v>
      </c>
      <c r="G750" s="266">
        <v>0</v>
      </c>
      <c r="H750" s="263" t="s">
        <v>9</v>
      </c>
      <c r="I750" s="95"/>
      <c r="J750" s="95"/>
      <c r="K750" s="95"/>
    </row>
    <row r="751" spans="2:11" x14ac:dyDescent="0.15">
      <c r="B751" s="263" t="s">
        <v>1432</v>
      </c>
      <c r="C751" s="266">
        <v>1460.5</v>
      </c>
      <c r="D751" s="263" t="s">
        <v>9</v>
      </c>
      <c r="E751" s="266">
        <v>0</v>
      </c>
      <c r="F751" s="266">
        <v>0</v>
      </c>
      <c r="G751" s="266">
        <v>1460.5</v>
      </c>
      <c r="H751" s="263" t="s">
        <v>9</v>
      </c>
      <c r="I751" s="95"/>
      <c r="J751" s="95"/>
      <c r="K751" s="95"/>
    </row>
    <row r="752" spans="2:11" x14ac:dyDescent="0.15">
      <c r="B752" s="263" t="s">
        <v>1433</v>
      </c>
      <c r="C752" s="266">
        <v>1150</v>
      </c>
      <c r="D752" s="263" t="s">
        <v>9</v>
      </c>
      <c r="E752" s="266">
        <v>0</v>
      </c>
      <c r="F752" s="266">
        <v>0</v>
      </c>
      <c r="G752" s="266">
        <v>1150</v>
      </c>
      <c r="H752" s="263" t="s">
        <v>9</v>
      </c>
      <c r="I752" s="95"/>
      <c r="J752" s="95"/>
      <c r="K752" s="95"/>
    </row>
    <row r="753" spans="2:11" x14ac:dyDescent="0.15">
      <c r="B753" s="263" t="s">
        <v>1434</v>
      </c>
      <c r="C753" s="266">
        <v>2937.77</v>
      </c>
      <c r="D753" s="263" t="s">
        <v>9</v>
      </c>
      <c r="E753" s="266">
        <v>0</v>
      </c>
      <c r="F753" s="266">
        <v>0</v>
      </c>
      <c r="G753" s="266">
        <v>2937.77</v>
      </c>
      <c r="H753" s="263" t="s">
        <v>9</v>
      </c>
      <c r="I753" s="95"/>
      <c r="J753" s="95"/>
      <c r="K753" s="95"/>
    </row>
    <row r="754" spans="2:11" x14ac:dyDescent="0.15">
      <c r="B754" s="263" t="s">
        <v>1433</v>
      </c>
      <c r="C754" s="266">
        <v>1999</v>
      </c>
      <c r="D754" s="263" t="s">
        <v>9</v>
      </c>
      <c r="E754" s="266">
        <v>0</v>
      </c>
      <c r="F754" s="266">
        <v>0</v>
      </c>
      <c r="G754" s="266">
        <v>1999</v>
      </c>
      <c r="H754" s="263" t="s">
        <v>9</v>
      </c>
      <c r="I754" s="95"/>
      <c r="J754" s="95"/>
      <c r="K754" s="95"/>
    </row>
    <row r="755" spans="2:11" x14ac:dyDescent="0.15">
      <c r="B755" s="277" t="s">
        <v>36</v>
      </c>
      <c r="C755" s="281">
        <v>1802.72</v>
      </c>
      <c r="D755" s="277" t="s">
        <v>9</v>
      </c>
      <c r="E755" s="281">
        <v>0</v>
      </c>
      <c r="F755" s="281">
        <v>0</v>
      </c>
      <c r="G755" s="281">
        <v>1802.72</v>
      </c>
      <c r="H755" s="277" t="s">
        <v>9</v>
      </c>
      <c r="I755" s="95"/>
      <c r="J755" s="95"/>
      <c r="K755" s="95"/>
    </row>
    <row r="756" spans="2:11" x14ac:dyDescent="0.15">
      <c r="B756" s="263" t="s">
        <v>1435</v>
      </c>
      <c r="C756" s="266">
        <v>0</v>
      </c>
      <c r="D756" s="263" t="s">
        <v>9</v>
      </c>
      <c r="E756" s="266">
        <v>0</v>
      </c>
      <c r="F756" s="266">
        <v>0</v>
      </c>
      <c r="G756" s="266">
        <v>0</v>
      </c>
      <c r="H756" s="263" t="s">
        <v>9</v>
      </c>
      <c r="I756" s="95"/>
      <c r="J756" s="95"/>
      <c r="K756" s="95"/>
    </row>
    <row r="757" spans="2:11" x14ac:dyDescent="0.15">
      <c r="B757" s="263" t="s">
        <v>1436</v>
      </c>
      <c r="C757" s="266">
        <v>0</v>
      </c>
      <c r="D757" s="263" t="s">
        <v>9</v>
      </c>
      <c r="E757" s="266">
        <v>0</v>
      </c>
      <c r="F757" s="266">
        <v>0</v>
      </c>
      <c r="G757" s="266">
        <v>0</v>
      </c>
      <c r="H757" s="263" t="s">
        <v>9</v>
      </c>
      <c r="I757" s="95"/>
      <c r="J757" s="95"/>
      <c r="K757" s="95"/>
    </row>
    <row r="758" spans="2:11" x14ac:dyDescent="0.15">
      <c r="B758" s="263" t="s">
        <v>1437</v>
      </c>
      <c r="C758" s="266">
        <v>0</v>
      </c>
      <c r="D758" s="263" t="s">
        <v>9</v>
      </c>
      <c r="E758" s="266">
        <v>0</v>
      </c>
      <c r="F758" s="266">
        <v>0</v>
      </c>
      <c r="G758" s="266">
        <v>0</v>
      </c>
      <c r="H758" s="263" t="s">
        <v>9</v>
      </c>
      <c r="I758" s="95"/>
      <c r="J758" s="95"/>
      <c r="K758" s="95"/>
    </row>
    <row r="759" spans="2:11" x14ac:dyDescent="0.15">
      <c r="B759" s="263" t="s">
        <v>1438</v>
      </c>
      <c r="C759" s="266">
        <v>699</v>
      </c>
      <c r="D759" s="263" t="s">
        <v>9</v>
      </c>
      <c r="E759" s="266">
        <v>0</v>
      </c>
      <c r="F759" s="266">
        <v>0</v>
      </c>
      <c r="G759" s="266">
        <v>699</v>
      </c>
      <c r="H759" s="263" t="s">
        <v>9</v>
      </c>
      <c r="I759" s="95"/>
      <c r="J759" s="95"/>
      <c r="K759" s="95"/>
    </row>
    <row r="760" spans="2:11" x14ac:dyDescent="0.15">
      <c r="B760" s="263" t="s">
        <v>1439</v>
      </c>
      <c r="C760" s="266">
        <v>554.72</v>
      </c>
      <c r="D760" s="263" t="s">
        <v>9</v>
      </c>
      <c r="E760" s="266">
        <v>0</v>
      </c>
      <c r="F760" s="266">
        <v>0</v>
      </c>
      <c r="G760" s="266">
        <v>554.72</v>
      </c>
      <c r="H760" s="263" t="s">
        <v>9</v>
      </c>
      <c r="I760" s="95"/>
      <c r="J760" s="95"/>
      <c r="K760" s="95"/>
    </row>
    <row r="761" spans="2:11" x14ac:dyDescent="0.15">
      <c r="B761" s="263" t="s">
        <v>1440</v>
      </c>
      <c r="C761" s="266">
        <v>0</v>
      </c>
      <c r="D761" s="263" t="s">
        <v>9</v>
      </c>
      <c r="E761" s="266">
        <v>0</v>
      </c>
      <c r="F761" s="266">
        <v>0</v>
      </c>
      <c r="G761" s="266">
        <v>0</v>
      </c>
      <c r="H761" s="263" t="s">
        <v>9</v>
      </c>
      <c r="I761" s="95"/>
      <c r="J761" s="95"/>
      <c r="K761" s="95"/>
    </row>
    <row r="762" spans="2:11" x14ac:dyDescent="0.15">
      <c r="B762" s="263" t="s">
        <v>1440</v>
      </c>
      <c r="C762" s="266">
        <v>549</v>
      </c>
      <c r="D762" s="263" t="s">
        <v>9</v>
      </c>
      <c r="E762" s="266">
        <v>0</v>
      </c>
      <c r="F762" s="266">
        <v>0</v>
      </c>
      <c r="G762" s="266">
        <v>549</v>
      </c>
      <c r="H762" s="263" t="s">
        <v>9</v>
      </c>
      <c r="I762" s="95"/>
      <c r="J762" s="95"/>
      <c r="K762" s="95"/>
    </row>
    <row r="763" spans="2:11" x14ac:dyDescent="0.15">
      <c r="B763" s="263" t="s">
        <v>1441</v>
      </c>
      <c r="C763" s="266">
        <v>0</v>
      </c>
      <c r="D763" s="263" t="s">
        <v>9</v>
      </c>
      <c r="E763" s="266">
        <v>0</v>
      </c>
      <c r="F763" s="266">
        <v>0</v>
      </c>
      <c r="G763" s="266">
        <v>0</v>
      </c>
      <c r="H763" s="263" t="s">
        <v>9</v>
      </c>
      <c r="I763" s="95"/>
      <c r="J763" s="95"/>
      <c r="K763" s="95"/>
    </row>
    <row r="764" spans="2:11" x14ac:dyDescent="0.15">
      <c r="B764" s="263" t="s">
        <v>1442</v>
      </c>
      <c r="C764" s="266">
        <v>0</v>
      </c>
      <c r="D764" s="263" t="s">
        <v>9</v>
      </c>
      <c r="E764" s="266">
        <v>0</v>
      </c>
      <c r="F764" s="266">
        <v>0</v>
      </c>
      <c r="G764" s="266">
        <v>0</v>
      </c>
      <c r="H764" s="263" t="s">
        <v>9</v>
      </c>
      <c r="I764" s="95"/>
      <c r="J764" s="95"/>
      <c r="K764" s="95"/>
    </row>
    <row r="765" spans="2:11" x14ac:dyDescent="0.15">
      <c r="B765" s="277" t="s">
        <v>37</v>
      </c>
      <c r="C765" s="281">
        <v>1173158</v>
      </c>
      <c r="D765" s="277" t="s">
        <v>9</v>
      </c>
      <c r="E765" s="281">
        <v>0</v>
      </c>
      <c r="F765" s="281">
        <v>0</v>
      </c>
      <c r="G765" s="281">
        <v>1173158</v>
      </c>
      <c r="H765" s="277" t="s">
        <v>9</v>
      </c>
      <c r="I765" s="95"/>
      <c r="J765" s="95"/>
      <c r="K765" s="95"/>
    </row>
    <row r="766" spans="2:11" x14ac:dyDescent="0.15">
      <c r="B766" s="263" t="s">
        <v>1443</v>
      </c>
      <c r="C766" s="266">
        <v>105700</v>
      </c>
      <c r="D766" s="263" t="s">
        <v>9</v>
      </c>
      <c r="E766" s="266">
        <v>0</v>
      </c>
      <c r="F766" s="266">
        <v>0</v>
      </c>
      <c r="G766" s="266">
        <v>105700</v>
      </c>
      <c r="H766" s="263" t="s">
        <v>9</v>
      </c>
      <c r="I766" s="95"/>
      <c r="J766" s="95"/>
      <c r="K766" s="95"/>
    </row>
    <row r="767" spans="2:11" x14ac:dyDescent="0.15">
      <c r="B767" s="263" t="s">
        <v>1444</v>
      </c>
      <c r="C767" s="266">
        <v>205000</v>
      </c>
      <c r="D767" s="263" t="s">
        <v>9</v>
      </c>
      <c r="E767" s="266">
        <v>0</v>
      </c>
      <c r="F767" s="266">
        <v>0</v>
      </c>
      <c r="G767" s="266">
        <v>205000</v>
      </c>
      <c r="H767" s="263" t="s">
        <v>9</v>
      </c>
      <c r="I767" s="95"/>
      <c r="J767" s="95"/>
      <c r="K767" s="95"/>
    </row>
    <row r="768" spans="2:11" x14ac:dyDescent="0.15">
      <c r="B768" s="263" t="s">
        <v>1445</v>
      </c>
      <c r="C768" s="266">
        <v>181900</v>
      </c>
      <c r="D768" s="263" t="s">
        <v>9</v>
      </c>
      <c r="E768" s="266">
        <v>0</v>
      </c>
      <c r="F768" s="266">
        <v>0</v>
      </c>
      <c r="G768" s="266">
        <v>181900</v>
      </c>
      <c r="H768" s="263" t="s">
        <v>9</v>
      </c>
      <c r="I768" s="95"/>
      <c r="J768" s="95"/>
      <c r="K768" s="95"/>
    </row>
    <row r="769" spans="2:11" x14ac:dyDescent="0.15">
      <c r="B769" s="263" t="s">
        <v>1446</v>
      </c>
      <c r="C769" s="266">
        <v>161958</v>
      </c>
      <c r="D769" s="263" t="s">
        <v>9</v>
      </c>
      <c r="E769" s="266">
        <v>0</v>
      </c>
      <c r="F769" s="266">
        <v>0</v>
      </c>
      <c r="G769" s="266">
        <v>161958</v>
      </c>
      <c r="H769" s="263" t="s">
        <v>9</v>
      </c>
      <c r="I769" s="95"/>
      <c r="J769" s="95"/>
      <c r="K769" s="95"/>
    </row>
    <row r="770" spans="2:11" x14ac:dyDescent="0.15">
      <c r="B770" s="263" t="s">
        <v>1447</v>
      </c>
      <c r="C770" s="266">
        <v>0</v>
      </c>
      <c r="D770" s="263" t="s">
        <v>9</v>
      </c>
      <c r="E770" s="266">
        <v>0</v>
      </c>
      <c r="F770" s="266">
        <v>0</v>
      </c>
      <c r="G770" s="266">
        <v>0</v>
      </c>
      <c r="H770" s="263" t="s">
        <v>9</v>
      </c>
      <c r="I770" s="95"/>
      <c r="J770" s="95"/>
      <c r="K770" s="95"/>
    </row>
    <row r="771" spans="2:11" x14ac:dyDescent="0.15">
      <c r="B771" s="263" t="s">
        <v>1448</v>
      </c>
      <c r="C771" s="266">
        <v>0</v>
      </c>
      <c r="D771" s="263" t="s">
        <v>9</v>
      </c>
      <c r="E771" s="266">
        <v>0</v>
      </c>
      <c r="F771" s="266">
        <v>0</v>
      </c>
      <c r="G771" s="266">
        <v>0</v>
      </c>
      <c r="H771" s="263" t="s">
        <v>9</v>
      </c>
      <c r="I771" s="95"/>
      <c r="J771" s="95"/>
      <c r="K771" s="95"/>
    </row>
    <row r="772" spans="2:11" x14ac:dyDescent="0.15">
      <c r="B772" s="263" t="s">
        <v>1449</v>
      </c>
      <c r="C772" s="266">
        <v>370600</v>
      </c>
      <c r="D772" s="263" t="s">
        <v>9</v>
      </c>
      <c r="E772" s="266">
        <v>0</v>
      </c>
      <c r="F772" s="266">
        <v>0</v>
      </c>
      <c r="G772" s="266">
        <v>370600</v>
      </c>
      <c r="H772" s="263" t="s">
        <v>9</v>
      </c>
      <c r="I772" s="95"/>
      <c r="J772" s="95"/>
      <c r="K772" s="95"/>
    </row>
    <row r="773" spans="2:11" x14ac:dyDescent="0.15">
      <c r="B773" s="263" t="s">
        <v>1450</v>
      </c>
      <c r="C773" s="266">
        <v>68000</v>
      </c>
      <c r="D773" s="263" t="s">
        <v>9</v>
      </c>
      <c r="E773" s="266">
        <v>0</v>
      </c>
      <c r="F773" s="266">
        <v>0</v>
      </c>
      <c r="G773" s="266">
        <v>68000</v>
      </c>
      <c r="H773" s="263" t="s">
        <v>9</v>
      </c>
      <c r="I773" s="95"/>
      <c r="J773" s="95"/>
      <c r="K773" s="95"/>
    </row>
    <row r="774" spans="2:11" x14ac:dyDescent="0.15">
      <c r="B774" s="263" t="s">
        <v>1451</v>
      </c>
      <c r="C774" s="266">
        <v>80000</v>
      </c>
      <c r="D774" s="263" t="s">
        <v>9</v>
      </c>
      <c r="E774" s="266">
        <v>0</v>
      </c>
      <c r="F774" s="266">
        <v>0</v>
      </c>
      <c r="G774" s="266">
        <v>80000</v>
      </c>
      <c r="H774" s="263" t="s">
        <v>9</v>
      </c>
      <c r="I774" s="95"/>
      <c r="J774" s="95"/>
      <c r="K774" s="95"/>
    </row>
    <row r="775" spans="2:11" x14ac:dyDescent="0.15">
      <c r="B775" s="277" t="s">
        <v>39</v>
      </c>
      <c r="C775" s="281">
        <v>17708657.870000001</v>
      </c>
      <c r="D775" s="277" t="s">
        <v>9</v>
      </c>
      <c r="E775" s="281">
        <v>0</v>
      </c>
      <c r="F775" s="281">
        <v>0</v>
      </c>
      <c r="G775" s="281">
        <v>17708657.870000001</v>
      </c>
      <c r="H775" s="277" t="s">
        <v>9</v>
      </c>
      <c r="I775" s="95"/>
      <c r="J775" s="95"/>
      <c r="K775" s="95"/>
    </row>
    <row r="776" spans="2:11" x14ac:dyDescent="0.15">
      <c r="B776" s="263" t="s">
        <v>1452</v>
      </c>
      <c r="C776" s="266">
        <v>791040</v>
      </c>
      <c r="D776" s="263" t="s">
        <v>9</v>
      </c>
      <c r="E776" s="266">
        <v>0</v>
      </c>
      <c r="F776" s="266">
        <v>0</v>
      </c>
      <c r="G776" s="266">
        <v>791040</v>
      </c>
      <c r="H776" s="263" t="s">
        <v>9</v>
      </c>
      <c r="I776" s="95"/>
      <c r="J776" s="95"/>
      <c r="K776" s="95"/>
    </row>
    <row r="777" spans="2:11" x14ac:dyDescent="0.15">
      <c r="B777" s="263" t="s">
        <v>1453</v>
      </c>
      <c r="C777" s="266">
        <v>1383695.45</v>
      </c>
      <c r="D777" s="263" t="s">
        <v>9</v>
      </c>
      <c r="E777" s="266">
        <v>0</v>
      </c>
      <c r="F777" s="266">
        <v>0</v>
      </c>
      <c r="G777" s="266">
        <v>1383695.45</v>
      </c>
      <c r="H777" s="263" t="s">
        <v>9</v>
      </c>
      <c r="I777" s="95"/>
      <c r="J777" s="95"/>
      <c r="K777" s="95"/>
    </row>
    <row r="778" spans="2:11" x14ac:dyDescent="0.15">
      <c r="B778" s="263" t="s">
        <v>1454</v>
      </c>
      <c r="C778" s="266">
        <v>707273.86</v>
      </c>
      <c r="D778" s="263" t="s">
        <v>9</v>
      </c>
      <c r="E778" s="266">
        <v>0</v>
      </c>
      <c r="F778" s="266">
        <v>0</v>
      </c>
      <c r="G778" s="266">
        <v>707273.86</v>
      </c>
      <c r="H778" s="263" t="s">
        <v>9</v>
      </c>
      <c r="I778" s="95"/>
      <c r="J778" s="95"/>
      <c r="K778" s="95"/>
    </row>
    <row r="779" spans="2:11" x14ac:dyDescent="0.15">
      <c r="B779" s="263" t="s">
        <v>1455</v>
      </c>
      <c r="C779" s="266">
        <v>2506847</v>
      </c>
      <c r="D779" s="263" t="s">
        <v>9</v>
      </c>
      <c r="E779" s="266">
        <v>0</v>
      </c>
      <c r="F779" s="266">
        <v>0</v>
      </c>
      <c r="G779" s="266">
        <v>2506847</v>
      </c>
      <c r="H779" s="263" t="s">
        <v>9</v>
      </c>
      <c r="I779" s="95"/>
      <c r="J779" s="95"/>
      <c r="K779" s="95"/>
    </row>
    <row r="780" spans="2:11" x14ac:dyDescent="0.15">
      <c r="B780" s="263" t="s">
        <v>1456</v>
      </c>
      <c r="C780" s="266">
        <v>12319801.560000001</v>
      </c>
      <c r="D780" s="263" t="s">
        <v>9</v>
      </c>
      <c r="E780" s="266">
        <v>0</v>
      </c>
      <c r="F780" s="266">
        <v>0</v>
      </c>
      <c r="G780" s="266">
        <v>12319801.560000001</v>
      </c>
      <c r="H780" s="263" t="s">
        <v>9</v>
      </c>
      <c r="I780" s="95"/>
      <c r="J780" s="95"/>
      <c r="K780" s="95"/>
    </row>
    <row r="781" spans="2:11" x14ac:dyDescent="0.15">
      <c r="B781" s="277" t="s">
        <v>40</v>
      </c>
      <c r="C781" s="281">
        <v>645000</v>
      </c>
      <c r="D781" s="277" t="s">
        <v>9</v>
      </c>
      <c r="E781" s="281">
        <v>0</v>
      </c>
      <c r="F781" s="281">
        <v>0</v>
      </c>
      <c r="G781" s="281">
        <v>645000</v>
      </c>
      <c r="H781" s="277" t="s">
        <v>9</v>
      </c>
      <c r="I781" s="95"/>
      <c r="J781" s="95"/>
      <c r="K781" s="95"/>
    </row>
    <row r="782" spans="2:11" x14ac:dyDescent="0.15">
      <c r="B782" s="263" t="s">
        <v>1457</v>
      </c>
      <c r="C782" s="266">
        <v>95000</v>
      </c>
      <c r="D782" s="263" t="s">
        <v>9</v>
      </c>
      <c r="E782" s="266">
        <v>0</v>
      </c>
      <c r="F782" s="266">
        <v>0</v>
      </c>
      <c r="G782" s="266">
        <v>95000</v>
      </c>
      <c r="H782" s="263" t="s">
        <v>9</v>
      </c>
      <c r="I782" s="95"/>
      <c r="J782" s="95"/>
      <c r="K782" s="95"/>
    </row>
    <row r="783" spans="2:11" x14ac:dyDescent="0.15">
      <c r="B783" s="263" t="s">
        <v>1458</v>
      </c>
      <c r="C783" s="266">
        <v>550000</v>
      </c>
      <c r="D783" s="263" t="s">
        <v>9</v>
      </c>
      <c r="E783" s="266">
        <v>0</v>
      </c>
      <c r="F783" s="266">
        <v>0</v>
      </c>
      <c r="G783" s="266">
        <v>550000</v>
      </c>
      <c r="H783" s="263" t="s">
        <v>9</v>
      </c>
      <c r="I783" s="95"/>
      <c r="J783" s="95"/>
      <c r="K783" s="95"/>
    </row>
    <row r="784" spans="2:11" x14ac:dyDescent="0.15">
      <c r="B784" s="277" t="s">
        <v>42</v>
      </c>
      <c r="C784" s="281">
        <v>443695</v>
      </c>
      <c r="D784" s="277" t="s">
        <v>9</v>
      </c>
      <c r="E784" s="281">
        <v>0</v>
      </c>
      <c r="F784" s="281">
        <v>0</v>
      </c>
      <c r="G784" s="281">
        <v>443695</v>
      </c>
      <c r="H784" s="277" t="s">
        <v>9</v>
      </c>
      <c r="I784" s="95"/>
      <c r="J784" s="95"/>
      <c r="K784" s="95"/>
    </row>
    <row r="785" spans="2:11" x14ac:dyDescent="0.15">
      <c r="B785" s="263" t="s">
        <v>1457</v>
      </c>
      <c r="C785" s="266">
        <v>50000</v>
      </c>
      <c r="D785" s="263" t="s">
        <v>9</v>
      </c>
      <c r="E785" s="266">
        <v>0</v>
      </c>
      <c r="F785" s="266">
        <v>0</v>
      </c>
      <c r="G785" s="266">
        <v>50000</v>
      </c>
      <c r="H785" s="263" t="s">
        <v>9</v>
      </c>
      <c r="I785" s="95"/>
      <c r="J785" s="95"/>
      <c r="K785" s="95"/>
    </row>
    <row r="786" spans="2:11" x14ac:dyDescent="0.15">
      <c r="B786" s="263" t="s">
        <v>1458</v>
      </c>
      <c r="C786" s="266">
        <v>393695</v>
      </c>
      <c r="D786" s="263" t="s">
        <v>9</v>
      </c>
      <c r="E786" s="266">
        <v>0</v>
      </c>
      <c r="F786" s="266">
        <v>0</v>
      </c>
      <c r="G786" s="266">
        <v>393695</v>
      </c>
      <c r="H786" s="263" t="s">
        <v>9</v>
      </c>
      <c r="I786" s="95"/>
      <c r="J786" s="95"/>
      <c r="K786" s="95"/>
    </row>
    <row r="787" spans="2:11" x14ac:dyDescent="0.15">
      <c r="B787" s="277" t="s">
        <v>44</v>
      </c>
      <c r="C787" s="277" t="s">
        <v>9</v>
      </c>
      <c r="D787" s="281">
        <v>808657</v>
      </c>
      <c r="E787" s="281">
        <v>0</v>
      </c>
      <c r="F787" s="281">
        <v>0</v>
      </c>
      <c r="G787" s="277" t="s">
        <v>9</v>
      </c>
      <c r="H787" s="281">
        <v>808657</v>
      </c>
      <c r="I787" s="95"/>
      <c r="J787" s="95"/>
      <c r="K787" s="95"/>
    </row>
    <row r="788" spans="2:11" x14ac:dyDescent="0.15">
      <c r="B788" s="277" t="s">
        <v>46</v>
      </c>
      <c r="C788" s="282">
        <v>-278997.7</v>
      </c>
      <c r="D788" s="277" t="s">
        <v>9</v>
      </c>
      <c r="E788" s="281">
        <v>0</v>
      </c>
      <c r="F788" s="281">
        <v>0</v>
      </c>
      <c r="G788" s="282">
        <v>-278997.7</v>
      </c>
      <c r="H788" s="277" t="s">
        <v>9</v>
      </c>
      <c r="I788" s="95"/>
      <c r="J788" s="95"/>
      <c r="K788" s="95"/>
    </row>
    <row r="789" spans="2:11" x14ac:dyDescent="0.15">
      <c r="B789" s="277" t="s">
        <v>48</v>
      </c>
      <c r="C789" s="282">
        <v>-258185.49</v>
      </c>
      <c r="D789" s="277" t="s">
        <v>9</v>
      </c>
      <c r="E789" s="281">
        <v>0</v>
      </c>
      <c r="F789" s="281">
        <v>0</v>
      </c>
      <c r="G789" s="282">
        <v>-258185.49</v>
      </c>
      <c r="H789" s="277" t="s">
        <v>9</v>
      </c>
      <c r="I789" s="95"/>
      <c r="J789" s="95"/>
      <c r="K789" s="95"/>
    </row>
    <row r="790" spans="2:11" x14ac:dyDescent="0.15">
      <c r="B790" s="277" t="s">
        <v>50</v>
      </c>
      <c r="C790" s="282">
        <v>-1098</v>
      </c>
      <c r="D790" s="277" t="s">
        <v>9</v>
      </c>
      <c r="E790" s="281">
        <v>0</v>
      </c>
      <c r="F790" s="281">
        <v>0</v>
      </c>
      <c r="G790" s="282">
        <v>-1098</v>
      </c>
      <c r="H790" s="277" t="s">
        <v>9</v>
      </c>
      <c r="I790" s="95"/>
      <c r="J790" s="95"/>
      <c r="K790" s="95"/>
    </row>
    <row r="791" spans="2:11" x14ac:dyDescent="0.15">
      <c r="B791" s="277" t="s">
        <v>52</v>
      </c>
      <c r="C791" s="282">
        <v>-199.9</v>
      </c>
      <c r="D791" s="277" t="s">
        <v>9</v>
      </c>
      <c r="E791" s="281">
        <v>0</v>
      </c>
      <c r="F791" s="281">
        <v>0</v>
      </c>
      <c r="G791" s="282">
        <v>-199.9</v>
      </c>
      <c r="H791" s="277" t="s">
        <v>9</v>
      </c>
      <c r="I791" s="95"/>
      <c r="J791" s="95"/>
      <c r="K791" s="95"/>
    </row>
    <row r="792" spans="2:11" x14ac:dyDescent="0.15">
      <c r="B792" s="263" t="s">
        <v>1459</v>
      </c>
      <c r="C792" s="263" t="s">
        <v>9</v>
      </c>
      <c r="D792" s="266">
        <v>1750071.67</v>
      </c>
      <c r="E792" s="266">
        <v>9574.0400000000009</v>
      </c>
      <c r="F792" s="266">
        <v>38052.980000000003</v>
      </c>
      <c r="G792" s="263" t="s">
        <v>9</v>
      </c>
      <c r="H792" s="266">
        <v>1778550.61</v>
      </c>
      <c r="I792" s="95"/>
      <c r="J792" s="95"/>
      <c r="K792" s="95"/>
    </row>
    <row r="793" spans="2:11" x14ac:dyDescent="0.15">
      <c r="B793" s="263" t="s">
        <v>736</v>
      </c>
      <c r="C793" s="263" t="s">
        <v>9</v>
      </c>
      <c r="D793" s="266">
        <v>1677627.88</v>
      </c>
      <c r="E793" s="266">
        <v>9574.0400000000009</v>
      </c>
      <c r="F793" s="266">
        <v>1722.98</v>
      </c>
      <c r="G793" s="263" t="s">
        <v>9</v>
      </c>
      <c r="H793" s="266">
        <v>1669776.82</v>
      </c>
      <c r="I793" s="95"/>
      <c r="J793" s="95"/>
      <c r="K793" s="95"/>
    </row>
    <row r="794" spans="2:11" x14ac:dyDescent="0.15">
      <c r="B794" s="277" t="s">
        <v>1460</v>
      </c>
      <c r="C794" s="277" t="s">
        <v>9</v>
      </c>
      <c r="D794" s="281">
        <v>0</v>
      </c>
      <c r="E794" s="281">
        <v>0</v>
      </c>
      <c r="F794" s="281">
        <v>0</v>
      </c>
      <c r="G794" s="277" t="s">
        <v>9</v>
      </c>
      <c r="H794" s="281">
        <v>0</v>
      </c>
      <c r="I794" s="95"/>
      <c r="J794" s="95"/>
      <c r="K794" s="95"/>
    </row>
    <row r="795" spans="2:11" x14ac:dyDescent="0.15">
      <c r="B795" s="277" t="s">
        <v>16</v>
      </c>
      <c r="C795" s="277" t="s">
        <v>9</v>
      </c>
      <c r="D795" s="281">
        <v>1262536.46</v>
      </c>
      <c r="E795" s="281">
        <v>9574.0400000000009</v>
      </c>
      <c r="F795" s="281">
        <v>1722.98</v>
      </c>
      <c r="G795" s="277" t="s">
        <v>9</v>
      </c>
      <c r="H795" s="281">
        <v>1254685.3999999999</v>
      </c>
      <c r="I795" s="95"/>
      <c r="J795" s="95"/>
      <c r="K795" s="95"/>
    </row>
    <row r="796" spans="2:11" x14ac:dyDescent="0.15">
      <c r="B796" s="263" t="s">
        <v>1461</v>
      </c>
      <c r="C796" s="263" t="s">
        <v>9</v>
      </c>
      <c r="D796" s="266">
        <v>83228</v>
      </c>
      <c r="E796" s="266">
        <v>0</v>
      </c>
      <c r="F796" s="266">
        <v>0</v>
      </c>
      <c r="G796" s="263" t="s">
        <v>9</v>
      </c>
      <c r="H796" s="266">
        <v>83228</v>
      </c>
      <c r="I796" s="95"/>
      <c r="J796" s="95"/>
      <c r="K796" s="95"/>
    </row>
    <row r="797" spans="2:11" x14ac:dyDescent="0.15">
      <c r="B797" s="263" t="s">
        <v>798</v>
      </c>
      <c r="C797" s="263" t="s">
        <v>9</v>
      </c>
      <c r="D797" s="266">
        <v>191</v>
      </c>
      <c r="E797" s="266">
        <v>0</v>
      </c>
      <c r="F797" s="266">
        <v>0</v>
      </c>
      <c r="G797" s="263" t="s">
        <v>9</v>
      </c>
      <c r="H797" s="266">
        <v>191</v>
      </c>
      <c r="I797" s="95"/>
      <c r="J797" s="95"/>
      <c r="K797" s="95"/>
    </row>
    <row r="798" spans="2:11" x14ac:dyDescent="0.15">
      <c r="B798" s="263" t="s">
        <v>785</v>
      </c>
      <c r="C798" s="263" t="s">
        <v>9</v>
      </c>
      <c r="D798" s="266">
        <v>0.59</v>
      </c>
      <c r="E798" s="266">
        <v>0</v>
      </c>
      <c r="F798" s="266">
        <v>0</v>
      </c>
      <c r="G798" s="263" t="s">
        <v>9</v>
      </c>
      <c r="H798" s="266">
        <v>0.59</v>
      </c>
      <c r="I798" s="95"/>
      <c r="J798" s="95"/>
      <c r="K798" s="95"/>
    </row>
    <row r="799" spans="2:11" x14ac:dyDescent="0.15">
      <c r="B799" s="263" t="s">
        <v>1462</v>
      </c>
      <c r="C799" s="263" t="s">
        <v>9</v>
      </c>
      <c r="D799" s="266">
        <v>1516.72</v>
      </c>
      <c r="E799" s="266">
        <v>0</v>
      </c>
      <c r="F799" s="266">
        <v>0</v>
      </c>
      <c r="G799" s="263" t="s">
        <v>9</v>
      </c>
      <c r="H799" s="266">
        <v>1516.72</v>
      </c>
      <c r="I799" s="95"/>
      <c r="J799" s="95"/>
      <c r="K799" s="95"/>
    </row>
    <row r="800" spans="2:11" x14ac:dyDescent="0.15">
      <c r="B800" s="263" t="s">
        <v>15</v>
      </c>
      <c r="C800" s="263" t="s">
        <v>9</v>
      </c>
      <c r="D800" s="266">
        <v>0</v>
      </c>
      <c r="E800" s="266">
        <v>0</v>
      </c>
      <c r="F800" s="266">
        <v>0</v>
      </c>
      <c r="G800" s="263" t="s">
        <v>9</v>
      </c>
      <c r="H800" s="266">
        <v>0</v>
      </c>
      <c r="I800" s="95"/>
      <c r="J800" s="95"/>
      <c r="K800" s="95"/>
    </row>
    <row r="801" spans="2:11" x14ac:dyDescent="0.15">
      <c r="B801" s="263" t="s">
        <v>1463</v>
      </c>
      <c r="C801" s="263" t="s">
        <v>9</v>
      </c>
      <c r="D801" s="266">
        <v>7.0000000000000007E-2</v>
      </c>
      <c r="E801" s="266">
        <v>0</v>
      </c>
      <c r="F801" s="266">
        <v>0</v>
      </c>
      <c r="G801" s="263" t="s">
        <v>9</v>
      </c>
      <c r="H801" s="266">
        <v>7.0000000000000007E-2</v>
      </c>
      <c r="I801" s="95"/>
      <c r="J801" s="95"/>
      <c r="K801" s="95"/>
    </row>
    <row r="802" spans="2:11" x14ac:dyDescent="0.15">
      <c r="B802" s="263" t="s">
        <v>1464</v>
      </c>
      <c r="C802" s="263" t="s">
        <v>9</v>
      </c>
      <c r="D802" s="266">
        <v>25000</v>
      </c>
      <c r="E802" s="266">
        <v>0</v>
      </c>
      <c r="F802" s="266">
        <v>0</v>
      </c>
      <c r="G802" s="263" t="s">
        <v>9</v>
      </c>
      <c r="H802" s="266">
        <v>25000</v>
      </c>
      <c r="I802" s="95"/>
      <c r="J802" s="95"/>
      <c r="K802" s="95"/>
    </row>
    <row r="803" spans="2:11" x14ac:dyDescent="0.15">
      <c r="B803" s="263" t="s">
        <v>1465</v>
      </c>
      <c r="C803" s="263" t="s">
        <v>9</v>
      </c>
      <c r="D803" s="266">
        <v>7772.89</v>
      </c>
      <c r="E803" s="266">
        <v>0</v>
      </c>
      <c r="F803" s="266">
        <v>0</v>
      </c>
      <c r="G803" s="263" t="s">
        <v>9</v>
      </c>
      <c r="H803" s="266">
        <v>7772.89</v>
      </c>
      <c r="I803" s="95"/>
      <c r="J803" s="95"/>
      <c r="K803" s="95"/>
    </row>
    <row r="804" spans="2:11" x14ac:dyDescent="0.15">
      <c r="B804" s="263" t="s">
        <v>1466</v>
      </c>
      <c r="C804" s="263" t="s">
        <v>9</v>
      </c>
      <c r="D804" s="266">
        <v>0</v>
      </c>
      <c r="E804" s="266">
        <v>0</v>
      </c>
      <c r="F804" s="266">
        <v>0</v>
      </c>
      <c r="G804" s="263" t="s">
        <v>9</v>
      </c>
      <c r="H804" s="266">
        <v>0</v>
      </c>
      <c r="I804" s="95"/>
      <c r="J804" s="95"/>
      <c r="K804" s="95"/>
    </row>
    <row r="805" spans="2:11" x14ac:dyDescent="0.15">
      <c r="B805" s="263" t="s">
        <v>1467</v>
      </c>
      <c r="C805" s="263" t="s">
        <v>9</v>
      </c>
      <c r="D805" s="266">
        <v>130000</v>
      </c>
      <c r="E805" s="266">
        <v>0</v>
      </c>
      <c r="F805" s="266">
        <v>0</v>
      </c>
      <c r="G805" s="263" t="s">
        <v>9</v>
      </c>
      <c r="H805" s="266">
        <v>130000</v>
      </c>
      <c r="I805" s="95"/>
      <c r="J805" s="95"/>
      <c r="K805" s="95"/>
    </row>
    <row r="806" spans="2:11" x14ac:dyDescent="0.15">
      <c r="B806" s="263" t="s">
        <v>1468</v>
      </c>
      <c r="C806" s="263" t="s">
        <v>9</v>
      </c>
      <c r="D806" s="266">
        <v>0</v>
      </c>
      <c r="E806" s="266">
        <v>0</v>
      </c>
      <c r="F806" s="266">
        <v>0</v>
      </c>
      <c r="G806" s="263" t="s">
        <v>9</v>
      </c>
      <c r="H806" s="266">
        <v>0</v>
      </c>
      <c r="I806" s="95"/>
      <c r="J806" s="95"/>
      <c r="K806" s="95"/>
    </row>
    <row r="807" spans="2:11" x14ac:dyDescent="0.15">
      <c r="B807" s="263" t="s">
        <v>919</v>
      </c>
      <c r="C807" s="263" t="s">
        <v>9</v>
      </c>
      <c r="D807" s="266">
        <v>20000</v>
      </c>
      <c r="E807" s="266">
        <v>0</v>
      </c>
      <c r="F807" s="266">
        <v>0</v>
      </c>
      <c r="G807" s="263" t="s">
        <v>9</v>
      </c>
      <c r="H807" s="266">
        <v>20000</v>
      </c>
      <c r="I807" s="95"/>
      <c r="J807" s="95"/>
      <c r="K807" s="95"/>
    </row>
    <row r="808" spans="2:11" x14ac:dyDescent="0.15">
      <c r="B808" s="263" t="s">
        <v>16</v>
      </c>
      <c r="C808" s="263" t="s">
        <v>9</v>
      </c>
      <c r="D808" s="266">
        <v>28350.23</v>
      </c>
      <c r="E808" s="266">
        <v>0</v>
      </c>
      <c r="F808" s="266">
        <v>0</v>
      </c>
      <c r="G808" s="263" t="s">
        <v>9</v>
      </c>
      <c r="H808" s="266">
        <v>28350.23</v>
      </c>
      <c r="I808" s="95"/>
      <c r="J808" s="95"/>
      <c r="K808" s="95"/>
    </row>
    <row r="809" spans="2:11" x14ac:dyDescent="0.15">
      <c r="B809" s="263" t="s">
        <v>918</v>
      </c>
      <c r="C809" s="263" t="s">
        <v>9</v>
      </c>
      <c r="D809" s="266">
        <v>362331.7</v>
      </c>
      <c r="E809" s="266">
        <v>0</v>
      </c>
      <c r="F809" s="266">
        <v>0</v>
      </c>
      <c r="G809" s="263" t="s">
        <v>9</v>
      </c>
      <c r="H809" s="266">
        <v>362331.7</v>
      </c>
      <c r="I809" s="95"/>
      <c r="J809" s="95"/>
      <c r="K809" s="95"/>
    </row>
    <row r="810" spans="2:11" x14ac:dyDescent="0.15">
      <c r="B810" s="263" t="s">
        <v>168</v>
      </c>
      <c r="C810" s="263" t="s">
        <v>9</v>
      </c>
      <c r="D810" s="266">
        <v>0</v>
      </c>
      <c r="E810" s="266">
        <v>0</v>
      </c>
      <c r="F810" s="266">
        <v>0</v>
      </c>
      <c r="G810" s="263" t="s">
        <v>9</v>
      </c>
      <c r="H810" s="266">
        <v>0</v>
      </c>
      <c r="I810" s="95"/>
      <c r="J810" s="95"/>
      <c r="K810" s="95"/>
    </row>
    <row r="811" spans="2:11" x14ac:dyDescent="0.15">
      <c r="B811" s="263" t="s">
        <v>1469</v>
      </c>
      <c r="C811" s="263" t="s">
        <v>9</v>
      </c>
      <c r="D811" s="266">
        <v>0</v>
      </c>
      <c r="E811" s="266">
        <v>0</v>
      </c>
      <c r="F811" s="266">
        <v>0</v>
      </c>
      <c r="G811" s="263" t="s">
        <v>9</v>
      </c>
      <c r="H811" s="266">
        <v>0</v>
      </c>
      <c r="I811" s="95"/>
      <c r="J811" s="95"/>
      <c r="K811" s="95"/>
    </row>
    <row r="812" spans="2:11" x14ac:dyDescent="0.15">
      <c r="B812" s="263" t="s">
        <v>1470</v>
      </c>
      <c r="C812" s="263" t="s">
        <v>9</v>
      </c>
      <c r="D812" s="266">
        <v>0</v>
      </c>
      <c r="E812" s="266">
        <v>0</v>
      </c>
      <c r="F812" s="266">
        <v>0</v>
      </c>
      <c r="G812" s="263" t="s">
        <v>9</v>
      </c>
      <c r="H812" s="266">
        <v>0</v>
      </c>
      <c r="I812" s="95"/>
      <c r="J812" s="95"/>
      <c r="K812" s="95"/>
    </row>
    <row r="813" spans="2:11" x14ac:dyDescent="0.15">
      <c r="B813" s="263" t="s">
        <v>1471</v>
      </c>
      <c r="C813" s="263" t="s">
        <v>9</v>
      </c>
      <c r="D813" s="266">
        <v>84456.5</v>
      </c>
      <c r="E813" s="266">
        <v>7851.06</v>
      </c>
      <c r="F813" s="266">
        <v>0</v>
      </c>
      <c r="G813" s="263" t="s">
        <v>9</v>
      </c>
      <c r="H813" s="266">
        <v>76605.440000000002</v>
      </c>
      <c r="I813" s="95"/>
      <c r="J813" s="95"/>
      <c r="K813" s="95"/>
    </row>
    <row r="814" spans="2:11" x14ac:dyDescent="0.15">
      <c r="B814" s="263" t="s">
        <v>1472</v>
      </c>
      <c r="C814" s="263" t="s">
        <v>9</v>
      </c>
      <c r="D814" s="266">
        <v>0</v>
      </c>
      <c r="E814" s="266">
        <v>0</v>
      </c>
      <c r="F814" s="266">
        <v>0</v>
      </c>
      <c r="G814" s="263" t="s">
        <v>9</v>
      </c>
      <c r="H814" s="266">
        <v>0</v>
      </c>
      <c r="I814" s="95"/>
      <c r="J814" s="95"/>
      <c r="K814" s="95"/>
    </row>
    <row r="815" spans="2:11" x14ac:dyDescent="0.15">
      <c r="B815" s="263" t="s">
        <v>1473</v>
      </c>
      <c r="C815" s="263" t="s">
        <v>9</v>
      </c>
      <c r="D815" s="266">
        <v>0</v>
      </c>
      <c r="E815" s="266">
        <v>0</v>
      </c>
      <c r="F815" s="266">
        <v>0</v>
      </c>
      <c r="G815" s="263" t="s">
        <v>9</v>
      </c>
      <c r="H815" s="266">
        <v>0</v>
      </c>
      <c r="I815" s="95"/>
      <c r="J815" s="95"/>
      <c r="K815" s="95"/>
    </row>
    <row r="816" spans="2:11" x14ac:dyDescent="0.15">
      <c r="B816" s="263" t="s">
        <v>1474</v>
      </c>
      <c r="C816" s="263" t="s">
        <v>9</v>
      </c>
      <c r="D816" s="266">
        <v>0</v>
      </c>
      <c r="E816" s="266">
        <v>0</v>
      </c>
      <c r="F816" s="266">
        <v>0</v>
      </c>
      <c r="G816" s="263" t="s">
        <v>9</v>
      </c>
      <c r="H816" s="266">
        <v>0</v>
      </c>
      <c r="I816" s="95"/>
      <c r="J816" s="95"/>
      <c r="K816" s="95"/>
    </row>
    <row r="817" spans="2:11" x14ac:dyDescent="0.15">
      <c r="B817" s="263" t="s">
        <v>92</v>
      </c>
      <c r="C817" s="263" t="s">
        <v>9</v>
      </c>
      <c r="D817" s="266">
        <v>40020</v>
      </c>
      <c r="E817" s="266">
        <v>0</v>
      </c>
      <c r="F817" s="266">
        <v>0</v>
      </c>
      <c r="G817" s="263" t="s">
        <v>9</v>
      </c>
      <c r="H817" s="266">
        <v>40020</v>
      </c>
      <c r="I817" s="95"/>
      <c r="J817" s="95"/>
      <c r="K817" s="95"/>
    </row>
    <row r="818" spans="2:11" x14ac:dyDescent="0.15">
      <c r="B818" s="263" t="s">
        <v>1475</v>
      </c>
      <c r="C818" s="263" t="s">
        <v>9</v>
      </c>
      <c r="D818" s="266">
        <v>0</v>
      </c>
      <c r="E818" s="266">
        <v>0</v>
      </c>
      <c r="F818" s="266">
        <v>0</v>
      </c>
      <c r="G818" s="263" t="s">
        <v>9</v>
      </c>
      <c r="H818" s="266">
        <v>0</v>
      </c>
      <c r="I818" s="95"/>
      <c r="J818" s="95"/>
      <c r="K818" s="95"/>
    </row>
    <row r="819" spans="2:11" x14ac:dyDescent="0.15">
      <c r="B819" s="263" t="s">
        <v>751</v>
      </c>
      <c r="C819" s="263" t="s">
        <v>9</v>
      </c>
      <c r="D819" s="266">
        <v>100000</v>
      </c>
      <c r="E819" s="266">
        <v>0</v>
      </c>
      <c r="F819" s="266">
        <v>0</v>
      </c>
      <c r="G819" s="263" t="s">
        <v>9</v>
      </c>
      <c r="H819" s="266">
        <v>100000</v>
      </c>
      <c r="I819" s="95"/>
      <c r="J819" s="95"/>
      <c r="K819" s="95"/>
    </row>
    <row r="820" spans="2:11" x14ac:dyDescent="0.15">
      <c r="B820" s="263" t="s">
        <v>1476</v>
      </c>
      <c r="C820" s="263" t="s">
        <v>9</v>
      </c>
      <c r="D820" s="266">
        <v>0</v>
      </c>
      <c r="E820" s="266">
        <v>0</v>
      </c>
      <c r="F820" s="266">
        <v>0</v>
      </c>
      <c r="G820" s="263" t="s">
        <v>9</v>
      </c>
      <c r="H820" s="266">
        <v>0</v>
      </c>
      <c r="I820" s="95"/>
      <c r="J820" s="95"/>
      <c r="K820" s="95"/>
    </row>
    <row r="821" spans="2:11" x14ac:dyDescent="0.15">
      <c r="B821" s="263" t="s">
        <v>1120</v>
      </c>
      <c r="C821" s="263" t="s">
        <v>9</v>
      </c>
      <c r="D821" s="266">
        <v>668.76</v>
      </c>
      <c r="E821" s="266">
        <v>0</v>
      </c>
      <c r="F821" s="266">
        <v>0</v>
      </c>
      <c r="G821" s="263" t="s">
        <v>9</v>
      </c>
      <c r="H821" s="266">
        <v>668.76</v>
      </c>
      <c r="I821" s="95"/>
      <c r="J821" s="95"/>
      <c r="K821" s="95"/>
    </row>
    <row r="822" spans="2:11" x14ac:dyDescent="0.15">
      <c r="B822" s="263" t="s">
        <v>1196</v>
      </c>
      <c r="C822" s="263" t="s">
        <v>9</v>
      </c>
      <c r="D822" s="266">
        <v>379000</v>
      </c>
      <c r="E822" s="266">
        <v>0</v>
      </c>
      <c r="F822" s="266">
        <v>0</v>
      </c>
      <c r="G822" s="263" t="s">
        <v>9</v>
      </c>
      <c r="H822" s="266">
        <v>379000</v>
      </c>
      <c r="I822" s="95"/>
      <c r="J822" s="95"/>
      <c r="K822" s="95"/>
    </row>
    <row r="823" spans="2:11" x14ac:dyDescent="0.15">
      <c r="B823" s="263" t="s">
        <v>1477</v>
      </c>
      <c r="C823" s="263" t="s">
        <v>9</v>
      </c>
      <c r="D823" s="266">
        <v>0</v>
      </c>
      <c r="E823" s="266">
        <v>0</v>
      </c>
      <c r="F823" s="266">
        <v>0</v>
      </c>
      <c r="G823" s="263" t="s">
        <v>9</v>
      </c>
      <c r="H823" s="266">
        <v>0</v>
      </c>
      <c r="I823" s="95"/>
      <c r="J823" s="95"/>
      <c r="K823" s="95"/>
    </row>
    <row r="824" spans="2:11" x14ac:dyDescent="0.15">
      <c r="B824" s="263" t="s">
        <v>89</v>
      </c>
      <c r="C824" s="263" t="s">
        <v>9</v>
      </c>
      <c r="D824" s="266">
        <v>0</v>
      </c>
      <c r="E824" s="266">
        <v>1722.98</v>
      </c>
      <c r="F824" s="266">
        <v>1722.98</v>
      </c>
      <c r="G824" s="263" t="s">
        <v>9</v>
      </c>
      <c r="H824" s="266">
        <v>0</v>
      </c>
      <c r="I824" s="95"/>
      <c r="J824" s="95"/>
      <c r="K824" s="95"/>
    </row>
    <row r="825" spans="2:11" x14ac:dyDescent="0.15">
      <c r="B825" s="277" t="s">
        <v>1478</v>
      </c>
      <c r="C825" s="277" t="s">
        <v>9</v>
      </c>
      <c r="D825" s="281">
        <v>0</v>
      </c>
      <c r="E825" s="281">
        <v>0</v>
      </c>
      <c r="F825" s="281">
        <v>0</v>
      </c>
      <c r="G825" s="277" t="s">
        <v>9</v>
      </c>
      <c r="H825" s="281">
        <v>0</v>
      </c>
      <c r="I825" s="95"/>
      <c r="J825" s="95"/>
      <c r="K825" s="95"/>
    </row>
    <row r="826" spans="2:11" x14ac:dyDescent="0.15">
      <c r="B826" s="263" t="s">
        <v>1479</v>
      </c>
      <c r="C826" s="263" t="s">
        <v>9</v>
      </c>
      <c r="D826" s="266">
        <v>0</v>
      </c>
      <c r="E826" s="266">
        <v>0</v>
      </c>
      <c r="F826" s="266">
        <v>0</v>
      </c>
      <c r="G826" s="263" t="s">
        <v>9</v>
      </c>
      <c r="H826" s="266">
        <v>0</v>
      </c>
      <c r="I826" s="95"/>
      <c r="J826" s="95"/>
      <c r="K826" s="95"/>
    </row>
    <row r="827" spans="2:11" x14ac:dyDescent="0.15">
      <c r="B827" s="277" t="s">
        <v>18</v>
      </c>
      <c r="C827" s="277" t="s">
        <v>9</v>
      </c>
      <c r="D827" s="281">
        <v>415091.42</v>
      </c>
      <c r="E827" s="281">
        <v>0</v>
      </c>
      <c r="F827" s="281">
        <v>0</v>
      </c>
      <c r="G827" s="277" t="s">
        <v>9</v>
      </c>
      <c r="H827" s="281">
        <v>415091.42</v>
      </c>
      <c r="I827" s="95"/>
      <c r="J827" s="95"/>
      <c r="K827" s="95"/>
    </row>
    <row r="828" spans="2:11" x14ac:dyDescent="0.15">
      <c r="B828" s="263" t="s">
        <v>1480</v>
      </c>
      <c r="C828" s="263" t="s">
        <v>9</v>
      </c>
      <c r="D828" s="266">
        <v>14735.05</v>
      </c>
      <c r="E828" s="266">
        <v>0</v>
      </c>
      <c r="F828" s="266">
        <v>0</v>
      </c>
      <c r="G828" s="263" t="s">
        <v>9</v>
      </c>
      <c r="H828" s="266">
        <v>14735.05</v>
      </c>
      <c r="I828" s="95"/>
      <c r="J828" s="95"/>
      <c r="K828" s="95"/>
    </row>
    <row r="829" spans="2:11" x14ac:dyDescent="0.15">
      <c r="B829" s="263" t="s">
        <v>1481</v>
      </c>
      <c r="C829" s="263" t="s">
        <v>9</v>
      </c>
      <c r="D829" s="266">
        <v>14677.39</v>
      </c>
      <c r="E829" s="266">
        <v>0</v>
      </c>
      <c r="F829" s="266">
        <v>0</v>
      </c>
      <c r="G829" s="263" t="s">
        <v>9</v>
      </c>
      <c r="H829" s="266">
        <v>14677.39</v>
      </c>
      <c r="I829" s="95"/>
      <c r="J829" s="95"/>
      <c r="K829" s="95"/>
    </row>
    <row r="830" spans="2:11" x14ac:dyDescent="0.15">
      <c r="B830" s="263" t="s">
        <v>1482</v>
      </c>
      <c r="C830" s="263" t="s">
        <v>9</v>
      </c>
      <c r="D830" s="267">
        <v>-45071.91</v>
      </c>
      <c r="E830" s="266">
        <v>0</v>
      </c>
      <c r="F830" s="266">
        <v>0</v>
      </c>
      <c r="G830" s="263" t="s">
        <v>9</v>
      </c>
      <c r="H830" s="267">
        <v>-45071.91</v>
      </c>
      <c r="I830" s="95"/>
      <c r="J830" s="95"/>
      <c r="K830" s="95"/>
    </row>
    <row r="831" spans="2:11" x14ac:dyDescent="0.15">
      <c r="B831" s="263" t="s">
        <v>1483</v>
      </c>
      <c r="C831" s="263" t="s">
        <v>9</v>
      </c>
      <c r="D831" s="266">
        <v>18571.77</v>
      </c>
      <c r="E831" s="266">
        <v>0</v>
      </c>
      <c r="F831" s="266">
        <v>0</v>
      </c>
      <c r="G831" s="263" t="s">
        <v>9</v>
      </c>
      <c r="H831" s="266">
        <v>18571.77</v>
      </c>
      <c r="I831" s="95"/>
      <c r="J831" s="95"/>
      <c r="K831" s="95"/>
    </row>
    <row r="832" spans="2:11" x14ac:dyDescent="0.15">
      <c r="B832" s="263" t="s">
        <v>1484</v>
      </c>
      <c r="C832" s="263" t="s">
        <v>9</v>
      </c>
      <c r="D832" s="266">
        <v>92868.9</v>
      </c>
      <c r="E832" s="266">
        <v>0</v>
      </c>
      <c r="F832" s="266">
        <v>0</v>
      </c>
      <c r="G832" s="263" t="s">
        <v>9</v>
      </c>
      <c r="H832" s="266">
        <v>92868.9</v>
      </c>
      <c r="I832" s="95"/>
      <c r="J832" s="95"/>
      <c r="K832" s="95"/>
    </row>
    <row r="833" spans="2:11" x14ac:dyDescent="0.15">
      <c r="B833" s="263" t="s">
        <v>1485</v>
      </c>
      <c r="C833" s="263" t="s">
        <v>9</v>
      </c>
      <c r="D833" s="266">
        <v>1857.16</v>
      </c>
      <c r="E833" s="266">
        <v>0</v>
      </c>
      <c r="F833" s="266">
        <v>0</v>
      </c>
      <c r="G833" s="263" t="s">
        <v>9</v>
      </c>
      <c r="H833" s="266">
        <v>1857.16</v>
      </c>
      <c r="I833" s="95"/>
      <c r="J833" s="95"/>
      <c r="K833" s="95"/>
    </row>
    <row r="834" spans="2:11" x14ac:dyDescent="0.15">
      <c r="B834" s="263" t="s">
        <v>1486</v>
      </c>
      <c r="C834" s="263" t="s">
        <v>9</v>
      </c>
      <c r="D834" s="266">
        <v>2785.76</v>
      </c>
      <c r="E834" s="266">
        <v>0</v>
      </c>
      <c r="F834" s="266">
        <v>0</v>
      </c>
      <c r="G834" s="263" t="s">
        <v>9</v>
      </c>
      <c r="H834" s="266">
        <v>2785.76</v>
      </c>
      <c r="I834" s="95"/>
      <c r="J834" s="95"/>
      <c r="K834" s="95"/>
    </row>
    <row r="835" spans="2:11" x14ac:dyDescent="0.15">
      <c r="B835" s="263" t="s">
        <v>1487</v>
      </c>
      <c r="C835" s="263" t="s">
        <v>9</v>
      </c>
      <c r="D835" s="266">
        <v>314667.3</v>
      </c>
      <c r="E835" s="266">
        <v>0</v>
      </c>
      <c r="F835" s="266">
        <v>0</v>
      </c>
      <c r="G835" s="263" t="s">
        <v>9</v>
      </c>
      <c r="H835" s="266">
        <v>314667.3</v>
      </c>
      <c r="I835" s="95"/>
      <c r="J835" s="95"/>
      <c r="K835" s="95"/>
    </row>
    <row r="836" spans="2:11" x14ac:dyDescent="0.15">
      <c r="B836" s="263" t="s">
        <v>1488</v>
      </c>
      <c r="C836" s="263" t="s">
        <v>9</v>
      </c>
      <c r="D836" s="266">
        <v>0</v>
      </c>
      <c r="E836" s="266">
        <v>0</v>
      </c>
      <c r="F836" s="266">
        <v>0</v>
      </c>
      <c r="G836" s="263" t="s">
        <v>9</v>
      </c>
      <c r="H836" s="266">
        <v>0</v>
      </c>
      <c r="I836" s="95"/>
      <c r="J836" s="95"/>
      <c r="K836" s="95"/>
    </row>
    <row r="837" spans="2:11" x14ac:dyDescent="0.15">
      <c r="B837" s="263" t="s">
        <v>1489</v>
      </c>
      <c r="C837" s="263" t="s">
        <v>9</v>
      </c>
      <c r="D837" s="266">
        <v>72443.789999999994</v>
      </c>
      <c r="E837" s="266">
        <v>0</v>
      </c>
      <c r="F837" s="266">
        <v>36330</v>
      </c>
      <c r="G837" s="263" t="s">
        <v>9</v>
      </c>
      <c r="H837" s="266">
        <v>108773.79</v>
      </c>
      <c r="I837" s="95"/>
      <c r="J837" s="95"/>
      <c r="K837" s="95"/>
    </row>
    <row r="838" spans="2:11" x14ac:dyDescent="0.15">
      <c r="B838" s="277" t="s">
        <v>26</v>
      </c>
      <c r="C838" s="277" t="s">
        <v>9</v>
      </c>
      <c r="D838" s="281">
        <v>72443.789999999994</v>
      </c>
      <c r="E838" s="281">
        <v>0</v>
      </c>
      <c r="F838" s="281">
        <v>36330</v>
      </c>
      <c r="G838" s="277" t="s">
        <v>9</v>
      </c>
      <c r="H838" s="281">
        <v>108773.79</v>
      </c>
      <c r="I838" s="95"/>
      <c r="J838" s="95"/>
      <c r="K838" s="95"/>
    </row>
    <row r="839" spans="2:11" x14ac:dyDescent="0.15">
      <c r="B839" s="263" t="s">
        <v>1490</v>
      </c>
      <c r="C839" s="263" t="s">
        <v>9</v>
      </c>
      <c r="D839" s="266">
        <v>0</v>
      </c>
      <c r="E839" s="266">
        <v>0</v>
      </c>
      <c r="F839" s="266">
        <v>0</v>
      </c>
      <c r="G839" s="263" t="s">
        <v>9</v>
      </c>
      <c r="H839" s="266">
        <v>0</v>
      </c>
      <c r="I839" s="95"/>
      <c r="J839" s="95"/>
      <c r="K839" s="95"/>
    </row>
    <row r="840" spans="2:11" x14ac:dyDescent="0.15">
      <c r="B840" s="263" t="s">
        <v>760</v>
      </c>
      <c r="C840" s="263" t="s">
        <v>9</v>
      </c>
      <c r="D840" s="266">
        <v>0</v>
      </c>
      <c r="E840" s="266">
        <v>0</v>
      </c>
      <c r="F840" s="266">
        <v>0</v>
      </c>
      <c r="G840" s="263" t="s">
        <v>9</v>
      </c>
      <c r="H840" s="266">
        <v>0</v>
      </c>
      <c r="I840" s="95"/>
      <c r="J840" s="95"/>
      <c r="K840" s="95"/>
    </row>
    <row r="841" spans="2:11" x14ac:dyDescent="0.15">
      <c r="B841" s="263" t="s">
        <v>1004</v>
      </c>
      <c r="C841" s="263" t="s">
        <v>9</v>
      </c>
      <c r="D841" s="266">
        <v>0</v>
      </c>
      <c r="E841" s="266">
        <v>0</v>
      </c>
      <c r="F841" s="266">
        <v>0</v>
      </c>
      <c r="G841" s="263" t="s">
        <v>9</v>
      </c>
      <c r="H841" s="266">
        <v>0</v>
      </c>
      <c r="I841" s="95"/>
      <c r="J841" s="95"/>
      <c r="K841" s="95"/>
    </row>
    <row r="842" spans="2:11" x14ac:dyDescent="0.15">
      <c r="B842" s="263" t="s">
        <v>1491</v>
      </c>
      <c r="C842" s="263" t="s">
        <v>9</v>
      </c>
      <c r="D842" s="266">
        <v>0</v>
      </c>
      <c r="E842" s="266">
        <v>0</v>
      </c>
      <c r="F842" s="266">
        <v>0</v>
      </c>
      <c r="G842" s="263" t="s">
        <v>9</v>
      </c>
      <c r="H842" s="266">
        <v>0</v>
      </c>
      <c r="I842" s="95"/>
      <c r="J842" s="95"/>
      <c r="K842" s="95"/>
    </row>
    <row r="843" spans="2:11" x14ac:dyDescent="0.15">
      <c r="B843" s="263" t="s">
        <v>170</v>
      </c>
      <c r="C843" s="263" t="s">
        <v>9</v>
      </c>
      <c r="D843" s="266">
        <v>0</v>
      </c>
      <c r="E843" s="266">
        <v>0</v>
      </c>
      <c r="F843" s="266">
        <v>0</v>
      </c>
      <c r="G843" s="263" t="s">
        <v>9</v>
      </c>
      <c r="H843" s="266">
        <v>0</v>
      </c>
      <c r="I843" s="95"/>
      <c r="J843" s="95"/>
      <c r="K843" s="95"/>
    </row>
    <row r="844" spans="2:11" x14ac:dyDescent="0.15">
      <c r="B844" s="263" t="s">
        <v>865</v>
      </c>
      <c r="C844" s="263" t="s">
        <v>9</v>
      </c>
      <c r="D844" s="266">
        <v>0</v>
      </c>
      <c r="E844" s="266">
        <v>0</v>
      </c>
      <c r="F844" s="266">
        <v>0</v>
      </c>
      <c r="G844" s="263" t="s">
        <v>9</v>
      </c>
      <c r="H844" s="266">
        <v>0</v>
      </c>
      <c r="I844" s="95"/>
      <c r="J844" s="95"/>
      <c r="K844" s="95"/>
    </row>
    <row r="845" spans="2:11" x14ac:dyDescent="0.15">
      <c r="B845" s="263" t="s">
        <v>1492</v>
      </c>
      <c r="C845" s="263" t="s">
        <v>9</v>
      </c>
      <c r="D845" s="266">
        <v>0</v>
      </c>
      <c r="E845" s="266">
        <v>0</v>
      </c>
      <c r="F845" s="266">
        <v>0</v>
      </c>
      <c r="G845" s="263" t="s">
        <v>9</v>
      </c>
      <c r="H845" s="266">
        <v>0</v>
      </c>
      <c r="I845" s="95"/>
      <c r="J845" s="95"/>
      <c r="K845" s="95"/>
    </row>
    <row r="846" spans="2:11" x14ac:dyDescent="0.15">
      <c r="B846" s="263" t="s">
        <v>854</v>
      </c>
      <c r="C846" s="263" t="s">
        <v>9</v>
      </c>
      <c r="D846" s="266">
        <v>0</v>
      </c>
      <c r="E846" s="266">
        <v>0</v>
      </c>
      <c r="F846" s="266">
        <v>0</v>
      </c>
      <c r="G846" s="263" t="s">
        <v>9</v>
      </c>
      <c r="H846" s="266">
        <v>0</v>
      </c>
      <c r="I846" s="95"/>
      <c r="J846" s="95"/>
      <c r="K846" s="95"/>
    </row>
    <row r="847" spans="2:11" x14ac:dyDescent="0.15">
      <c r="B847" s="263" t="s">
        <v>1493</v>
      </c>
      <c r="C847" s="263" t="s">
        <v>9</v>
      </c>
      <c r="D847" s="266">
        <v>0</v>
      </c>
      <c r="E847" s="266">
        <v>0</v>
      </c>
      <c r="F847" s="266">
        <v>0</v>
      </c>
      <c r="G847" s="263" t="s">
        <v>9</v>
      </c>
      <c r="H847" s="266">
        <v>0</v>
      </c>
      <c r="I847" s="95"/>
      <c r="J847" s="95"/>
      <c r="K847" s="95"/>
    </row>
    <row r="848" spans="2:11" x14ac:dyDescent="0.15">
      <c r="B848" s="263" t="s">
        <v>1494</v>
      </c>
      <c r="C848" s="263" t="s">
        <v>9</v>
      </c>
      <c r="D848" s="266">
        <v>0</v>
      </c>
      <c r="E848" s="266">
        <v>0</v>
      </c>
      <c r="F848" s="266">
        <v>0</v>
      </c>
      <c r="G848" s="263" t="s">
        <v>9</v>
      </c>
      <c r="H848" s="266">
        <v>0</v>
      </c>
      <c r="I848" s="95"/>
      <c r="J848" s="95"/>
      <c r="K848" s="95"/>
    </row>
    <row r="849" spans="2:11" x14ac:dyDescent="0.15">
      <c r="B849" s="263" t="s">
        <v>753</v>
      </c>
      <c r="C849" s="263" t="s">
        <v>9</v>
      </c>
      <c r="D849" s="266">
        <v>0</v>
      </c>
      <c r="E849" s="266">
        <v>0</v>
      </c>
      <c r="F849" s="266">
        <v>0</v>
      </c>
      <c r="G849" s="263" t="s">
        <v>9</v>
      </c>
      <c r="H849" s="266">
        <v>0</v>
      </c>
      <c r="I849" s="95"/>
      <c r="J849" s="95"/>
      <c r="K849" s="95"/>
    </row>
    <row r="850" spans="2:11" x14ac:dyDescent="0.15">
      <c r="B850" s="263" t="s">
        <v>758</v>
      </c>
      <c r="C850" s="263" t="s">
        <v>9</v>
      </c>
      <c r="D850" s="266">
        <v>0</v>
      </c>
      <c r="E850" s="266">
        <v>0</v>
      </c>
      <c r="F850" s="266">
        <v>0</v>
      </c>
      <c r="G850" s="263" t="s">
        <v>9</v>
      </c>
      <c r="H850" s="266">
        <v>0</v>
      </c>
      <c r="I850" s="95"/>
      <c r="J850" s="95"/>
      <c r="K850" s="95"/>
    </row>
    <row r="851" spans="2:11" x14ac:dyDescent="0.15">
      <c r="B851" s="263" t="s">
        <v>1495</v>
      </c>
      <c r="C851" s="263" t="s">
        <v>9</v>
      </c>
      <c r="D851" s="266">
        <v>0</v>
      </c>
      <c r="E851" s="266">
        <v>0</v>
      </c>
      <c r="F851" s="266">
        <v>0</v>
      </c>
      <c r="G851" s="263" t="s">
        <v>9</v>
      </c>
      <c r="H851" s="266">
        <v>0</v>
      </c>
      <c r="I851" s="95"/>
      <c r="J851" s="95"/>
      <c r="K851" s="95"/>
    </row>
    <row r="852" spans="2:11" x14ac:dyDescent="0.15">
      <c r="B852" s="263" t="s">
        <v>754</v>
      </c>
      <c r="C852" s="263" t="s">
        <v>9</v>
      </c>
      <c r="D852" s="266">
        <v>0</v>
      </c>
      <c r="E852" s="266">
        <v>0</v>
      </c>
      <c r="F852" s="266">
        <v>0</v>
      </c>
      <c r="G852" s="263" t="s">
        <v>9</v>
      </c>
      <c r="H852" s="266">
        <v>0</v>
      </c>
      <c r="I852" s="95"/>
      <c r="J852" s="95"/>
      <c r="K852" s="95"/>
    </row>
    <row r="853" spans="2:11" x14ac:dyDescent="0.15">
      <c r="B853" s="263" t="s">
        <v>1152</v>
      </c>
      <c r="C853" s="263" t="s">
        <v>9</v>
      </c>
      <c r="D853" s="266">
        <v>0</v>
      </c>
      <c r="E853" s="266">
        <v>0</v>
      </c>
      <c r="F853" s="266">
        <v>0</v>
      </c>
      <c r="G853" s="263" t="s">
        <v>9</v>
      </c>
      <c r="H853" s="266">
        <v>0</v>
      </c>
      <c r="I853" s="95"/>
      <c r="J853" s="95"/>
      <c r="K853" s="95"/>
    </row>
    <row r="854" spans="2:11" x14ac:dyDescent="0.15">
      <c r="B854" s="263" t="s">
        <v>1496</v>
      </c>
      <c r="C854" s="263" t="s">
        <v>9</v>
      </c>
      <c r="D854" s="266">
        <v>0</v>
      </c>
      <c r="E854" s="266">
        <v>0</v>
      </c>
      <c r="F854" s="266">
        <v>0</v>
      </c>
      <c r="G854" s="263" t="s">
        <v>9</v>
      </c>
      <c r="H854" s="266">
        <v>0</v>
      </c>
      <c r="I854" s="95"/>
      <c r="J854" s="95"/>
      <c r="K854" s="95"/>
    </row>
    <row r="855" spans="2:11" x14ac:dyDescent="0.15">
      <c r="B855" s="263" t="s">
        <v>757</v>
      </c>
      <c r="C855" s="263" t="s">
        <v>9</v>
      </c>
      <c r="D855" s="266">
        <v>0</v>
      </c>
      <c r="E855" s="266">
        <v>0</v>
      </c>
      <c r="F855" s="266">
        <v>0</v>
      </c>
      <c r="G855" s="263" t="s">
        <v>9</v>
      </c>
      <c r="H855" s="266">
        <v>0</v>
      </c>
      <c r="I855" s="95"/>
      <c r="J855" s="95"/>
      <c r="K855" s="95"/>
    </row>
    <row r="856" spans="2:11" x14ac:dyDescent="0.15">
      <c r="B856" s="263" t="s">
        <v>869</v>
      </c>
      <c r="C856" s="263" t="s">
        <v>9</v>
      </c>
      <c r="D856" s="266">
        <v>2520</v>
      </c>
      <c r="E856" s="266">
        <v>0</v>
      </c>
      <c r="F856" s="266">
        <v>0</v>
      </c>
      <c r="G856" s="263" t="s">
        <v>9</v>
      </c>
      <c r="H856" s="266">
        <v>2520</v>
      </c>
      <c r="I856" s="95"/>
      <c r="J856" s="95"/>
      <c r="K856" s="95"/>
    </row>
    <row r="857" spans="2:11" x14ac:dyDescent="0.15">
      <c r="B857" s="263" t="s">
        <v>1497</v>
      </c>
      <c r="C857" s="263" t="s">
        <v>9</v>
      </c>
      <c r="D857" s="266">
        <v>0</v>
      </c>
      <c r="E857" s="266">
        <v>0</v>
      </c>
      <c r="F857" s="266">
        <v>0</v>
      </c>
      <c r="G857" s="263" t="s">
        <v>9</v>
      </c>
      <c r="H857" s="266">
        <v>0</v>
      </c>
      <c r="I857" s="95"/>
      <c r="J857" s="95"/>
      <c r="K857" s="95"/>
    </row>
    <row r="858" spans="2:11" x14ac:dyDescent="0.15">
      <c r="B858" s="263" t="s">
        <v>1498</v>
      </c>
      <c r="C858" s="263" t="s">
        <v>9</v>
      </c>
      <c r="D858" s="266">
        <v>0</v>
      </c>
      <c r="E858" s="266">
        <v>0</v>
      </c>
      <c r="F858" s="266">
        <v>0</v>
      </c>
      <c r="G858" s="263" t="s">
        <v>9</v>
      </c>
      <c r="H858" s="266">
        <v>0</v>
      </c>
      <c r="I858" s="95"/>
      <c r="J858" s="95"/>
      <c r="K858" s="95"/>
    </row>
    <row r="859" spans="2:11" x14ac:dyDescent="0.15">
      <c r="B859" s="263" t="s">
        <v>1499</v>
      </c>
      <c r="C859" s="263" t="s">
        <v>9</v>
      </c>
      <c r="D859" s="266">
        <v>0</v>
      </c>
      <c r="E859" s="266">
        <v>0</v>
      </c>
      <c r="F859" s="266">
        <v>0</v>
      </c>
      <c r="G859" s="263" t="s">
        <v>9</v>
      </c>
      <c r="H859" s="266">
        <v>0</v>
      </c>
      <c r="I859" s="95"/>
      <c r="J859" s="95"/>
      <c r="K859" s="95"/>
    </row>
    <row r="860" spans="2:11" x14ac:dyDescent="0.15">
      <c r="B860" s="263" t="s">
        <v>1500</v>
      </c>
      <c r="C860" s="263" t="s">
        <v>9</v>
      </c>
      <c r="D860" s="266">
        <v>0</v>
      </c>
      <c r="E860" s="266">
        <v>0</v>
      </c>
      <c r="F860" s="266">
        <v>0</v>
      </c>
      <c r="G860" s="263" t="s">
        <v>9</v>
      </c>
      <c r="H860" s="266">
        <v>0</v>
      </c>
      <c r="I860" s="95"/>
      <c r="J860" s="95"/>
      <c r="K860" s="95"/>
    </row>
    <row r="861" spans="2:11" x14ac:dyDescent="0.15">
      <c r="B861" s="263" t="s">
        <v>763</v>
      </c>
      <c r="C861" s="263" t="s">
        <v>9</v>
      </c>
      <c r="D861" s="266">
        <v>0</v>
      </c>
      <c r="E861" s="266">
        <v>0</v>
      </c>
      <c r="F861" s="266">
        <v>0</v>
      </c>
      <c r="G861" s="263" t="s">
        <v>9</v>
      </c>
      <c r="H861" s="266">
        <v>0</v>
      </c>
      <c r="I861" s="95"/>
      <c r="J861" s="95"/>
      <c r="K861" s="95"/>
    </row>
    <row r="862" spans="2:11" x14ac:dyDescent="0.15">
      <c r="B862" s="263" t="s">
        <v>764</v>
      </c>
      <c r="C862" s="263" t="s">
        <v>9</v>
      </c>
      <c r="D862" s="266">
        <v>1400</v>
      </c>
      <c r="E862" s="266">
        <v>0</v>
      </c>
      <c r="F862" s="266">
        <v>0</v>
      </c>
      <c r="G862" s="263" t="s">
        <v>9</v>
      </c>
      <c r="H862" s="266">
        <v>1400</v>
      </c>
      <c r="I862" s="95"/>
      <c r="J862" s="95"/>
      <c r="K862" s="95"/>
    </row>
    <row r="863" spans="2:11" x14ac:dyDescent="0.15">
      <c r="B863" s="263" t="s">
        <v>765</v>
      </c>
      <c r="C863" s="263" t="s">
        <v>9</v>
      </c>
      <c r="D863" s="266">
        <v>0</v>
      </c>
      <c r="E863" s="266">
        <v>0</v>
      </c>
      <c r="F863" s="266">
        <v>0</v>
      </c>
      <c r="G863" s="263" t="s">
        <v>9</v>
      </c>
      <c r="H863" s="266">
        <v>0</v>
      </c>
      <c r="I863" s="95"/>
      <c r="J863" s="95"/>
      <c r="K863" s="95"/>
    </row>
    <row r="864" spans="2:11" x14ac:dyDescent="0.15">
      <c r="B864" s="263" t="s">
        <v>1050</v>
      </c>
      <c r="C864" s="263" t="s">
        <v>9</v>
      </c>
      <c r="D864" s="266">
        <v>0</v>
      </c>
      <c r="E864" s="266">
        <v>0</v>
      </c>
      <c r="F864" s="266">
        <v>0</v>
      </c>
      <c r="G864" s="263" t="s">
        <v>9</v>
      </c>
      <c r="H864" s="266">
        <v>0</v>
      </c>
      <c r="I864" s="95"/>
      <c r="J864" s="95"/>
      <c r="K864" s="95"/>
    </row>
    <row r="865" spans="2:11" x14ac:dyDescent="0.15">
      <c r="B865" s="263" t="s">
        <v>1160</v>
      </c>
      <c r="C865" s="263" t="s">
        <v>9</v>
      </c>
      <c r="D865" s="266">
        <v>0</v>
      </c>
      <c r="E865" s="266">
        <v>0</v>
      </c>
      <c r="F865" s="266">
        <v>0</v>
      </c>
      <c r="G865" s="263" t="s">
        <v>9</v>
      </c>
      <c r="H865" s="266">
        <v>0</v>
      </c>
      <c r="I865" s="95"/>
      <c r="J865" s="95"/>
      <c r="K865" s="95"/>
    </row>
    <row r="866" spans="2:11" x14ac:dyDescent="0.15">
      <c r="B866" s="263" t="s">
        <v>1006</v>
      </c>
      <c r="C866" s="263" t="s">
        <v>9</v>
      </c>
      <c r="D866" s="266">
        <v>0</v>
      </c>
      <c r="E866" s="266">
        <v>0</v>
      </c>
      <c r="F866" s="266">
        <v>1400</v>
      </c>
      <c r="G866" s="263" t="s">
        <v>9</v>
      </c>
      <c r="H866" s="266">
        <v>1400</v>
      </c>
      <c r="I866" s="95"/>
      <c r="J866" s="95"/>
      <c r="K866" s="95"/>
    </row>
    <row r="867" spans="2:11" x14ac:dyDescent="0.15">
      <c r="B867" s="263" t="s">
        <v>766</v>
      </c>
      <c r="C867" s="263" t="s">
        <v>9</v>
      </c>
      <c r="D867" s="266">
        <v>0</v>
      </c>
      <c r="E867" s="266">
        <v>0</v>
      </c>
      <c r="F867" s="266">
        <v>0</v>
      </c>
      <c r="G867" s="263" t="s">
        <v>9</v>
      </c>
      <c r="H867" s="266">
        <v>0</v>
      </c>
      <c r="I867" s="95"/>
      <c r="J867" s="95"/>
      <c r="K867" s="95"/>
    </row>
    <row r="868" spans="2:11" x14ac:dyDescent="0.15">
      <c r="B868" s="263" t="s">
        <v>761</v>
      </c>
      <c r="C868" s="263" t="s">
        <v>9</v>
      </c>
      <c r="D868" s="266">
        <v>0</v>
      </c>
      <c r="E868" s="266">
        <v>0</v>
      </c>
      <c r="F868" s="266">
        <v>2800</v>
      </c>
      <c r="G868" s="263" t="s">
        <v>9</v>
      </c>
      <c r="H868" s="266">
        <v>2800</v>
      </c>
      <c r="I868" s="95"/>
      <c r="J868" s="95"/>
      <c r="K868" s="95"/>
    </row>
    <row r="869" spans="2:11" x14ac:dyDescent="0.15">
      <c r="B869" s="263" t="s">
        <v>752</v>
      </c>
      <c r="C869" s="263" t="s">
        <v>9</v>
      </c>
      <c r="D869" s="266">
        <v>0</v>
      </c>
      <c r="E869" s="266">
        <v>0</v>
      </c>
      <c r="F869" s="266">
        <v>0</v>
      </c>
      <c r="G869" s="263" t="s">
        <v>9</v>
      </c>
      <c r="H869" s="266">
        <v>0</v>
      </c>
      <c r="I869" s="95"/>
      <c r="J869" s="95"/>
      <c r="K869" s="95"/>
    </row>
    <row r="870" spans="2:11" x14ac:dyDescent="0.15">
      <c r="B870" s="263" t="s">
        <v>769</v>
      </c>
      <c r="C870" s="263" t="s">
        <v>9</v>
      </c>
      <c r="D870" s="266">
        <v>1400</v>
      </c>
      <c r="E870" s="266">
        <v>0</v>
      </c>
      <c r="F870" s="266">
        <v>0</v>
      </c>
      <c r="G870" s="263" t="s">
        <v>9</v>
      </c>
      <c r="H870" s="266">
        <v>1400</v>
      </c>
      <c r="I870" s="95"/>
      <c r="J870" s="95"/>
      <c r="K870" s="95"/>
    </row>
    <row r="871" spans="2:11" x14ac:dyDescent="0.15">
      <c r="B871" s="263" t="s">
        <v>771</v>
      </c>
      <c r="C871" s="263" t="s">
        <v>9</v>
      </c>
      <c r="D871" s="266">
        <v>840</v>
      </c>
      <c r="E871" s="266">
        <v>0</v>
      </c>
      <c r="F871" s="266">
        <v>1050</v>
      </c>
      <c r="G871" s="263" t="s">
        <v>9</v>
      </c>
      <c r="H871" s="266">
        <v>1890</v>
      </c>
      <c r="I871" s="95"/>
      <c r="J871" s="95"/>
      <c r="K871" s="95"/>
    </row>
    <row r="872" spans="2:11" x14ac:dyDescent="0.15">
      <c r="B872" s="263" t="s">
        <v>884</v>
      </c>
      <c r="C872" s="263" t="s">
        <v>9</v>
      </c>
      <c r="D872" s="266">
        <v>0</v>
      </c>
      <c r="E872" s="266">
        <v>0</v>
      </c>
      <c r="F872" s="266">
        <v>0</v>
      </c>
      <c r="G872" s="263" t="s">
        <v>9</v>
      </c>
      <c r="H872" s="266">
        <v>0</v>
      </c>
      <c r="I872" s="95"/>
      <c r="J872" s="95"/>
      <c r="K872" s="95"/>
    </row>
    <row r="873" spans="2:11" x14ac:dyDescent="0.15">
      <c r="B873" s="263" t="s">
        <v>1501</v>
      </c>
      <c r="C873" s="263" t="s">
        <v>9</v>
      </c>
      <c r="D873" s="266">
        <v>0</v>
      </c>
      <c r="E873" s="266">
        <v>0</v>
      </c>
      <c r="F873" s="266">
        <v>0</v>
      </c>
      <c r="G873" s="263" t="s">
        <v>9</v>
      </c>
      <c r="H873" s="266">
        <v>0</v>
      </c>
      <c r="I873" s="95"/>
      <c r="J873" s="95"/>
      <c r="K873" s="95"/>
    </row>
    <row r="874" spans="2:11" x14ac:dyDescent="0.15">
      <c r="B874" s="263" t="s">
        <v>1502</v>
      </c>
      <c r="C874" s="263" t="s">
        <v>9</v>
      </c>
      <c r="D874" s="266">
        <v>0</v>
      </c>
      <c r="E874" s="266">
        <v>0</v>
      </c>
      <c r="F874" s="266">
        <v>0</v>
      </c>
      <c r="G874" s="263" t="s">
        <v>9</v>
      </c>
      <c r="H874" s="266">
        <v>0</v>
      </c>
      <c r="I874" s="95"/>
      <c r="J874" s="95"/>
      <c r="K874" s="95"/>
    </row>
    <row r="875" spans="2:11" x14ac:dyDescent="0.15">
      <c r="B875" s="263" t="s">
        <v>768</v>
      </c>
      <c r="C875" s="263" t="s">
        <v>9</v>
      </c>
      <c r="D875" s="266">
        <v>0</v>
      </c>
      <c r="E875" s="266">
        <v>0</v>
      </c>
      <c r="F875" s="266">
        <v>0</v>
      </c>
      <c r="G875" s="263" t="s">
        <v>9</v>
      </c>
      <c r="H875" s="266">
        <v>0</v>
      </c>
      <c r="I875" s="95"/>
      <c r="J875" s="95"/>
      <c r="K875" s="95"/>
    </row>
    <row r="876" spans="2:11" x14ac:dyDescent="0.15">
      <c r="B876" s="263" t="s">
        <v>774</v>
      </c>
      <c r="C876" s="263" t="s">
        <v>9</v>
      </c>
      <c r="D876" s="266">
        <v>0</v>
      </c>
      <c r="E876" s="266">
        <v>0</v>
      </c>
      <c r="F876" s="266">
        <v>0</v>
      </c>
      <c r="G876" s="263" t="s">
        <v>9</v>
      </c>
      <c r="H876" s="266">
        <v>0</v>
      </c>
      <c r="I876" s="95"/>
      <c r="J876" s="95"/>
      <c r="K876" s="95"/>
    </row>
    <row r="877" spans="2:11" x14ac:dyDescent="0.15">
      <c r="B877" s="263" t="s">
        <v>974</v>
      </c>
      <c r="C877" s="263" t="s">
        <v>9</v>
      </c>
      <c r="D877" s="266">
        <v>700</v>
      </c>
      <c r="E877" s="266">
        <v>0</v>
      </c>
      <c r="F877" s="266">
        <v>0</v>
      </c>
      <c r="G877" s="263" t="s">
        <v>9</v>
      </c>
      <c r="H877" s="266">
        <v>700</v>
      </c>
      <c r="I877" s="95"/>
      <c r="J877" s="95"/>
      <c r="K877" s="95"/>
    </row>
    <row r="878" spans="2:11" x14ac:dyDescent="0.15">
      <c r="B878" s="263" t="s">
        <v>1503</v>
      </c>
      <c r="C878" s="263" t="s">
        <v>9</v>
      </c>
      <c r="D878" s="266">
        <v>0</v>
      </c>
      <c r="E878" s="266">
        <v>0</v>
      </c>
      <c r="F878" s="266">
        <v>0</v>
      </c>
      <c r="G878" s="263" t="s">
        <v>9</v>
      </c>
      <c r="H878" s="266">
        <v>0</v>
      </c>
      <c r="I878" s="95"/>
      <c r="J878" s="95"/>
      <c r="K878" s="95"/>
    </row>
    <row r="879" spans="2:11" x14ac:dyDescent="0.15">
      <c r="B879" s="263" t="s">
        <v>1504</v>
      </c>
      <c r="C879" s="263" t="s">
        <v>9</v>
      </c>
      <c r="D879" s="266">
        <v>0</v>
      </c>
      <c r="E879" s="266">
        <v>0</v>
      </c>
      <c r="F879" s="266">
        <v>0</v>
      </c>
      <c r="G879" s="263" t="s">
        <v>9</v>
      </c>
      <c r="H879" s="266">
        <v>0</v>
      </c>
      <c r="I879" s="95"/>
      <c r="J879" s="95"/>
      <c r="K879" s="95"/>
    </row>
    <row r="880" spans="2:11" x14ac:dyDescent="0.15">
      <c r="B880" s="263" t="s">
        <v>1505</v>
      </c>
      <c r="C880" s="263" t="s">
        <v>9</v>
      </c>
      <c r="D880" s="266">
        <v>0</v>
      </c>
      <c r="E880" s="266">
        <v>0</v>
      </c>
      <c r="F880" s="266">
        <v>0</v>
      </c>
      <c r="G880" s="263" t="s">
        <v>9</v>
      </c>
      <c r="H880" s="266">
        <v>0</v>
      </c>
      <c r="I880" s="95"/>
      <c r="J880" s="95"/>
      <c r="K880" s="95"/>
    </row>
    <row r="881" spans="2:11" x14ac:dyDescent="0.15">
      <c r="B881" s="263" t="s">
        <v>775</v>
      </c>
      <c r="C881" s="263" t="s">
        <v>9</v>
      </c>
      <c r="D881" s="266">
        <v>0</v>
      </c>
      <c r="E881" s="266">
        <v>0</v>
      </c>
      <c r="F881" s="266">
        <v>0</v>
      </c>
      <c r="G881" s="263" t="s">
        <v>9</v>
      </c>
      <c r="H881" s="266">
        <v>0</v>
      </c>
      <c r="I881" s="95"/>
      <c r="J881" s="95"/>
      <c r="K881" s="95"/>
    </row>
    <row r="882" spans="2:11" x14ac:dyDescent="0.15">
      <c r="B882" s="263" t="s">
        <v>776</v>
      </c>
      <c r="C882" s="263" t="s">
        <v>9</v>
      </c>
      <c r="D882" s="266">
        <v>0</v>
      </c>
      <c r="E882" s="266">
        <v>0</v>
      </c>
      <c r="F882" s="266">
        <v>0</v>
      </c>
      <c r="G882" s="263" t="s">
        <v>9</v>
      </c>
      <c r="H882" s="266">
        <v>0</v>
      </c>
      <c r="I882" s="95"/>
      <c r="J882" s="95"/>
      <c r="K882" s="95"/>
    </row>
    <row r="883" spans="2:11" x14ac:dyDescent="0.15">
      <c r="B883" s="263" t="s">
        <v>1506</v>
      </c>
      <c r="C883" s="263" t="s">
        <v>9</v>
      </c>
      <c r="D883" s="266">
        <v>0</v>
      </c>
      <c r="E883" s="266">
        <v>0</v>
      </c>
      <c r="F883" s="266">
        <v>0</v>
      </c>
      <c r="G883" s="263" t="s">
        <v>9</v>
      </c>
      <c r="H883" s="266">
        <v>0</v>
      </c>
      <c r="I883" s="95"/>
      <c r="J883" s="95"/>
      <c r="K883" s="95"/>
    </row>
    <row r="884" spans="2:11" x14ac:dyDescent="0.15">
      <c r="B884" s="263" t="s">
        <v>1070</v>
      </c>
      <c r="C884" s="263" t="s">
        <v>9</v>
      </c>
      <c r="D884" s="266">
        <v>0</v>
      </c>
      <c r="E884" s="266">
        <v>0</v>
      </c>
      <c r="F884" s="266">
        <v>0</v>
      </c>
      <c r="G884" s="263" t="s">
        <v>9</v>
      </c>
      <c r="H884" s="266">
        <v>0</v>
      </c>
      <c r="I884" s="95"/>
      <c r="J884" s="95"/>
      <c r="K884" s="95"/>
    </row>
    <row r="885" spans="2:11" x14ac:dyDescent="0.15">
      <c r="B885" s="263" t="s">
        <v>962</v>
      </c>
      <c r="C885" s="263" t="s">
        <v>9</v>
      </c>
      <c r="D885" s="266">
        <v>0</v>
      </c>
      <c r="E885" s="266">
        <v>0</v>
      </c>
      <c r="F885" s="266">
        <v>0</v>
      </c>
      <c r="G885" s="263" t="s">
        <v>9</v>
      </c>
      <c r="H885" s="266">
        <v>0</v>
      </c>
      <c r="I885" s="95"/>
      <c r="J885" s="95"/>
      <c r="K885" s="95"/>
    </row>
    <row r="886" spans="2:11" x14ac:dyDescent="0.15">
      <c r="B886" s="263" t="s">
        <v>1507</v>
      </c>
      <c r="C886" s="263" t="s">
        <v>9</v>
      </c>
      <c r="D886" s="266">
        <v>0</v>
      </c>
      <c r="E886" s="266">
        <v>0</v>
      </c>
      <c r="F886" s="266">
        <v>0</v>
      </c>
      <c r="G886" s="263" t="s">
        <v>9</v>
      </c>
      <c r="H886" s="266">
        <v>0</v>
      </c>
      <c r="I886" s="95"/>
      <c r="J886" s="95"/>
      <c r="K886" s="95"/>
    </row>
    <row r="887" spans="2:11" x14ac:dyDescent="0.15">
      <c r="B887" s="263" t="s">
        <v>777</v>
      </c>
      <c r="C887" s="263" t="s">
        <v>9</v>
      </c>
      <c r="D887" s="266">
        <v>0</v>
      </c>
      <c r="E887" s="266">
        <v>0</v>
      </c>
      <c r="F887" s="266">
        <v>0</v>
      </c>
      <c r="G887" s="263" t="s">
        <v>9</v>
      </c>
      <c r="H887" s="266">
        <v>0</v>
      </c>
      <c r="I887" s="95"/>
      <c r="J887" s="95"/>
      <c r="K887" s="95"/>
    </row>
    <row r="888" spans="2:11" x14ac:dyDescent="0.15">
      <c r="B888" s="263" t="s">
        <v>877</v>
      </c>
      <c r="C888" s="263" t="s">
        <v>9</v>
      </c>
      <c r="D888" s="266">
        <v>2800</v>
      </c>
      <c r="E888" s="266">
        <v>0</v>
      </c>
      <c r="F888" s="266">
        <v>0</v>
      </c>
      <c r="G888" s="263" t="s">
        <v>9</v>
      </c>
      <c r="H888" s="266">
        <v>2800</v>
      </c>
      <c r="I888" s="95"/>
      <c r="J888" s="95"/>
      <c r="K888" s="95"/>
    </row>
    <row r="889" spans="2:11" x14ac:dyDescent="0.15">
      <c r="B889" s="263" t="s">
        <v>778</v>
      </c>
      <c r="C889" s="263" t="s">
        <v>9</v>
      </c>
      <c r="D889" s="266">
        <v>2800</v>
      </c>
      <c r="E889" s="266">
        <v>0</v>
      </c>
      <c r="F889" s="266">
        <v>0</v>
      </c>
      <c r="G889" s="263" t="s">
        <v>9</v>
      </c>
      <c r="H889" s="266">
        <v>2800</v>
      </c>
      <c r="I889" s="95"/>
      <c r="J889" s="95"/>
      <c r="K889" s="95"/>
    </row>
    <row r="890" spans="2:11" x14ac:dyDescent="0.15">
      <c r="B890" s="263" t="s">
        <v>983</v>
      </c>
      <c r="C890" s="263" t="s">
        <v>9</v>
      </c>
      <c r="D890" s="266">
        <v>0</v>
      </c>
      <c r="E890" s="266">
        <v>0</v>
      </c>
      <c r="F890" s="266">
        <v>0</v>
      </c>
      <c r="G890" s="263" t="s">
        <v>9</v>
      </c>
      <c r="H890" s="266">
        <v>0</v>
      </c>
      <c r="I890" s="95"/>
      <c r="J890" s="95"/>
      <c r="K890" s="95"/>
    </row>
    <row r="891" spans="2:11" x14ac:dyDescent="0.15">
      <c r="B891" s="263" t="s">
        <v>1112</v>
      </c>
      <c r="C891" s="263" t="s">
        <v>9</v>
      </c>
      <c r="D891" s="266">
        <v>2800</v>
      </c>
      <c r="E891" s="266">
        <v>0</v>
      </c>
      <c r="F891" s="266">
        <v>0</v>
      </c>
      <c r="G891" s="263" t="s">
        <v>9</v>
      </c>
      <c r="H891" s="266">
        <v>2800</v>
      </c>
      <c r="I891" s="95"/>
      <c r="J891" s="95"/>
      <c r="K891" s="95"/>
    </row>
    <row r="892" spans="2:11" x14ac:dyDescent="0.15">
      <c r="B892" s="263" t="s">
        <v>779</v>
      </c>
      <c r="C892" s="263" t="s">
        <v>9</v>
      </c>
      <c r="D892" s="266">
        <v>700</v>
      </c>
      <c r="E892" s="266">
        <v>0</v>
      </c>
      <c r="F892" s="266">
        <v>0</v>
      </c>
      <c r="G892" s="263" t="s">
        <v>9</v>
      </c>
      <c r="H892" s="266">
        <v>700</v>
      </c>
      <c r="I892" s="95"/>
      <c r="J892" s="95"/>
      <c r="K892" s="95"/>
    </row>
    <row r="893" spans="2:11" x14ac:dyDescent="0.15">
      <c r="B893" s="263" t="s">
        <v>780</v>
      </c>
      <c r="C893" s="263" t="s">
        <v>9</v>
      </c>
      <c r="D893" s="266">
        <v>0</v>
      </c>
      <c r="E893" s="266">
        <v>0</v>
      </c>
      <c r="F893" s="266">
        <v>0</v>
      </c>
      <c r="G893" s="263" t="s">
        <v>9</v>
      </c>
      <c r="H893" s="266">
        <v>0</v>
      </c>
      <c r="I893" s="95"/>
      <c r="J893" s="95"/>
      <c r="K893" s="95"/>
    </row>
    <row r="894" spans="2:11" x14ac:dyDescent="0.15">
      <c r="B894" s="263" t="s">
        <v>1508</v>
      </c>
      <c r="C894" s="263" t="s">
        <v>9</v>
      </c>
      <c r="D894" s="266">
        <v>0</v>
      </c>
      <c r="E894" s="266">
        <v>0</v>
      </c>
      <c r="F894" s="266">
        <v>0</v>
      </c>
      <c r="G894" s="263" t="s">
        <v>9</v>
      </c>
      <c r="H894" s="266">
        <v>0</v>
      </c>
      <c r="I894" s="95"/>
      <c r="J894" s="95"/>
      <c r="K894" s="95"/>
    </row>
    <row r="895" spans="2:11" x14ac:dyDescent="0.15">
      <c r="B895" s="263" t="s">
        <v>1509</v>
      </c>
      <c r="C895" s="263" t="s">
        <v>9</v>
      </c>
      <c r="D895" s="266">
        <v>0</v>
      </c>
      <c r="E895" s="266">
        <v>0</v>
      </c>
      <c r="F895" s="266">
        <v>0</v>
      </c>
      <c r="G895" s="263" t="s">
        <v>9</v>
      </c>
      <c r="H895" s="266">
        <v>0</v>
      </c>
      <c r="I895" s="95"/>
      <c r="J895" s="95"/>
      <c r="K895" s="95"/>
    </row>
    <row r="896" spans="2:11" x14ac:dyDescent="0.15">
      <c r="B896" s="263" t="s">
        <v>781</v>
      </c>
      <c r="C896" s="263" t="s">
        <v>9</v>
      </c>
      <c r="D896" s="266">
        <v>0</v>
      </c>
      <c r="E896" s="266">
        <v>0</v>
      </c>
      <c r="F896" s="266">
        <v>0</v>
      </c>
      <c r="G896" s="263" t="s">
        <v>9</v>
      </c>
      <c r="H896" s="266">
        <v>0</v>
      </c>
      <c r="I896" s="95"/>
      <c r="J896" s="95"/>
      <c r="K896" s="95"/>
    </row>
    <row r="897" spans="2:11" x14ac:dyDescent="0.15">
      <c r="B897" s="263" t="s">
        <v>782</v>
      </c>
      <c r="C897" s="263" t="s">
        <v>9</v>
      </c>
      <c r="D897" s="266">
        <v>525</v>
      </c>
      <c r="E897" s="266">
        <v>0</v>
      </c>
      <c r="F897" s="266">
        <v>0</v>
      </c>
      <c r="G897" s="263" t="s">
        <v>9</v>
      </c>
      <c r="H897" s="266">
        <v>525</v>
      </c>
      <c r="I897" s="95"/>
      <c r="J897" s="95"/>
      <c r="K897" s="95"/>
    </row>
    <row r="898" spans="2:11" x14ac:dyDescent="0.15">
      <c r="B898" s="263" t="s">
        <v>1510</v>
      </c>
      <c r="C898" s="263" t="s">
        <v>9</v>
      </c>
      <c r="D898" s="266">
        <v>0</v>
      </c>
      <c r="E898" s="266">
        <v>0</v>
      </c>
      <c r="F898" s="266">
        <v>0</v>
      </c>
      <c r="G898" s="263" t="s">
        <v>9</v>
      </c>
      <c r="H898" s="266">
        <v>0</v>
      </c>
      <c r="I898" s="95"/>
      <c r="J898" s="95"/>
      <c r="K898" s="95"/>
    </row>
    <row r="899" spans="2:11" x14ac:dyDescent="0.15">
      <c r="B899" s="263" t="s">
        <v>1511</v>
      </c>
      <c r="C899" s="263" t="s">
        <v>9</v>
      </c>
      <c r="D899" s="266">
        <v>0</v>
      </c>
      <c r="E899" s="266">
        <v>0</v>
      </c>
      <c r="F899" s="266">
        <v>0</v>
      </c>
      <c r="G899" s="263" t="s">
        <v>9</v>
      </c>
      <c r="H899" s="266">
        <v>0</v>
      </c>
      <c r="I899" s="95"/>
      <c r="J899" s="95"/>
      <c r="K899" s="95"/>
    </row>
    <row r="900" spans="2:11" x14ac:dyDescent="0.15">
      <c r="B900" s="263" t="s">
        <v>1512</v>
      </c>
      <c r="C900" s="263" t="s">
        <v>9</v>
      </c>
      <c r="D900" s="266">
        <v>0</v>
      </c>
      <c r="E900" s="266">
        <v>0</v>
      </c>
      <c r="F900" s="266">
        <v>0</v>
      </c>
      <c r="G900" s="263" t="s">
        <v>9</v>
      </c>
      <c r="H900" s="266">
        <v>0</v>
      </c>
      <c r="I900" s="95"/>
      <c r="J900" s="95"/>
      <c r="K900" s="95"/>
    </row>
    <row r="901" spans="2:11" x14ac:dyDescent="0.15">
      <c r="B901" s="263" t="s">
        <v>783</v>
      </c>
      <c r="C901" s="263" t="s">
        <v>9</v>
      </c>
      <c r="D901" s="266">
        <v>0</v>
      </c>
      <c r="E901" s="266">
        <v>0</v>
      </c>
      <c r="F901" s="266">
        <v>0</v>
      </c>
      <c r="G901" s="263" t="s">
        <v>9</v>
      </c>
      <c r="H901" s="266">
        <v>0</v>
      </c>
      <c r="I901" s="95"/>
      <c r="J901" s="95"/>
      <c r="K901" s="95"/>
    </row>
    <row r="902" spans="2:11" x14ac:dyDescent="0.15">
      <c r="B902" s="263" t="s">
        <v>1513</v>
      </c>
      <c r="C902" s="263" t="s">
        <v>9</v>
      </c>
      <c r="D902" s="266">
        <v>0</v>
      </c>
      <c r="E902" s="266">
        <v>0</v>
      </c>
      <c r="F902" s="266">
        <v>0</v>
      </c>
      <c r="G902" s="263" t="s">
        <v>9</v>
      </c>
      <c r="H902" s="266">
        <v>0</v>
      </c>
      <c r="I902" s="95"/>
      <c r="J902" s="95"/>
      <c r="K902" s="95"/>
    </row>
    <row r="903" spans="2:11" x14ac:dyDescent="0.15">
      <c r="B903" s="263" t="s">
        <v>784</v>
      </c>
      <c r="C903" s="263" t="s">
        <v>9</v>
      </c>
      <c r="D903" s="266">
        <v>0</v>
      </c>
      <c r="E903" s="266">
        <v>0</v>
      </c>
      <c r="F903" s="266">
        <v>0</v>
      </c>
      <c r="G903" s="263" t="s">
        <v>9</v>
      </c>
      <c r="H903" s="266">
        <v>0</v>
      </c>
      <c r="I903" s="95"/>
      <c r="J903" s="95"/>
      <c r="K903" s="95"/>
    </row>
    <row r="904" spans="2:11" x14ac:dyDescent="0.15">
      <c r="B904" s="263" t="s">
        <v>785</v>
      </c>
      <c r="C904" s="263" t="s">
        <v>9</v>
      </c>
      <c r="D904" s="266">
        <v>0</v>
      </c>
      <c r="E904" s="266">
        <v>0</v>
      </c>
      <c r="F904" s="266">
        <v>0</v>
      </c>
      <c r="G904" s="263" t="s">
        <v>9</v>
      </c>
      <c r="H904" s="266">
        <v>0</v>
      </c>
      <c r="I904" s="95"/>
      <c r="J904" s="95"/>
      <c r="K904" s="95"/>
    </row>
    <row r="905" spans="2:11" x14ac:dyDescent="0.15">
      <c r="B905" s="263" t="s">
        <v>1119</v>
      </c>
      <c r="C905" s="263" t="s">
        <v>9</v>
      </c>
      <c r="D905" s="266">
        <v>0</v>
      </c>
      <c r="E905" s="266">
        <v>0</v>
      </c>
      <c r="F905" s="266">
        <v>0</v>
      </c>
      <c r="G905" s="263" t="s">
        <v>9</v>
      </c>
      <c r="H905" s="266">
        <v>0</v>
      </c>
      <c r="I905" s="95"/>
      <c r="J905" s="95"/>
      <c r="K905" s="95"/>
    </row>
    <row r="906" spans="2:11" x14ac:dyDescent="0.15">
      <c r="B906" s="263" t="s">
        <v>786</v>
      </c>
      <c r="C906" s="263" t="s">
        <v>9</v>
      </c>
      <c r="D906" s="266">
        <v>2009</v>
      </c>
      <c r="E906" s="266">
        <v>0</v>
      </c>
      <c r="F906" s="266">
        <v>0</v>
      </c>
      <c r="G906" s="263" t="s">
        <v>9</v>
      </c>
      <c r="H906" s="266">
        <v>2009</v>
      </c>
      <c r="I906" s="95"/>
      <c r="J906" s="95"/>
      <c r="K906" s="95"/>
    </row>
    <row r="907" spans="2:11" x14ac:dyDescent="0.15">
      <c r="B907" s="263" t="s">
        <v>787</v>
      </c>
      <c r="C907" s="263" t="s">
        <v>9</v>
      </c>
      <c r="D907" s="266">
        <v>0</v>
      </c>
      <c r="E907" s="266">
        <v>0</v>
      </c>
      <c r="F907" s="266">
        <v>0</v>
      </c>
      <c r="G907" s="263" t="s">
        <v>9</v>
      </c>
      <c r="H907" s="266">
        <v>0</v>
      </c>
      <c r="I907" s="95"/>
      <c r="J907" s="95"/>
      <c r="K907" s="95"/>
    </row>
    <row r="908" spans="2:11" x14ac:dyDescent="0.15">
      <c r="B908" s="263" t="s">
        <v>788</v>
      </c>
      <c r="C908" s="263" t="s">
        <v>9</v>
      </c>
      <c r="D908" s="266">
        <v>0</v>
      </c>
      <c r="E908" s="266">
        <v>0</v>
      </c>
      <c r="F908" s="266">
        <v>0</v>
      </c>
      <c r="G908" s="263" t="s">
        <v>9</v>
      </c>
      <c r="H908" s="266">
        <v>0</v>
      </c>
      <c r="I908" s="95"/>
      <c r="J908" s="95"/>
      <c r="K908" s="95"/>
    </row>
    <row r="909" spans="2:11" x14ac:dyDescent="0.15">
      <c r="B909" s="263" t="s">
        <v>981</v>
      </c>
      <c r="C909" s="263" t="s">
        <v>9</v>
      </c>
      <c r="D909" s="266">
        <v>0</v>
      </c>
      <c r="E909" s="266">
        <v>0</v>
      </c>
      <c r="F909" s="266">
        <v>0</v>
      </c>
      <c r="G909" s="263" t="s">
        <v>9</v>
      </c>
      <c r="H909" s="266">
        <v>0</v>
      </c>
      <c r="I909" s="95"/>
      <c r="J909" s="95"/>
      <c r="K909" s="95"/>
    </row>
    <row r="910" spans="2:11" x14ac:dyDescent="0.15">
      <c r="B910" s="263" t="s">
        <v>789</v>
      </c>
      <c r="C910" s="263" t="s">
        <v>9</v>
      </c>
      <c r="D910" s="266">
        <v>0</v>
      </c>
      <c r="E910" s="266">
        <v>0</v>
      </c>
      <c r="F910" s="266">
        <v>0</v>
      </c>
      <c r="G910" s="263" t="s">
        <v>9</v>
      </c>
      <c r="H910" s="266">
        <v>0</v>
      </c>
      <c r="I910" s="95"/>
      <c r="J910" s="95"/>
      <c r="K910" s="95"/>
    </row>
    <row r="911" spans="2:11" x14ac:dyDescent="0.15">
      <c r="B911" s="263" t="s">
        <v>1514</v>
      </c>
      <c r="C911" s="263" t="s">
        <v>9</v>
      </c>
      <c r="D911" s="266">
        <v>0</v>
      </c>
      <c r="E911" s="266">
        <v>0</v>
      </c>
      <c r="F911" s="266">
        <v>0</v>
      </c>
      <c r="G911" s="263" t="s">
        <v>9</v>
      </c>
      <c r="H911" s="266">
        <v>0</v>
      </c>
      <c r="I911" s="95"/>
      <c r="J911" s="95"/>
      <c r="K911" s="95"/>
    </row>
    <row r="912" spans="2:11" x14ac:dyDescent="0.15">
      <c r="B912" s="263" t="s">
        <v>860</v>
      </c>
      <c r="C912" s="263" t="s">
        <v>9</v>
      </c>
      <c r="D912" s="266">
        <v>0</v>
      </c>
      <c r="E912" s="266">
        <v>0</v>
      </c>
      <c r="F912" s="266">
        <v>0</v>
      </c>
      <c r="G912" s="263" t="s">
        <v>9</v>
      </c>
      <c r="H912" s="266">
        <v>0</v>
      </c>
      <c r="I912" s="95"/>
      <c r="J912" s="95"/>
      <c r="K912" s="95"/>
    </row>
    <row r="913" spans="2:11" x14ac:dyDescent="0.15">
      <c r="B913" s="263" t="s">
        <v>791</v>
      </c>
      <c r="C913" s="263" t="s">
        <v>9</v>
      </c>
      <c r="D913" s="266">
        <v>0</v>
      </c>
      <c r="E913" s="266">
        <v>0</v>
      </c>
      <c r="F913" s="266">
        <v>0</v>
      </c>
      <c r="G913" s="263" t="s">
        <v>9</v>
      </c>
      <c r="H913" s="266">
        <v>0</v>
      </c>
      <c r="I913" s="95"/>
      <c r="J913" s="95"/>
      <c r="K913" s="95"/>
    </row>
    <row r="914" spans="2:11" x14ac:dyDescent="0.15">
      <c r="B914" s="263" t="s">
        <v>1515</v>
      </c>
      <c r="C914" s="263" t="s">
        <v>9</v>
      </c>
      <c r="D914" s="266">
        <v>0</v>
      </c>
      <c r="E914" s="266">
        <v>0</v>
      </c>
      <c r="F914" s="266">
        <v>0</v>
      </c>
      <c r="G914" s="263" t="s">
        <v>9</v>
      </c>
      <c r="H914" s="266">
        <v>0</v>
      </c>
      <c r="I914" s="95"/>
      <c r="J914" s="95"/>
      <c r="K914" s="95"/>
    </row>
    <row r="915" spans="2:11" x14ac:dyDescent="0.15">
      <c r="B915" s="263" t="s">
        <v>1516</v>
      </c>
      <c r="C915" s="263" t="s">
        <v>9</v>
      </c>
      <c r="D915" s="266">
        <v>0</v>
      </c>
      <c r="E915" s="266">
        <v>0</v>
      </c>
      <c r="F915" s="266">
        <v>0</v>
      </c>
      <c r="G915" s="263" t="s">
        <v>9</v>
      </c>
      <c r="H915" s="266">
        <v>0</v>
      </c>
      <c r="I915" s="95"/>
      <c r="J915" s="95"/>
      <c r="K915" s="95"/>
    </row>
    <row r="916" spans="2:11" x14ac:dyDescent="0.15">
      <c r="B916" s="263" t="s">
        <v>790</v>
      </c>
      <c r="C916" s="263" t="s">
        <v>9</v>
      </c>
      <c r="D916" s="266">
        <v>0</v>
      </c>
      <c r="E916" s="266">
        <v>0</v>
      </c>
      <c r="F916" s="266">
        <v>0</v>
      </c>
      <c r="G916" s="263" t="s">
        <v>9</v>
      </c>
      <c r="H916" s="266">
        <v>0</v>
      </c>
      <c r="I916" s="95"/>
      <c r="J916" s="95"/>
      <c r="K916" s="95"/>
    </row>
    <row r="917" spans="2:11" x14ac:dyDescent="0.15">
      <c r="B917" s="263" t="s">
        <v>792</v>
      </c>
      <c r="C917" s="263" t="s">
        <v>9</v>
      </c>
      <c r="D917" s="266">
        <v>0</v>
      </c>
      <c r="E917" s="266">
        <v>0</v>
      </c>
      <c r="F917" s="266">
        <v>0</v>
      </c>
      <c r="G917" s="263" t="s">
        <v>9</v>
      </c>
      <c r="H917" s="266">
        <v>0</v>
      </c>
      <c r="I917" s="95"/>
      <c r="J917" s="95"/>
      <c r="K917" s="95"/>
    </row>
    <row r="918" spans="2:11" x14ac:dyDescent="0.15">
      <c r="B918" s="263" t="s">
        <v>1037</v>
      </c>
      <c r="C918" s="263" t="s">
        <v>9</v>
      </c>
      <c r="D918" s="266">
        <v>700</v>
      </c>
      <c r="E918" s="266">
        <v>0</v>
      </c>
      <c r="F918" s="266">
        <v>0</v>
      </c>
      <c r="G918" s="263" t="s">
        <v>9</v>
      </c>
      <c r="H918" s="266">
        <v>700</v>
      </c>
      <c r="I918" s="95"/>
      <c r="J918" s="95"/>
      <c r="K918" s="95"/>
    </row>
    <row r="919" spans="2:11" x14ac:dyDescent="0.15">
      <c r="B919" s="263" t="s">
        <v>793</v>
      </c>
      <c r="C919" s="263" t="s">
        <v>9</v>
      </c>
      <c r="D919" s="266">
        <v>0</v>
      </c>
      <c r="E919" s="266">
        <v>0</v>
      </c>
      <c r="F919" s="266">
        <v>0</v>
      </c>
      <c r="G919" s="263" t="s">
        <v>9</v>
      </c>
      <c r="H919" s="266">
        <v>0</v>
      </c>
      <c r="I919" s="95"/>
      <c r="J919" s="95"/>
      <c r="K919" s="95"/>
    </row>
    <row r="920" spans="2:11" x14ac:dyDescent="0.15">
      <c r="B920" s="263" t="s">
        <v>1517</v>
      </c>
      <c r="C920" s="263" t="s">
        <v>9</v>
      </c>
      <c r="D920" s="266">
        <v>0</v>
      </c>
      <c r="E920" s="266">
        <v>0</v>
      </c>
      <c r="F920" s="266">
        <v>0</v>
      </c>
      <c r="G920" s="263" t="s">
        <v>9</v>
      </c>
      <c r="H920" s="266">
        <v>0</v>
      </c>
      <c r="I920" s="95"/>
      <c r="J920" s="95"/>
      <c r="K920" s="95"/>
    </row>
    <row r="921" spans="2:11" x14ac:dyDescent="0.15">
      <c r="B921" s="263" t="s">
        <v>794</v>
      </c>
      <c r="C921" s="263" t="s">
        <v>9</v>
      </c>
      <c r="D921" s="266">
        <v>0</v>
      </c>
      <c r="E921" s="266">
        <v>0</v>
      </c>
      <c r="F921" s="266">
        <v>0</v>
      </c>
      <c r="G921" s="263" t="s">
        <v>9</v>
      </c>
      <c r="H921" s="266">
        <v>0</v>
      </c>
      <c r="I921" s="95"/>
      <c r="J921" s="95"/>
      <c r="K921" s="95"/>
    </row>
    <row r="922" spans="2:11" x14ac:dyDescent="0.15">
      <c r="B922" s="263" t="s">
        <v>795</v>
      </c>
      <c r="C922" s="263" t="s">
        <v>9</v>
      </c>
      <c r="D922" s="266">
        <v>0</v>
      </c>
      <c r="E922" s="266">
        <v>0</v>
      </c>
      <c r="F922" s="266">
        <v>0</v>
      </c>
      <c r="G922" s="263" t="s">
        <v>9</v>
      </c>
      <c r="H922" s="266">
        <v>0</v>
      </c>
      <c r="I922" s="95"/>
      <c r="J922" s="95"/>
      <c r="K922" s="95"/>
    </row>
    <row r="923" spans="2:11" x14ac:dyDescent="0.15">
      <c r="B923" s="263" t="s">
        <v>872</v>
      </c>
      <c r="C923" s="263" t="s">
        <v>9</v>
      </c>
      <c r="D923" s="266">
        <v>0</v>
      </c>
      <c r="E923" s="266">
        <v>0</v>
      </c>
      <c r="F923" s="266">
        <v>0</v>
      </c>
      <c r="G923" s="263" t="s">
        <v>9</v>
      </c>
      <c r="H923" s="266">
        <v>0</v>
      </c>
      <c r="I923" s="95"/>
      <c r="J923" s="95"/>
      <c r="K923" s="95"/>
    </row>
    <row r="924" spans="2:11" x14ac:dyDescent="0.15">
      <c r="B924" s="263" t="s">
        <v>878</v>
      </c>
      <c r="C924" s="263" t="s">
        <v>9</v>
      </c>
      <c r="D924" s="266">
        <v>0</v>
      </c>
      <c r="E924" s="266">
        <v>0</v>
      </c>
      <c r="F924" s="266">
        <v>0</v>
      </c>
      <c r="G924" s="263" t="s">
        <v>9</v>
      </c>
      <c r="H924" s="266">
        <v>0</v>
      </c>
      <c r="I924" s="95"/>
      <c r="J924" s="95"/>
      <c r="K924" s="95"/>
    </row>
    <row r="925" spans="2:11" x14ac:dyDescent="0.15">
      <c r="B925" s="263" t="s">
        <v>796</v>
      </c>
      <c r="C925" s="263" t="s">
        <v>9</v>
      </c>
      <c r="D925" s="266">
        <v>0</v>
      </c>
      <c r="E925" s="266">
        <v>0</v>
      </c>
      <c r="F925" s="266">
        <v>0</v>
      </c>
      <c r="G925" s="263" t="s">
        <v>9</v>
      </c>
      <c r="H925" s="266">
        <v>0</v>
      </c>
      <c r="I925" s="95"/>
      <c r="J925" s="95"/>
      <c r="K925" s="95"/>
    </row>
    <row r="926" spans="2:11" x14ac:dyDescent="0.15">
      <c r="B926" s="263" t="s">
        <v>1518</v>
      </c>
      <c r="C926" s="263" t="s">
        <v>9</v>
      </c>
      <c r="D926" s="266">
        <v>0</v>
      </c>
      <c r="E926" s="266">
        <v>0</v>
      </c>
      <c r="F926" s="266">
        <v>0</v>
      </c>
      <c r="G926" s="263" t="s">
        <v>9</v>
      </c>
      <c r="H926" s="266">
        <v>0</v>
      </c>
      <c r="I926" s="95"/>
      <c r="J926" s="95"/>
      <c r="K926" s="95"/>
    </row>
    <row r="927" spans="2:11" x14ac:dyDescent="0.15">
      <c r="B927" s="263" t="s">
        <v>1031</v>
      </c>
      <c r="C927" s="263" t="s">
        <v>9</v>
      </c>
      <c r="D927" s="266">
        <v>0</v>
      </c>
      <c r="E927" s="266">
        <v>0</v>
      </c>
      <c r="F927" s="266">
        <v>0</v>
      </c>
      <c r="G927" s="263" t="s">
        <v>9</v>
      </c>
      <c r="H927" s="266">
        <v>0</v>
      </c>
      <c r="I927" s="95"/>
      <c r="J927" s="95"/>
      <c r="K927" s="95"/>
    </row>
    <row r="928" spans="2:11" x14ac:dyDescent="0.15">
      <c r="B928" s="263" t="s">
        <v>797</v>
      </c>
      <c r="C928" s="263" t="s">
        <v>9</v>
      </c>
      <c r="D928" s="266">
        <v>0</v>
      </c>
      <c r="E928" s="266">
        <v>0</v>
      </c>
      <c r="F928" s="266">
        <v>0</v>
      </c>
      <c r="G928" s="263" t="s">
        <v>9</v>
      </c>
      <c r="H928" s="266">
        <v>0</v>
      </c>
      <c r="I928" s="95"/>
      <c r="J928" s="95"/>
      <c r="K928" s="95"/>
    </row>
    <row r="929" spans="2:11" x14ac:dyDescent="0.15">
      <c r="B929" s="263" t="s">
        <v>798</v>
      </c>
      <c r="C929" s="263" t="s">
        <v>9</v>
      </c>
      <c r="D929" s="266">
        <v>0</v>
      </c>
      <c r="E929" s="266">
        <v>0</v>
      </c>
      <c r="F929" s="266">
        <v>0</v>
      </c>
      <c r="G929" s="263" t="s">
        <v>9</v>
      </c>
      <c r="H929" s="266">
        <v>0</v>
      </c>
      <c r="I929" s="95"/>
      <c r="J929" s="95"/>
      <c r="K929" s="95"/>
    </row>
    <row r="930" spans="2:11" x14ac:dyDescent="0.15">
      <c r="B930" s="263" t="s">
        <v>1109</v>
      </c>
      <c r="C930" s="263" t="s">
        <v>9</v>
      </c>
      <c r="D930" s="266">
        <v>2401</v>
      </c>
      <c r="E930" s="266">
        <v>0</v>
      </c>
      <c r="F930" s="266">
        <v>0</v>
      </c>
      <c r="G930" s="263" t="s">
        <v>9</v>
      </c>
      <c r="H930" s="266">
        <v>2401</v>
      </c>
      <c r="I930" s="95"/>
      <c r="J930" s="95"/>
      <c r="K930" s="95"/>
    </row>
    <row r="931" spans="2:11" x14ac:dyDescent="0.15">
      <c r="B931" s="263" t="s">
        <v>799</v>
      </c>
      <c r="C931" s="263" t="s">
        <v>9</v>
      </c>
      <c r="D931" s="266">
        <v>0</v>
      </c>
      <c r="E931" s="266">
        <v>0</v>
      </c>
      <c r="F931" s="266">
        <v>0</v>
      </c>
      <c r="G931" s="263" t="s">
        <v>9</v>
      </c>
      <c r="H931" s="266">
        <v>0</v>
      </c>
      <c r="I931" s="95"/>
      <c r="J931" s="95"/>
      <c r="K931" s="95"/>
    </row>
    <row r="932" spans="2:11" x14ac:dyDescent="0.15">
      <c r="B932" s="263" t="s">
        <v>1519</v>
      </c>
      <c r="C932" s="263" t="s">
        <v>9</v>
      </c>
      <c r="D932" s="266">
        <v>0</v>
      </c>
      <c r="E932" s="266">
        <v>0</v>
      </c>
      <c r="F932" s="266">
        <v>0</v>
      </c>
      <c r="G932" s="263" t="s">
        <v>9</v>
      </c>
      <c r="H932" s="266">
        <v>0</v>
      </c>
      <c r="I932" s="95"/>
      <c r="J932" s="95"/>
      <c r="K932" s="95"/>
    </row>
    <row r="933" spans="2:11" x14ac:dyDescent="0.15">
      <c r="B933" s="263" t="s">
        <v>939</v>
      </c>
      <c r="C933" s="263" t="s">
        <v>9</v>
      </c>
      <c r="D933" s="266">
        <v>0</v>
      </c>
      <c r="E933" s="266">
        <v>0</v>
      </c>
      <c r="F933" s="266">
        <v>0</v>
      </c>
      <c r="G933" s="263" t="s">
        <v>9</v>
      </c>
      <c r="H933" s="266">
        <v>0</v>
      </c>
      <c r="I933" s="95"/>
      <c r="J933" s="95"/>
      <c r="K933" s="95"/>
    </row>
    <row r="934" spans="2:11" x14ac:dyDescent="0.15">
      <c r="B934" s="263" t="s">
        <v>1520</v>
      </c>
      <c r="C934" s="263" t="s">
        <v>9</v>
      </c>
      <c r="D934" s="266">
        <v>700</v>
      </c>
      <c r="E934" s="266">
        <v>0</v>
      </c>
      <c r="F934" s="266">
        <v>280</v>
      </c>
      <c r="G934" s="263" t="s">
        <v>9</v>
      </c>
      <c r="H934" s="266">
        <v>980</v>
      </c>
      <c r="I934" s="95"/>
      <c r="J934" s="95"/>
      <c r="K934" s="95"/>
    </row>
    <row r="935" spans="2:11" x14ac:dyDescent="0.15">
      <c r="B935" s="263" t="s">
        <v>802</v>
      </c>
      <c r="C935" s="263" t="s">
        <v>9</v>
      </c>
      <c r="D935" s="266">
        <v>910</v>
      </c>
      <c r="E935" s="266">
        <v>0</v>
      </c>
      <c r="F935" s="266">
        <v>700</v>
      </c>
      <c r="G935" s="263" t="s">
        <v>9</v>
      </c>
      <c r="H935" s="266">
        <v>1610</v>
      </c>
      <c r="I935" s="95"/>
      <c r="J935" s="95"/>
      <c r="K935" s="95"/>
    </row>
    <row r="936" spans="2:11" x14ac:dyDescent="0.15">
      <c r="B936" s="263" t="s">
        <v>899</v>
      </c>
      <c r="C936" s="263" t="s">
        <v>9</v>
      </c>
      <c r="D936" s="266">
        <v>0</v>
      </c>
      <c r="E936" s="266">
        <v>0</v>
      </c>
      <c r="F936" s="266">
        <v>0</v>
      </c>
      <c r="G936" s="263" t="s">
        <v>9</v>
      </c>
      <c r="H936" s="266">
        <v>0</v>
      </c>
      <c r="I936" s="95"/>
      <c r="J936" s="95"/>
      <c r="K936" s="95"/>
    </row>
    <row r="937" spans="2:11" x14ac:dyDescent="0.15">
      <c r="B937" s="263" t="s">
        <v>1521</v>
      </c>
      <c r="C937" s="263" t="s">
        <v>9</v>
      </c>
      <c r="D937" s="266">
        <v>0</v>
      </c>
      <c r="E937" s="266">
        <v>0</v>
      </c>
      <c r="F937" s="266">
        <v>0</v>
      </c>
      <c r="G937" s="263" t="s">
        <v>9</v>
      </c>
      <c r="H937" s="266">
        <v>0</v>
      </c>
      <c r="I937" s="95"/>
      <c r="J937" s="95"/>
      <c r="K937" s="95"/>
    </row>
    <row r="938" spans="2:11" x14ac:dyDescent="0.15">
      <c r="B938" s="263" t="s">
        <v>803</v>
      </c>
      <c r="C938" s="263" t="s">
        <v>9</v>
      </c>
      <c r="D938" s="266">
        <v>0</v>
      </c>
      <c r="E938" s="266">
        <v>0</v>
      </c>
      <c r="F938" s="266">
        <v>0</v>
      </c>
      <c r="G938" s="263" t="s">
        <v>9</v>
      </c>
      <c r="H938" s="266">
        <v>0</v>
      </c>
      <c r="I938" s="95"/>
      <c r="J938" s="95"/>
      <c r="K938" s="95"/>
    </row>
    <row r="939" spans="2:11" x14ac:dyDescent="0.15">
      <c r="B939" s="263" t="s">
        <v>1144</v>
      </c>
      <c r="C939" s="263" t="s">
        <v>9</v>
      </c>
      <c r="D939" s="266">
        <v>0</v>
      </c>
      <c r="E939" s="266">
        <v>0</v>
      </c>
      <c r="F939" s="266">
        <v>0</v>
      </c>
      <c r="G939" s="263" t="s">
        <v>9</v>
      </c>
      <c r="H939" s="266">
        <v>0</v>
      </c>
      <c r="I939" s="95"/>
      <c r="J939" s="95"/>
      <c r="K939" s="95"/>
    </row>
    <row r="940" spans="2:11" x14ac:dyDescent="0.15">
      <c r="B940" s="263" t="s">
        <v>772</v>
      </c>
      <c r="C940" s="263" t="s">
        <v>9</v>
      </c>
      <c r="D940" s="266">
        <v>0</v>
      </c>
      <c r="E940" s="266">
        <v>0</v>
      </c>
      <c r="F940" s="266">
        <v>0</v>
      </c>
      <c r="G940" s="263" t="s">
        <v>9</v>
      </c>
      <c r="H940" s="266">
        <v>0</v>
      </c>
      <c r="I940" s="95"/>
      <c r="J940" s="95"/>
      <c r="K940" s="95"/>
    </row>
    <row r="941" spans="2:11" x14ac:dyDescent="0.15">
      <c r="B941" s="263" t="s">
        <v>973</v>
      </c>
      <c r="C941" s="263" t="s">
        <v>9</v>
      </c>
      <c r="D941" s="266">
        <v>0</v>
      </c>
      <c r="E941" s="266">
        <v>0</v>
      </c>
      <c r="F941" s="266">
        <v>0</v>
      </c>
      <c r="G941" s="263" t="s">
        <v>9</v>
      </c>
      <c r="H941" s="266">
        <v>0</v>
      </c>
      <c r="I941" s="95"/>
      <c r="J941" s="95"/>
      <c r="K941" s="95"/>
    </row>
    <row r="942" spans="2:11" x14ac:dyDescent="0.15">
      <c r="B942" s="263" t="s">
        <v>1522</v>
      </c>
      <c r="C942" s="263" t="s">
        <v>9</v>
      </c>
      <c r="D942" s="266">
        <v>0</v>
      </c>
      <c r="E942" s="266">
        <v>0</v>
      </c>
      <c r="F942" s="266">
        <v>0</v>
      </c>
      <c r="G942" s="263" t="s">
        <v>9</v>
      </c>
      <c r="H942" s="266">
        <v>0</v>
      </c>
      <c r="I942" s="95"/>
      <c r="J942" s="95"/>
      <c r="K942" s="95"/>
    </row>
    <row r="943" spans="2:11" x14ac:dyDescent="0.15">
      <c r="B943" s="263" t="s">
        <v>1523</v>
      </c>
      <c r="C943" s="263" t="s">
        <v>9</v>
      </c>
      <c r="D943" s="266">
        <v>0</v>
      </c>
      <c r="E943" s="266">
        <v>0</v>
      </c>
      <c r="F943" s="266">
        <v>0</v>
      </c>
      <c r="G943" s="263" t="s">
        <v>9</v>
      </c>
      <c r="H943" s="266">
        <v>0</v>
      </c>
      <c r="I943" s="95"/>
      <c r="J943" s="95"/>
      <c r="K943" s="95"/>
    </row>
    <row r="944" spans="2:11" x14ac:dyDescent="0.15">
      <c r="B944" s="263" t="s">
        <v>1524</v>
      </c>
      <c r="C944" s="263" t="s">
        <v>9</v>
      </c>
      <c r="D944" s="266">
        <v>0</v>
      </c>
      <c r="E944" s="266">
        <v>0</v>
      </c>
      <c r="F944" s="266">
        <v>0</v>
      </c>
      <c r="G944" s="263" t="s">
        <v>9</v>
      </c>
      <c r="H944" s="266">
        <v>0</v>
      </c>
      <c r="I944" s="95"/>
      <c r="J944" s="95"/>
      <c r="K944" s="95"/>
    </row>
    <row r="945" spans="2:11" x14ac:dyDescent="0.15">
      <c r="B945" s="263" t="s">
        <v>1525</v>
      </c>
      <c r="C945" s="263" t="s">
        <v>9</v>
      </c>
      <c r="D945" s="266">
        <v>0</v>
      </c>
      <c r="E945" s="266">
        <v>0</v>
      </c>
      <c r="F945" s="266">
        <v>0</v>
      </c>
      <c r="G945" s="263" t="s">
        <v>9</v>
      </c>
      <c r="H945" s="266">
        <v>0</v>
      </c>
      <c r="I945" s="95"/>
      <c r="J945" s="95"/>
      <c r="K945" s="95"/>
    </row>
    <row r="946" spans="2:11" x14ac:dyDescent="0.15">
      <c r="B946" s="263" t="s">
        <v>1526</v>
      </c>
      <c r="C946" s="263" t="s">
        <v>9</v>
      </c>
      <c r="D946" s="266">
        <v>0</v>
      </c>
      <c r="E946" s="266">
        <v>0</v>
      </c>
      <c r="F946" s="266">
        <v>0</v>
      </c>
      <c r="G946" s="263" t="s">
        <v>9</v>
      </c>
      <c r="H946" s="266">
        <v>0</v>
      </c>
      <c r="I946" s="95"/>
      <c r="J946" s="95"/>
      <c r="K946" s="95"/>
    </row>
    <row r="947" spans="2:11" x14ac:dyDescent="0.15">
      <c r="B947" s="263" t="s">
        <v>1527</v>
      </c>
      <c r="C947" s="263" t="s">
        <v>9</v>
      </c>
      <c r="D947" s="266">
        <v>0</v>
      </c>
      <c r="E947" s="266">
        <v>0</v>
      </c>
      <c r="F947" s="266">
        <v>0</v>
      </c>
      <c r="G947" s="263" t="s">
        <v>9</v>
      </c>
      <c r="H947" s="266">
        <v>0</v>
      </c>
      <c r="I947" s="95"/>
      <c r="J947" s="95"/>
      <c r="K947" s="95"/>
    </row>
    <row r="948" spans="2:11" x14ac:dyDescent="0.15">
      <c r="B948" s="263" t="s">
        <v>1528</v>
      </c>
      <c r="C948" s="263" t="s">
        <v>9</v>
      </c>
      <c r="D948" s="266">
        <v>0</v>
      </c>
      <c r="E948" s="266">
        <v>0</v>
      </c>
      <c r="F948" s="266">
        <v>0</v>
      </c>
      <c r="G948" s="263" t="s">
        <v>9</v>
      </c>
      <c r="H948" s="266">
        <v>0</v>
      </c>
      <c r="I948" s="95"/>
      <c r="J948" s="95"/>
      <c r="K948" s="95"/>
    </row>
    <row r="949" spans="2:11" x14ac:dyDescent="0.15">
      <c r="B949" s="263" t="s">
        <v>1529</v>
      </c>
      <c r="C949" s="263" t="s">
        <v>9</v>
      </c>
      <c r="D949" s="266">
        <v>0</v>
      </c>
      <c r="E949" s="266">
        <v>0</v>
      </c>
      <c r="F949" s="266">
        <v>0</v>
      </c>
      <c r="G949" s="263" t="s">
        <v>9</v>
      </c>
      <c r="H949" s="266">
        <v>0</v>
      </c>
      <c r="I949" s="95"/>
      <c r="J949" s="95"/>
      <c r="K949" s="95"/>
    </row>
    <row r="950" spans="2:11" x14ac:dyDescent="0.15">
      <c r="B950" s="263" t="s">
        <v>1530</v>
      </c>
      <c r="C950" s="263" t="s">
        <v>9</v>
      </c>
      <c r="D950" s="266">
        <v>0</v>
      </c>
      <c r="E950" s="266">
        <v>0</v>
      </c>
      <c r="F950" s="266">
        <v>0</v>
      </c>
      <c r="G950" s="263" t="s">
        <v>9</v>
      </c>
      <c r="H950" s="266">
        <v>0</v>
      </c>
      <c r="I950" s="95"/>
      <c r="J950" s="95"/>
      <c r="K950" s="95"/>
    </row>
    <row r="951" spans="2:11" x14ac:dyDescent="0.15">
      <c r="B951" s="263" t="s">
        <v>804</v>
      </c>
      <c r="C951" s="263" t="s">
        <v>9</v>
      </c>
      <c r="D951" s="266">
        <v>595</v>
      </c>
      <c r="E951" s="266">
        <v>0</v>
      </c>
      <c r="F951" s="266">
        <v>0</v>
      </c>
      <c r="G951" s="263" t="s">
        <v>9</v>
      </c>
      <c r="H951" s="266">
        <v>595</v>
      </c>
      <c r="I951" s="95"/>
      <c r="J951" s="95"/>
      <c r="K951" s="95"/>
    </row>
    <row r="952" spans="2:11" x14ac:dyDescent="0.15">
      <c r="B952" s="263" t="s">
        <v>1531</v>
      </c>
      <c r="C952" s="263" t="s">
        <v>9</v>
      </c>
      <c r="D952" s="266">
        <v>0</v>
      </c>
      <c r="E952" s="266">
        <v>0</v>
      </c>
      <c r="F952" s="266">
        <v>0</v>
      </c>
      <c r="G952" s="263" t="s">
        <v>9</v>
      </c>
      <c r="H952" s="266">
        <v>0</v>
      </c>
      <c r="I952" s="95"/>
      <c r="J952" s="95"/>
      <c r="K952" s="95"/>
    </row>
    <row r="953" spans="2:11" x14ac:dyDescent="0.15">
      <c r="B953" s="263" t="s">
        <v>1532</v>
      </c>
      <c r="C953" s="263" t="s">
        <v>9</v>
      </c>
      <c r="D953" s="266">
        <v>0</v>
      </c>
      <c r="E953" s="266">
        <v>0</v>
      </c>
      <c r="F953" s="266">
        <v>0</v>
      </c>
      <c r="G953" s="263" t="s">
        <v>9</v>
      </c>
      <c r="H953" s="266">
        <v>0</v>
      </c>
      <c r="I953" s="95"/>
      <c r="J953" s="95"/>
      <c r="K953" s="95"/>
    </row>
    <row r="954" spans="2:11" x14ac:dyDescent="0.15">
      <c r="B954" s="263" t="s">
        <v>992</v>
      </c>
      <c r="C954" s="263" t="s">
        <v>9</v>
      </c>
      <c r="D954" s="266">
        <v>0</v>
      </c>
      <c r="E954" s="266">
        <v>0</v>
      </c>
      <c r="F954" s="266">
        <v>0</v>
      </c>
      <c r="G954" s="263" t="s">
        <v>9</v>
      </c>
      <c r="H954" s="266">
        <v>0</v>
      </c>
      <c r="I954" s="95"/>
      <c r="J954" s="95"/>
      <c r="K954" s="95"/>
    </row>
    <row r="955" spans="2:11" x14ac:dyDescent="0.15">
      <c r="B955" s="263" t="s">
        <v>1533</v>
      </c>
      <c r="C955" s="263" t="s">
        <v>9</v>
      </c>
      <c r="D955" s="266">
        <v>0</v>
      </c>
      <c r="E955" s="266">
        <v>0</v>
      </c>
      <c r="F955" s="266">
        <v>0</v>
      </c>
      <c r="G955" s="263" t="s">
        <v>9</v>
      </c>
      <c r="H955" s="266">
        <v>0</v>
      </c>
      <c r="I955" s="95"/>
      <c r="J955" s="95"/>
      <c r="K955" s="95"/>
    </row>
    <row r="956" spans="2:11" x14ac:dyDescent="0.15">
      <c r="B956" s="263" t="s">
        <v>1534</v>
      </c>
      <c r="C956" s="263" t="s">
        <v>9</v>
      </c>
      <c r="D956" s="266">
        <v>0</v>
      </c>
      <c r="E956" s="266">
        <v>0</v>
      </c>
      <c r="F956" s="266">
        <v>0</v>
      </c>
      <c r="G956" s="263" t="s">
        <v>9</v>
      </c>
      <c r="H956" s="266">
        <v>0</v>
      </c>
      <c r="I956" s="95"/>
      <c r="J956" s="95"/>
      <c r="K956" s="95"/>
    </row>
    <row r="957" spans="2:11" x14ac:dyDescent="0.15">
      <c r="B957" s="263" t="s">
        <v>805</v>
      </c>
      <c r="C957" s="263" t="s">
        <v>9</v>
      </c>
      <c r="D957" s="266">
        <v>0</v>
      </c>
      <c r="E957" s="266">
        <v>0</v>
      </c>
      <c r="F957" s="266">
        <v>0</v>
      </c>
      <c r="G957" s="263" t="s">
        <v>9</v>
      </c>
      <c r="H957" s="266">
        <v>0</v>
      </c>
      <c r="I957" s="95"/>
      <c r="J957" s="95"/>
      <c r="K957" s="95"/>
    </row>
    <row r="958" spans="2:11" x14ac:dyDescent="0.15">
      <c r="B958" s="263" t="s">
        <v>806</v>
      </c>
      <c r="C958" s="263" t="s">
        <v>9</v>
      </c>
      <c r="D958" s="266">
        <v>420</v>
      </c>
      <c r="E958" s="266">
        <v>0</v>
      </c>
      <c r="F958" s="266">
        <v>0</v>
      </c>
      <c r="G958" s="263" t="s">
        <v>9</v>
      </c>
      <c r="H958" s="266">
        <v>420</v>
      </c>
      <c r="I958" s="95"/>
      <c r="J958" s="95"/>
      <c r="K958" s="95"/>
    </row>
    <row r="959" spans="2:11" x14ac:dyDescent="0.15">
      <c r="B959" s="263" t="s">
        <v>1535</v>
      </c>
      <c r="C959" s="263" t="s">
        <v>9</v>
      </c>
      <c r="D959" s="266">
        <v>0</v>
      </c>
      <c r="E959" s="266">
        <v>0</v>
      </c>
      <c r="F959" s="266">
        <v>0</v>
      </c>
      <c r="G959" s="263" t="s">
        <v>9</v>
      </c>
      <c r="H959" s="266">
        <v>0</v>
      </c>
      <c r="I959" s="95"/>
      <c r="J959" s="95"/>
      <c r="K959" s="95"/>
    </row>
    <row r="960" spans="2:11" x14ac:dyDescent="0.15">
      <c r="B960" s="263" t="s">
        <v>1536</v>
      </c>
      <c r="C960" s="263" t="s">
        <v>9</v>
      </c>
      <c r="D960" s="266">
        <v>0</v>
      </c>
      <c r="E960" s="266">
        <v>0</v>
      </c>
      <c r="F960" s="266">
        <v>0</v>
      </c>
      <c r="G960" s="263" t="s">
        <v>9</v>
      </c>
      <c r="H960" s="266">
        <v>0</v>
      </c>
      <c r="I960" s="95"/>
      <c r="J960" s="95"/>
      <c r="K960" s="95"/>
    </row>
    <row r="961" spans="2:11" x14ac:dyDescent="0.15">
      <c r="B961" s="263" t="s">
        <v>807</v>
      </c>
      <c r="C961" s="263" t="s">
        <v>9</v>
      </c>
      <c r="D961" s="266">
        <v>0</v>
      </c>
      <c r="E961" s="266">
        <v>0</v>
      </c>
      <c r="F961" s="266">
        <v>0</v>
      </c>
      <c r="G961" s="263" t="s">
        <v>9</v>
      </c>
      <c r="H961" s="266">
        <v>0</v>
      </c>
      <c r="I961" s="95"/>
      <c r="J961" s="95"/>
      <c r="K961" s="95"/>
    </row>
    <row r="962" spans="2:11" x14ac:dyDescent="0.15">
      <c r="B962" s="263" t="s">
        <v>808</v>
      </c>
      <c r="C962" s="263" t="s">
        <v>9</v>
      </c>
      <c r="D962" s="266">
        <v>0</v>
      </c>
      <c r="E962" s="266">
        <v>0</v>
      </c>
      <c r="F962" s="266">
        <v>0</v>
      </c>
      <c r="G962" s="263" t="s">
        <v>9</v>
      </c>
      <c r="H962" s="266">
        <v>0</v>
      </c>
      <c r="I962" s="95"/>
      <c r="J962" s="95"/>
      <c r="K962" s="95"/>
    </row>
    <row r="963" spans="2:11" x14ac:dyDescent="0.15">
      <c r="B963" s="263" t="s">
        <v>809</v>
      </c>
      <c r="C963" s="263" t="s">
        <v>9</v>
      </c>
      <c r="D963" s="266">
        <v>1050</v>
      </c>
      <c r="E963" s="266">
        <v>0</v>
      </c>
      <c r="F963" s="266">
        <v>0</v>
      </c>
      <c r="G963" s="263" t="s">
        <v>9</v>
      </c>
      <c r="H963" s="266">
        <v>1050</v>
      </c>
      <c r="I963" s="95"/>
      <c r="J963" s="95"/>
      <c r="K963" s="95"/>
    </row>
    <row r="964" spans="2:11" x14ac:dyDescent="0.15">
      <c r="B964" s="263" t="s">
        <v>810</v>
      </c>
      <c r="C964" s="263" t="s">
        <v>9</v>
      </c>
      <c r="D964" s="266">
        <v>0</v>
      </c>
      <c r="E964" s="266">
        <v>0</v>
      </c>
      <c r="F964" s="266">
        <v>0</v>
      </c>
      <c r="G964" s="263" t="s">
        <v>9</v>
      </c>
      <c r="H964" s="266">
        <v>0</v>
      </c>
      <c r="I964" s="95"/>
      <c r="J964" s="95"/>
      <c r="K964" s="95"/>
    </row>
    <row r="965" spans="2:11" x14ac:dyDescent="0.15">
      <c r="B965" s="263" t="s">
        <v>1537</v>
      </c>
      <c r="C965" s="263" t="s">
        <v>9</v>
      </c>
      <c r="D965" s="266">
        <v>0</v>
      </c>
      <c r="E965" s="266">
        <v>0</v>
      </c>
      <c r="F965" s="266">
        <v>0</v>
      </c>
      <c r="G965" s="263" t="s">
        <v>9</v>
      </c>
      <c r="H965" s="266">
        <v>0</v>
      </c>
      <c r="I965" s="95"/>
      <c r="J965" s="95"/>
      <c r="K965" s="95"/>
    </row>
    <row r="966" spans="2:11" x14ac:dyDescent="0.15">
      <c r="B966" s="263" t="s">
        <v>811</v>
      </c>
      <c r="C966" s="263" t="s">
        <v>9</v>
      </c>
      <c r="D966" s="266">
        <v>0</v>
      </c>
      <c r="E966" s="266">
        <v>0</v>
      </c>
      <c r="F966" s="266">
        <v>0</v>
      </c>
      <c r="G966" s="263" t="s">
        <v>9</v>
      </c>
      <c r="H966" s="266">
        <v>0</v>
      </c>
      <c r="I966" s="95"/>
      <c r="J966" s="95"/>
      <c r="K966" s="95"/>
    </row>
    <row r="967" spans="2:11" x14ac:dyDescent="0.15">
      <c r="B967" s="263" t="s">
        <v>1099</v>
      </c>
      <c r="C967" s="263" t="s">
        <v>9</v>
      </c>
      <c r="D967" s="266">
        <v>140</v>
      </c>
      <c r="E967" s="266">
        <v>0</v>
      </c>
      <c r="F967" s="266">
        <v>0</v>
      </c>
      <c r="G967" s="263" t="s">
        <v>9</v>
      </c>
      <c r="H967" s="266">
        <v>140</v>
      </c>
      <c r="I967" s="95"/>
      <c r="J967" s="95"/>
      <c r="K967" s="95"/>
    </row>
    <row r="968" spans="2:11" x14ac:dyDescent="0.15">
      <c r="B968" s="263" t="s">
        <v>1538</v>
      </c>
      <c r="C968" s="263" t="s">
        <v>9</v>
      </c>
      <c r="D968" s="266">
        <v>0</v>
      </c>
      <c r="E968" s="266">
        <v>0</v>
      </c>
      <c r="F968" s="266">
        <v>0</v>
      </c>
      <c r="G968" s="263" t="s">
        <v>9</v>
      </c>
      <c r="H968" s="266">
        <v>0</v>
      </c>
      <c r="I968" s="95"/>
      <c r="J968" s="95"/>
      <c r="K968" s="95"/>
    </row>
    <row r="969" spans="2:11" x14ac:dyDescent="0.15">
      <c r="B969" s="263" t="s">
        <v>812</v>
      </c>
      <c r="C969" s="263" t="s">
        <v>9</v>
      </c>
      <c r="D969" s="266">
        <v>0</v>
      </c>
      <c r="E969" s="266">
        <v>0</v>
      </c>
      <c r="F969" s="266">
        <v>0</v>
      </c>
      <c r="G969" s="263" t="s">
        <v>9</v>
      </c>
      <c r="H969" s="266">
        <v>0</v>
      </c>
      <c r="I969" s="95"/>
      <c r="J969" s="95"/>
      <c r="K969" s="95"/>
    </row>
    <row r="970" spans="2:11" x14ac:dyDescent="0.15">
      <c r="B970" s="263" t="s">
        <v>1539</v>
      </c>
      <c r="C970" s="263" t="s">
        <v>9</v>
      </c>
      <c r="D970" s="266">
        <v>0</v>
      </c>
      <c r="E970" s="266">
        <v>0</v>
      </c>
      <c r="F970" s="266">
        <v>0</v>
      </c>
      <c r="G970" s="263" t="s">
        <v>9</v>
      </c>
      <c r="H970" s="266">
        <v>0</v>
      </c>
      <c r="I970" s="95"/>
      <c r="J970" s="95"/>
      <c r="K970" s="95"/>
    </row>
    <row r="971" spans="2:11" x14ac:dyDescent="0.15">
      <c r="B971" s="263" t="s">
        <v>813</v>
      </c>
      <c r="C971" s="263" t="s">
        <v>9</v>
      </c>
      <c r="D971" s="266">
        <v>0</v>
      </c>
      <c r="E971" s="266">
        <v>0</v>
      </c>
      <c r="F971" s="266">
        <v>0</v>
      </c>
      <c r="G971" s="263" t="s">
        <v>9</v>
      </c>
      <c r="H971" s="266">
        <v>0</v>
      </c>
      <c r="I971" s="95"/>
      <c r="J971" s="95"/>
      <c r="K971" s="95"/>
    </row>
    <row r="972" spans="2:11" x14ac:dyDescent="0.15">
      <c r="B972" s="263" t="s">
        <v>1540</v>
      </c>
      <c r="C972" s="263" t="s">
        <v>9</v>
      </c>
      <c r="D972" s="266">
        <v>0</v>
      </c>
      <c r="E972" s="266">
        <v>0</v>
      </c>
      <c r="F972" s="266">
        <v>0</v>
      </c>
      <c r="G972" s="263" t="s">
        <v>9</v>
      </c>
      <c r="H972" s="266">
        <v>0</v>
      </c>
      <c r="I972" s="95"/>
      <c r="J972" s="95"/>
      <c r="K972" s="95"/>
    </row>
    <row r="973" spans="2:11" x14ac:dyDescent="0.15">
      <c r="B973" s="263" t="s">
        <v>814</v>
      </c>
      <c r="C973" s="263" t="s">
        <v>9</v>
      </c>
      <c r="D973" s="266">
        <v>0</v>
      </c>
      <c r="E973" s="266">
        <v>0</v>
      </c>
      <c r="F973" s="266">
        <v>0</v>
      </c>
      <c r="G973" s="263" t="s">
        <v>9</v>
      </c>
      <c r="H973" s="266">
        <v>0</v>
      </c>
      <c r="I973" s="95"/>
      <c r="J973" s="95"/>
      <c r="K973" s="95"/>
    </row>
    <row r="974" spans="2:11" x14ac:dyDescent="0.15">
      <c r="B974" s="263" t="s">
        <v>815</v>
      </c>
      <c r="C974" s="263" t="s">
        <v>9</v>
      </c>
      <c r="D974" s="266">
        <v>0</v>
      </c>
      <c r="E974" s="266">
        <v>0</v>
      </c>
      <c r="F974" s="266">
        <v>0</v>
      </c>
      <c r="G974" s="263" t="s">
        <v>9</v>
      </c>
      <c r="H974" s="266">
        <v>0</v>
      </c>
      <c r="I974" s="95"/>
      <c r="J974" s="95"/>
      <c r="K974" s="95"/>
    </row>
    <row r="975" spans="2:11" x14ac:dyDescent="0.15">
      <c r="B975" s="263" t="s">
        <v>816</v>
      </c>
      <c r="C975" s="263" t="s">
        <v>9</v>
      </c>
      <c r="D975" s="266">
        <v>0</v>
      </c>
      <c r="E975" s="266">
        <v>0</v>
      </c>
      <c r="F975" s="266">
        <v>0</v>
      </c>
      <c r="G975" s="263" t="s">
        <v>9</v>
      </c>
      <c r="H975" s="266">
        <v>0</v>
      </c>
      <c r="I975" s="95"/>
      <c r="J975" s="95"/>
      <c r="K975" s="95"/>
    </row>
    <row r="976" spans="2:11" x14ac:dyDescent="0.15">
      <c r="B976" s="263" t="s">
        <v>819</v>
      </c>
      <c r="C976" s="263" t="s">
        <v>9</v>
      </c>
      <c r="D976" s="266">
        <v>0</v>
      </c>
      <c r="E976" s="266">
        <v>0</v>
      </c>
      <c r="F976" s="266">
        <v>0</v>
      </c>
      <c r="G976" s="263" t="s">
        <v>9</v>
      </c>
      <c r="H976" s="266">
        <v>0</v>
      </c>
      <c r="I976" s="95"/>
      <c r="J976" s="95"/>
      <c r="K976" s="95"/>
    </row>
    <row r="977" spans="2:11" x14ac:dyDescent="0.15">
      <c r="B977" s="263" t="s">
        <v>1541</v>
      </c>
      <c r="C977" s="263" t="s">
        <v>9</v>
      </c>
      <c r="D977" s="266">
        <v>0</v>
      </c>
      <c r="E977" s="266">
        <v>0</v>
      </c>
      <c r="F977" s="266">
        <v>0</v>
      </c>
      <c r="G977" s="263" t="s">
        <v>9</v>
      </c>
      <c r="H977" s="266">
        <v>0</v>
      </c>
      <c r="I977" s="95"/>
      <c r="J977" s="95"/>
      <c r="K977" s="95"/>
    </row>
    <row r="978" spans="2:11" x14ac:dyDescent="0.15">
      <c r="B978" s="263" t="s">
        <v>1542</v>
      </c>
      <c r="C978" s="263" t="s">
        <v>9</v>
      </c>
      <c r="D978" s="266">
        <v>0</v>
      </c>
      <c r="E978" s="266">
        <v>0</v>
      </c>
      <c r="F978" s="266">
        <v>0</v>
      </c>
      <c r="G978" s="263" t="s">
        <v>9</v>
      </c>
      <c r="H978" s="266">
        <v>0</v>
      </c>
      <c r="I978" s="95"/>
      <c r="J978" s="95"/>
      <c r="K978" s="95"/>
    </row>
    <row r="979" spans="2:11" x14ac:dyDescent="0.15">
      <c r="B979" s="263" t="s">
        <v>1543</v>
      </c>
      <c r="C979" s="263" t="s">
        <v>9</v>
      </c>
      <c r="D979" s="266">
        <v>0</v>
      </c>
      <c r="E979" s="266">
        <v>0</v>
      </c>
      <c r="F979" s="266">
        <v>0</v>
      </c>
      <c r="G979" s="263" t="s">
        <v>9</v>
      </c>
      <c r="H979" s="266">
        <v>0</v>
      </c>
      <c r="I979" s="95"/>
      <c r="J979" s="95"/>
      <c r="K979" s="95"/>
    </row>
    <row r="980" spans="2:11" x14ac:dyDescent="0.15">
      <c r="B980" s="263" t="s">
        <v>857</v>
      </c>
      <c r="C980" s="263" t="s">
        <v>9</v>
      </c>
      <c r="D980" s="266">
        <v>0</v>
      </c>
      <c r="E980" s="266">
        <v>0</v>
      </c>
      <c r="F980" s="266">
        <v>0</v>
      </c>
      <c r="G980" s="263" t="s">
        <v>9</v>
      </c>
      <c r="H980" s="266">
        <v>0</v>
      </c>
      <c r="I980" s="95"/>
      <c r="J980" s="95"/>
      <c r="K980" s="95"/>
    </row>
    <row r="981" spans="2:11" x14ac:dyDescent="0.15">
      <c r="B981" s="263" t="s">
        <v>820</v>
      </c>
      <c r="C981" s="263" t="s">
        <v>9</v>
      </c>
      <c r="D981" s="266">
        <v>0</v>
      </c>
      <c r="E981" s="266">
        <v>0</v>
      </c>
      <c r="F981" s="266">
        <v>0</v>
      </c>
      <c r="G981" s="263" t="s">
        <v>9</v>
      </c>
      <c r="H981" s="266">
        <v>0</v>
      </c>
      <c r="I981" s="95"/>
      <c r="J981" s="95"/>
      <c r="K981" s="95"/>
    </row>
    <row r="982" spans="2:11" x14ac:dyDescent="0.15">
      <c r="B982" s="263" t="s">
        <v>1544</v>
      </c>
      <c r="C982" s="263" t="s">
        <v>9</v>
      </c>
      <c r="D982" s="266">
        <v>0</v>
      </c>
      <c r="E982" s="266">
        <v>0</v>
      </c>
      <c r="F982" s="266">
        <v>0</v>
      </c>
      <c r="G982" s="263" t="s">
        <v>9</v>
      </c>
      <c r="H982" s="266">
        <v>0</v>
      </c>
      <c r="I982" s="95"/>
      <c r="J982" s="95"/>
      <c r="K982" s="95"/>
    </row>
    <row r="983" spans="2:11" x14ac:dyDescent="0.15">
      <c r="B983" s="263" t="s">
        <v>817</v>
      </c>
      <c r="C983" s="263" t="s">
        <v>9</v>
      </c>
      <c r="D983" s="266">
        <v>0</v>
      </c>
      <c r="E983" s="266">
        <v>0</v>
      </c>
      <c r="F983" s="266">
        <v>0</v>
      </c>
      <c r="G983" s="263" t="s">
        <v>9</v>
      </c>
      <c r="H983" s="266">
        <v>0</v>
      </c>
      <c r="I983" s="95"/>
      <c r="J983" s="95"/>
      <c r="K983" s="95"/>
    </row>
    <row r="984" spans="2:11" x14ac:dyDescent="0.15">
      <c r="B984" s="263" t="s">
        <v>1545</v>
      </c>
      <c r="C984" s="263" t="s">
        <v>9</v>
      </c>
      <c r="D984" s="266">
        <v>0</v>
      </c>
      <c r="E984" s="266">
        <v>0</v>
      </c>
      <c r="F984" s="266">
        <v>0</v>
      </c>
      <c r="G984" s="263" t="s">
        <v>9</v>
      </c>
      <c r="H984" s="266">
        <v>0</v>
      </c>
      <c r="I984" s="95"/>
      <c r="J984" s="95"/>
      <c r="K984" s="95"/>
    </row>
    <row r="985" spans="2:11" x14ac:dyDescent="0.15">
      <c r="B985" s="263" t="s">
        <v>822</v>
      </c>
      <c r="C985" s="263" t="s">
        <v>9</v>
      </c>
      <c r="D985" s="266">
        <v>0</v>
      </c>
      <c r="E985" s="266">
        <v>0</v>
      </c>
      <c r="F985" s="266">
        <v>0</v>
      </c>
      <c r="G985" s="263" t="s">
        <v>9</v>
      </c>
      <c r="H985" s="266">
        <v>0</v>
      </c>
      <c r="I985" s="95"/>
      <c r="J985" s="95"/>
      <c r="K985" s="95"/>
    </row>
    <row r="986" spans="2:11" x14ac:dyDescent="0.15">
      <c r="B986" s="263" t="s">
        <v>972</v>
      </c>
      <c r="C986" s="263" t="s">
        <v>9</v>
      </c>
      <c r="D986" s="266">
        <v>0</v>
      </c>
      <c r="E986" s="266">
        <v>0</v>
      </c>
      <c r="F986" s="266">
        <v>2100</v>
      </c>
      <c r="G986" s="263" t="s">
        <v>9</v>
      </c>
      <c r="H986" s="266">
        <v>2100</v>
      </c>
      <c r="I986" s="95"/>
      <c r="J986" s="95"/>
      <c r="K986" s="95"/>
    </row>
    <row r="987" spans="2:11" x14ac:dyDescent="0.15">
      <c r="B987" s="263" t="s">
        <v>1546</v>
      </c>
      <c r="C987" s="263" t="s">
        <v>9</v>
      </c>
      <c r="D987" s="266">
        <v>0</v>
      </c>
      <c r="E987" s="266">
        <v>0</v>
      </c>
      <c r="F987" s="266">
        <v>0</v>
      </c>
      <c r="G987" s="263" t="s">
        <v>9</v>
      </c>
      <c r="H987" s="266">
        <v>0</v>
      </c>
      <c r="I987" s="95"/>
      <c r="J987" s="95"/>
      <c r="K987" s="95"/>
    </row>
    <row r="988" spans="2:11" x14ac:dyDescent="0.15">
      <c r="B988" s="263" t="s">
        <v>1547</v>
      </c>
      <c r="C988" s="263" t="s">
        <v>9</v>
      </c>
      <c r="D988" s="266">
        <v>0</v>
      </c>
      <c r="E988" s="266">
        <v>0</v>
      </c>
      <c r="F988" s="266">
        <v>0</v>
      </c>
      <c r="G988" s="263" t="s">
        <v>9</v>
      </c>
      <c r="H988" s="266">
        <v>0</v>
      </c>
      <c r="I988" s="95"/>
      <c r="J988" s="95"/>
      <c r="K988" s="95"/>
    </row>
    <row r="989" spans="2:11" x14ac:dyDescent="0.15">
      <c r="B989" s="263" t="s">
        <v>824</v>
      </c>
      <c r="C989" s="263" t="s">
        <v>9</v>
      </c>
      <c r="D989" s="266">
        <v>0</v>
      </c>
      <c r="E989" s="266">
        <v>0</v>
      </c>
      <c r="F989" s="266">
        <v>0</v>
      </c>
      <c r="G989" s="263" t="s">
        <v>9</v>
      </c>
      <c r="H989" s="266">
        <v>0</v>
      </c>
      <c r="I989" s="95"/>
      <c r="J989" s="95"/>
      <c r="K989" s="95"/>
    </row>
    <row r="990" spans="2:11" x14ac:dyDescent="0.15">
      <c r="B990" s="263" t="s">
        <v>825</v>
      </c>
      <c r="C990" s="263" t="s">
        <v>9</v>
      </c>
      <c r="D990" s="266">
        <v>0</v>
      </c>
      <c r="E990" s="266">
        <v>0</v>
      </c>
      <c r="F990" s="266">
        <v>0</v>
      </c>
      <c r="G990" s="263" t="s">
        <v>9</v>
      </c>
      <c r="H990" s="266">
        <v>0</v>
      </c>
      <c r="I990" s="95"/>
      <c r="J990" s="95"/>
      <c r="K990" s="95"/>
    </row>
    <row r="991" spans="2:11" x14ac:dyDescent="0.15">
      <c r="B991" s="263" t="s">
        <v>827</v>
      </c>
      <c r="C991" s="263" t="s">
        <v>9</v>
      </c>
      <c r="D991" s="266">
        <v>0</v>
      </c>
      <c r="E991" s="266">
        <v>0</v>
      </c>
      <c r="F991" s="266">
        <v>0</v>
      </c>
      <c r="G991" s="263" t="s">
        <v>9</v>
      </c>
      <c r="H991" s="266">
        <v>0</v>
      </c>
      <c r="I991" s="95"/>
      <c r="J991" s="95"/>
      <c r="K991" s="95"/>
    </row>
    <row r="992" spans="2:11" x14ac:dyDescent="0.15">
      <c r="B992" s="263" t="s">
        <v>828</v>
      </c>
      <c r="C992" s="263" t="s">
        <v>9</v>
      </c>
      <c r="D992" s="266">
        <v>840</v>
      </c>
      <c r="E992" s="266">
        <v>0</v>
      </c>
      <c r="F992" s="266">
        <v>0</v>
      </c>
      <c r="G992" s="263" t="s">
        <v>9</v>
      </c>
      <c r="H992" s="266">
        <v>840</v>
      </c>
      <c r="I992" s="95"/>
      <c r="J992" s="95"/>
      <c r="K992" s="95"/>
    </row>
    <row r="993" spans="2:11" x14ac:dyDescent="0.15">
      <c r="B993" s="263" t="s">
        <v>800</v>
      </c>
      <c r="C993" s="263" t="s">
        <v>9</v>
      </c>
      <c r="D993" s="266">
        <v>0</v>
      </c>
      <c r="E993" s="266">
        <v>0</v>
      </c>
      <c r="F993" s="266">
        <v>0</v>
      </c>
      <c r="G993" s="263" t="s">
        <v>9</v>
      </c>
      <c r="H993" s="266">
        <v>0</v>
      </c>
      <c r="I993" s="95"/>
      <c r="J993" s="95"/>
      <c r="K993" s="95"/>
    </row>
    <row r="994" spans="2:11" x14ac:dyDescent="0.15">
      <c r="B994" s="263" t="s">
        <v>818</v>
      </c>
      <c r="C994" s="263" t="s">
        <v>9</v>
      </c>
      <c r="D994" s="266">
        <v>0</v>
      </c>
      <c r="E994" s="266">
        <v>0</v>
      </c>
      <c r="F994" s="266">
        <v>4550</v>
      </c>
      <c r="G994" s="263" t="s">
        <v>9</v>
      </c>
      <c r="H994" s="266">
        <v>4550</v>
      </c>
      <c r="I994" s="95"/>
      <c r="J994" s="95"/>
      <c r="K994" s="95"/>
    </row>
    <row r="995" spans="2:11" x14ac:dyDescent="0.15">
      <c r="B995" s="263" t="s">
        <v>1548</v>
      </c>
      <c r="C995" s="263" t="s">
        <v>9</v>
      </c>
      <c r="D995" s="266">
        <v>0</v>
      </c>
      <c r="E995" s="266">
        <v>0</v>
      </c>
      <c r="F995" s="266">
        <v>0</v>
      </c>
      <c r="G995" s="263" t="s">
        <v>9</v>
      </c>
      <c r="H995" s="266">
        <v>0</v>
      </c>
      <c r="I995" s="95"/>
      <c r="J995" s="95"/>
      <c r="K995" s="95"/>
    </row>
    <row r="996" spans="2:11" x14ac:dyDescent="0.15">
      <c r="B996" s="263" t="s">
        <v>767</v>
      </c>
      <c r="C996" s="263" t="s">
        <v>9</v>
      </c>
      <c r="D996" s="266">
        <v>0</v>
      </c>
      <c r="E996" s="266">
        <v>0</v>
      </c>
      <c r="F996" s="266">
        <v>0</v>
      </c>
      <c r="G996" s="263" t="s">
        <v>9</v>
      </c>
      <c r="H996" s="266">
        <v>0</v>
      </c>
      <c r="I996" s="95"/>
      <c r="J996" s="95"/>
      <c r="K996" s="95"/>
    </row>
    <row r="997" spans="2:11" x14ac:dyDescent="0.15">
      <c r="B997" s="263" t="s">
        <v>829</v>
      </c>
      <c r="C997" s="263" t="s">
        <v>9</v>
      </c>
      <c r="D997" s="266">
        <v>0</v>
      </c>
      <c r="E997" s="266">
        <v>0</v>
      </c>
      <c r="F997" s="266">
        <v>0</v>
      </c>
      <c r="G997" s="263" t="s">
        <v>9</v>
      </c>
      <c r="H997" s="266">
        <v>0</v>
      </c>
      <c r="I997" s="95"/>
      <c r="J997" s="95"/>
      <c r="K997" s="95"/>
    </row>
    <row r="998" spans="2:11" x14ac:dyDescent="0.15">
      <c r="B998" s="263" t="s">
        <v>1007</v>
      </c>
      <c r="C998" s="263" t="s">
        <v>9</v>
      </c>
      <c r="D998" s="266">
        <v>0</v>
      </c>
      <c r="E998" s="266">
        <v>0</v>
      </c>
      <c r="F998" s="266">
        <v>0</v>
      </c>
      <c r="G998" s="263" t="s">
        <v>9</v>
      </c>
      <c r="H998" s="266">
        <v>0</v>
      </c>
      <c r="I998" s="95"/>
      <c r="J998" s="95"/>
      <c r="K998" s="95"/>
    </row>
    <row r="999" spans="2:11" x14ac:dyDescent="0.15">
      <c r="B999" s="263" t="s">
        <v>830</v>
      </c>
      <c r="C999" s="263" t="s">
        <v>9</v>
      </c>
      <c r="D999" s="266">
        <v>0</v>
      </c>
      <c r="E999" s="266">
        <v>0</v>
      </c>
      <c r="F999" s="266">
        <v>0</v>
      </c>
      <c r="G999" s="263" t="s">
        <v>9</v>
      </c>
      <c r="H999" s="266">
        <v>0</v>
      </c>
      <c r="I999" s="95"/>
      <c r="J999" s="95"/>
      <c r="K999" s="95"/>
    </row>
    <row r="1000" spans="2:11" x14ac:dyDescent="0.15">
      <c r="B1000" s="263" t="s">
        <v>831</v>
      </c>
      <c r="C1000" s="263" t="s">
        <v>9</v>
      </c>
      <c r="D1000" s="267">
        <v>-12063.77</v>
      </c>
      <c r="E1000" s="266">
        <v>0</v>
      </c>
      <c r="F1000" s="266">
        <v>0</v>
      </c>
      <c r="G1000" s="263" t="s">
        <v>9</v>
      </c>
      <c r="H1000" s="267">
        <v>-12063.77</v>
      </c>
      <c r="I1000" s="95"/>
      <c r="J1000" s="95"/>
      <c r="K1000" s="95"/>
    </row>
    <row r="1001" spans="2:11" x14ac:dyDescent="0.15">
      <c r="B1001" s="263" t="s">
        <v>832</v>
      </c>
      <c r="C1001" s="263" t="s">
        <v>9</v>
      </c>
      <c r="D1001" s="266">
        <v>0</v>
      </c>
      <c r="E1001" s="266">
        <v>0</v>
      </c>
      <c r="F1001" s="266">
        <v>0</v>
      </c>
      <c r="G1001" s="263" t="s">
        <v>9</v>
      </c>
      <c r="H1001" s="266">
        <v>0</v>
      </c>
      <c r="I1001" s="95"/>
      <c r="J1001" s="95"/>
      <c r="K1001" s="95"/>
    </row>
    <row r="1002" spans="2:11" x14ac:dyDescent="0.15">
      <c r="B1002" s="263" t="s">
        <v>826</v>
      </c>
      <c r="C1002" s="263" t="s">
        <v>9</v>
      </c>
      <c r="D1002" s="266">
        <v>0</v>
      </c>
      <c r="E1002" s="266">
        <v>0</v>
      </c>
      <c r="F1002" s="266">
        <v>0</v>
      </c>
      <c r="G1002" s="263" t="s">
        <v>9</v>
      </c>
      <c r="H1002" s="266">
        <v>0</v>
      </c>
      <c r="I1002" s="95"/>
      <c r="J1002" s="95"/>
      <c r="K1002" s="95"/>
    </row>
    <row r="1003" spans="2:11" x14ac:dyDescent="0.15">
      <c r="B1003" s="263" t="s">
        <v>833</v>
      </c>
      <c r="C1003" s="263" t="s">
        <v>9</v>
      </c>
      <c r="D1003" s="266">
        <v>0</v>
      </c>
      <c r="E1003" s="266">
        <v>0</v>
      </c>
      <c r="F1003" s="266">
        <v>0</v>
      </c>
      <c r="G1003" s="263" t="s">
        <v>9</v>
      </c>
      <c r="H1003" s="266">
        <v>0</v>
      </c>
      <c r="I1003" s="95"/>
      <c r="J1003" s="95"/>
      <c r="K1003" s="95"/>
    </row>
    <row r="1004" spans="2:11" x14ac:dyDescent="0.15">
      <c r="B1004" s="263" t="s">
        <v>834</v>
      </c>
      <c r="C1004" s="263" t="s">
        <v>9</v>
      </c>
      <c r="D1004" s="266">
        <v>0</v>
      </c>
      <c r="E1004" s="266">
        <v>0</v>
      </c>
      <c r="F1004" s="266">
        <v>0</v>
      </c>
      <c r="G1004" s="263" t="s">
        <v>9</v>
      </c>
      <c r="H1004" s="266">
        <v>0</v>
      </c>
      <c r="I1004" s="95"/>
      <c r="J1004" s="95"/>
      <c r="K1004" s="95"/>
    </row>
    <row r="1005" spans="2:11" x14ac:dyDescent="0.15">
      <c r="B1005" s="263" t="s">
        <v>835</v>
      </c>
      <c r="C1005" s="263" t="s">
        <v>9</v>
      </c>
      <c r="D1005" s="266">
        <v>0</v>
      </c>
      <c r="E1005" s="266">
        <v>0</v>
      </c>
      <c r="F1005" s="266">
        <v>0</v>
      </c>
      <c r="G1005" s="263" t="s">
        <v>9</v>
      </c>
      <c r="H1005" s="266">
        <v>0</v>
      </c>
      <c r="I1005" s="95"/>
      <c r="J1005" s="95"/>
      <c r="K1005" s="95"/>
    </row>
    <row r="1006" spans="2:11" x14ac:dyDescent="0.15">
      <c r="B1006" s="263" t="s">
        <v>1549</v>
      </c>
      <c r="C1006" s="263" t="s">
        <v>9</v>
      </c>
      <c r="D1006" s="266">
        <v>0</v>
      </c>
      <c r="E1006" s="266">
        <v>0</v>
      </c>
      <c r="F1006" s="266">
        <v>0</v>
      </c>
      <c r="G1006" s="263" t="s">
        <v>9</v>
      </c>
      <c r="H1006" s="266">
        <v>0</v>
      </c>
      <c r="I1006" s="95"/>
      <c r="J1006" s="95"/>
      <c r="K1006" s="95"/>
    </row>
    <row r="1007" spans="2:11" x14ac:dyDescent="0.15">
      <c r="B1007" s="263" t="s">
        <v>837</v>
      </c>
      <c r="C1007" s="263" t="s">
        <v>9</v>
      </c>
      <c r="D1007" s="266">
        <v>0</v>
      </c>
      <c r="E1007" s="266">
        <v>0</v>
      </c>
      <c r="F1007" s="266">
        <v>0</v>
      </c>
      <c r="G1007" s="263" t="s">
        <v>9</v>
      </c>
      <c r="H1007" s="266">
        <v>0</v>
      </c>
      <c r="I1007" s="95"/>
      <c r="J1007" s="95"/>
      <c r="K1007" s="95"/>
    </row>
    <row r="1008" spans="2:11" x14ac:dyDescent="0.15">
      <c r="B1008" s="263" t="s">
        <v>1550</v>
      </c>
      <c r="C1008" s="263" t="s">
        <v>9</v>
      </c>
      <c r="D1008" s="266">
        <v>0</v>
      </c>
      <c r="E1008" s="266">
        <v>0</v>
      </c>
      <c r="F1008" s="266">
        <v>0</v>
      </c>
      <c r="G1008" s="263" t="s">
        <v>9</v>
      </c>
      <c r="H1008" s="266">
        <v>0</v>
      </c>
      <c r="I1008" s="95"/>
      <c r="J1008" s="95"/>
      <c r="K1008" s="95"/>
    </row>
    <row r="1009" spans="2:11" x14ac:dyDescent="0.15">
      <c r="B1009" s="263" t="s">
        <v>838</v>
      </c>
      <c r="C1009" s="263" t="s">
        <v>9</v>
      </c>
      <c r="D1009" s="266">
        <v>0</v>
      </c>
      <c r="E1009" s="266">
        <v>0</v>
      </c>
      <c r="F1009" s="266">
        <v>0</v>
      </c>
      <c r="G1009" s="263" t="s">
        <v>9</v>
      </c>
      <c r="H1009" s="266">
        <v>0</v>
      </c>
      <c r="I1009" s="95"/>
      <c r="J1009" s="95"/>
      <c r="K1009" s="95"/>
    </row>
    <row r="1010" spans="2:11" x14ac:dyDescent="0.15">
      <c r="B1010" s="263" t="s">
        <v>1551</v>
      </c>
      <c r="C1010" s="263" t="s">
        <v>9</v>
      </c>
      <c r="D1010" s="266">
        <v>0</v>
      </c>
      <c r="E1010" s="266">
        <v>0</v>
      </c>
      <c r="F1010" s="266">
        <v>0</v>
      </c>
      <c r="G1010" s="263" t="s">
        <v>9</v>
      </c>
      <c r="H1010" s="266">
        <v>0</v>
      </c>
      <c r="I1010" s="95"/>
      <c r="J1010" s="95"/>
      <c r="K1010" s="95"/>
    </row>
    <row r="1011" spans="2:11" x14ac:dyDescent="0.15">
      <c r="B1011" s="263" t="s">
        <v>839</v>
      </c>
      <c r="C1011" s="263" t="s">
        <v>9</v>
      </c>
      <c r="D1011" s="266">
        <v>0</v>
      </c>
      <c r="E1011" s="266">
        <v>0</v>
      </c>
      <c r="F1011" s="266">
        <v>0</v>
      </c>
      <c r="G1011" s="263" t="s">
        <v>9</v>
      </c>
      <c r="H1011" s="266">
        <v>0</v>
      </c>
      <c r="I1011" s="95"/>
      <c r="J1011" s="95"/>
      <c r="K1011" s="95"/>
    </row>
    <row r="1012" spans="2:11" x14ac:dyDescent="0.15">
      <c r="B1012" s="263" t="s">
        <v>876</v>
      </c>
      <c r="C1012" s="263" t="s">
        <v>9</v>
      </c>
      <c r="D1012" s="266">
        <v>0</v>
      </c>
      <c r="E1012" s="266">
        <v>0</v>
      </c>
      <c r="F1012" s="266">
        <v>0</v>
      </c>
      <c r="G1012" s="263" t="s">
        <v>9</v>
      </c>
      <c r="H1012" s="266">
        <v>0</v>
      </c>
      <c r="I1012" s="95"/>
      <c r="J1012" s="95"/>
      <c r="K1012" s="95"/>
    </row>
    <row r="1013" spans="2:11" x14ac:dyDescent="0.15">
      <c r="B1013" s="263" t="s">
        <v>1552</v>
      </c>
      <c r="C1013" s="263" t="s">
        <v>9</v>
      </c>
      <c r="D1013" s="266">
        <v>0</v>
      </c>
      <c r="E1013" s="266">
        <v>0</v>
      </c>
      <c r="F1013" s="266">
        <v>0</v>
      </c>
      <c r="G1013" s="263" t="s">
        <v>9</v>
      </c>
      <c r="H1013" s="266">
        <v>0</v>
      </c>
      <c r="I1013" s="95"/>
      <c r="J1013" s="95"/>
      <c r="K1013" s="95"/>
    </row>
    <row r="1014" spans="2:11" x14ac:dyDescent="0.15">
      <c r="B1014" s="263" t="s">
        <v>841</v>
      </c>
      <c r="C1014" s="263" t="s">
        <v>9</v>
      </c>
      <c r="D1014" s="266">
        <v>0</v>
      </c>
      <c r="E1014" s="266">
        <v>0</v>
      </c>
      <c r="F1014" s="266">
        <v>0</v>
      </c>
      <c r="G1014" s="263" t="s">
        <v>9</v>
      </c>
      <c r="H1014" s="266">
        <v>0</v>
      </c>
      <c r="I1014" s="95"/>
      <c r="J1014" s="95"/>
      <c r="K1014" s="95"/>
    </row>
    <row r="1015" spans="2:11" x14ac:dyDescent="0.15">
      <c r="B1015" s="263" t="s">
        <v>1047</v>
      </c>
      <c r="C1015" s="263" t="s">
        <v>9</v>
      </c>
      <c r="D1015" s="266">
        <v>0</v>
      </c>
      <c r="E1015" s="266">
        <v>0</v>
      </c>
      <c r="F1015" s="266">
        <v>0</v>
      </c>
      <c r="G1015" s="263" t="s">
        <v>9</v>
      </c>
      <c r="H1015" s="266">
        <v>0</v>
      </c>
      <c r="I1015" s="95"/>
      <c r="J1015" s="95"/>
      <c r="K1015" s="95"/>
    </row>
    <row r="1016" spans="2:11" x14ac:dyDescent="0.15">
      <c r="B1016" s="263" t="s">
        <v>842</v>
      </c>
      <c r="C1016" s="263" t="s">
        <v>9</v>
      </c>
      <c r="D1016" s="266">
        <v>0</v>
      </c>
      <c r="E1016" s="266">
        <v>0</v>
      </c>
      <c r="F1016" s="266">
        <v>0</v>
      </c>
      <c r="G1016" s="263" t="s">
        <v>9</v>
      </c>
      <c r="H1016" s="266">
        <v>0</v>
      </c>
      <c r="I1016" s="95"/>
      <c r="J1016" s="95"/>
      <c r="K1016" s="95"/>
    </row>
    <row r="1017" spans="2:11" x14ac:dyDescent="0.15">
      <c r="B1017" s="263" t="s">
        <v>843</v>
      </c>
      <c r="C1017" s="263" t="s">
        <v>9</v>
      </c>
      <c r="D1017" s="266">
        <v>0</v>
      </c>
      <c r="E1017" s="266">
        <v>0</v>
      </c>
      <c r="F1017" s="266">
        <v>0</v>
      </c>
      <c r="G1017" s="263" t="s">
        <v>9</v>
      </c>
      <c r="H1017" s="266">
        <v>0</v>
      </c>
      <c r="I1017" s="95"/>
      <c r="J1017" s="95"/>
      <c r="K1017" s="95"/>
    </row>
    <row r="1018" spans="2:11" x14ac:dyDescent="0.15">
      <c r="B1018" s="263" t="s">
        <v>1553</v>
      </c>
      <c r="C1018" s="263" t="s">
        <v>9</v>
      </c>
      <c r="D1018" s="266">
        <v>0</v>
      </c>
      <c r="E1018" s="266">
        <v>0</v>
      </c>
      <c r="F1018" s="266">
        <v>0</v>
      </c>
      <c r="G1018" s="263" t="s">
        <v>9</v>
      </c>
      <c r="H1018" s="266">
        <v>0</v>
      </c>
      <c r="I1018" s="95"/>
      <c r="J1018" s="95"/>
      <c r="K1018" s="95"/>
    </row>
    <row r="1019" spans="2:11" x14ac:dyDescent="0.15">
      <c r="B1019" s="263" t="s">
        <v>1554</v>
      </c>
      <c r="C1019" s="263" t="s">
        <v>9</v>
      </c>
      <c r="D1019" s="266">
        <v>0</v>
      </c>
      <c r="E1019" s="266">
        <v>0</v>
      </c>
      <c r="F1019" s="266">
        <v>0</v>
      </c>
      <c r="G1019" s="263" t="s">
        <v>9</v>
      </c>
      <c r="H1019" s="266">
        <v>0</v>
      </c>
      <c r="I1019" s="95"/>
      <c r="J1019" s="95"/>
      <c r="K1019" s="95"/>
    </row>
    <row r="1020" spans="2:11" x14ac:dyDescent="0.15">
      <c r="B1020" s="263" t="s">
        <v>844</v>
      </c>
      <c r="C1020" s="263" t="s">
        <v>9</v>
      </c>
      <c r="D1020" s="266">
        <v>0</v>
      </c>
      <c r="E1020" s="266">
        <v>0</v>
      </c>
      <c r="F1020" s="266">
        <v>0</v>
      </c>
      <c r="G1020" s="263" t="s">
        <v>9</v>
      </c>
      <c r="H1020" s="266">
        <v>0</v>
      </c>
      <c r="I1020" s="95"/>
      <c r="J1020" s="95"/>
      <c r="K1020" s="95"/>
    </row>
    <row r="1021" spans="2:11" x14ac:dyDescent="0.15">
      <c r="B1021" s="263" t="s">
        <v>1555</v>
      </c>
      <c r="C1021" s="263" t="s">
        <v>9</v>
      </c>
      <c r="D1021" s="266">
        <v>0</v>
      </c>
      <c r="E1021" s="266">
        <v>0</v>
      </c>
      <c r="F1021" s="266">
        <v>0</v>
      </c>
      <c r="G1021" s="263" t="s">
        <v>9</v>
      </c>
      <c r="H1021" s="266">
        <v>0</v>
      </c>
      <c r="I1021" s="95"/>
      <c r="J1021" s="95"/>
      <c r="K1021" s="95"/>
    </row>
    <row r="1022" spans="2:11" x14ac:dyDescent="0.15">
      <c r="B1022" s="263" t="s">
        <v>845</v>
      </c>
      <c r="C1022" s="263" t="s">
        <v>9</v>
      </c>
      <c r="D1022" s="266">
        <v>0</v>
      </c>
      <c r="E1022" s="266">
        <v>0</v>
      </c>
      <c r="F1022" s="266">
        <v>0</v>
      </c>
      <c r="G1022" s="263" t="s">
        <v>9</v>
      </c>
      <c r="H1022" s="266">
        <v>0</v>
      </c>
      <c r="I1022" s="95"/>
      <c r="J1022" s="95"/>
      <c r="K1022" s="95"/>
    </row>
    <row r="1023" spans="2:11" x14ac:dyDescent="0.15">
      <c r="B1023" s="263" t="s">
        <v>846</v>
      </c>
      <c r="C1023" s="263" t="s">
        <v>9</v>
      </c>
      <c r="D1023" s="266">
        <v>0</v>
      </c>
      <c r="E1023" s="266">
        <v>0</v>
      </c>
      <c r="F1023" s="266">
        <v>0</v>
      </c>
      <c r="G1023" s="263" t="s">
        <v>9</v>
      </c>
      <c r="H1023" s="266">
        <v>0</v>
      </c>
      <c r="I1023" s="95"/>
      <c r="J1023" s="95"/>
      <c r="K1023" s="95"/>
    </row>
    <row r="1024" spans="2:11" x14ac:dyDescent="0.15">
      <c r="B1024" s="263" t="s">
        <v>1556</v>
      </c>
      <c r="C1024" s="263" t="s">
        <v>9</v>
      </c>
      <c r="D1024" s="266">
        <v>0</v>
      </c>
      <c r="E1024" s="266">
        <v>0</v>
      </c>
      <c r="F1024" s="266">
        <v>0</v>
      </c>
      <c r="G1024" s="263" t="s">
        <v>9</v>
      </c>
      <c r="H1024" s="266">
        <v>0</v>
      </c>
      <c r="I1024" s="95"/>
      <c r="J1024" s="95"/>
      <c r="K1024" s="95"/>
    </row>
    <row r="1025" spans="2:11" x14ac:dyDescent="0.15">
      <c r="B1025" s="263" t="s">
        <v>849</v>
      </c>
      <c r="C1025" s="263" t="s">
        <v>9</v>
      </c>
      <c r="D1025" s="266">
        <v>0</v>
      </c>
      <c r="E1025" s="266">
        <v>0</v>
      </c>
      <c r="F1025" s="266">
        <v>0</v>
      </c>
      <c r="G1025" s="263" t="s">
        <v>9</v>
      </c>
      <c r="H1025" s="266">
        <v>0</v>
      </c>
      <c r="I1025" s="95"/>
      <c r="J1025" s="95"/>
      <c r="K1025" s="95"/>
    </row>
    <row r="1026" spans="2:11" x14ac:dyDescent="0.15">
      <c r="B1026" s="263" t="s">
        <v>848</v>
      </c>
      <c r="C1026" s="263" t="s">
        <v>9</v>
      </c>
      <c r="D1026" s="266">
        <v>0</v>
      </c>
      <c r="E1026" s="266">
        <v>0</v>
      </c>
      <c r="F1026" s="266">
        <v>0</v>
      </c>
      <c r="G1026" s="263" t="s">
        <v>9</v>
      </c>
      <c r="H1026" s="266">
        <v>0</v>
      </c>
      <c r="I1026" s="95"/>
      <c r="J1026" s="95"/>
      <c r="K1026" s="95"/>
    </row>
    <row r="1027" spans="2:11" x14ac:dyDescent="0.15">
      <c r="B1027" s="263" t="s">
        <v>755</v>
      </c>
      <c r="C1027" s="263" t="s">
        <v>9</v>
      </c>
      <c r="D1027" s="266">
        <v>350</v>
      </c>
      <c r="E1027" s="266">
        <v>0</v>
      </c>
      <c r="F1027" s="266">
        <v>0</v>
      </c>
      <c r="G1027" s="263" t="s">
        <v>9</v>
      </c>
      <c r="H1027" s="266">
        <v>350</v>
      </c>
      <c r="I1027" s="95"/>
      <c r="J1027" s="95"/>
      <c r="K1027" s="95"/>
    </row>
    <row r="1028" spans="2:11" x14ac:dyDescent="0.15">
      <c r="B1028" s="263" t="s">
        <v>847</v>
      </c>
      <c r="C1028" s="263" t="s">
        <v>9</v>
      </c>
      <c r="D1028" s="266">
        <v>0</v>
      </c>
      <c r="E1028" s="266">
        <v>0</v>
      </c>
      <c r="F1028" s="266">
        <v>0</v>
      </c>
      <c r="G1028" s="263" t="s">
        <v>9</v>
      </c>
      <c r="H1028" s="266">
        <v>0</v>
      </c>
      <c r="I1028" s="95"/>
      <c r="J1028" s="95"/>
      <c r="K1028" s="95"/>
    </row>
    <row r="1029" spans="2:11" x14ac:dyDescent="0.15">
      <c r="B1029" s="263" t="s">
        <v>1557</v>
      </c>
      <c r="C1029" s="263" t="s">
        <v>9</v>
      </c>
      <c r="D1029" s="266">
        <v>0</v>
      </c>
      <c r="E1029" s="266">
        <v>0</v>
      </c>
      <c r="F1029" s="266">
        <v>0</v>
      </c>
      <c r="G1029" s="263" t="s">
        <v>9</v>
      </c>
      <c r="H1029" s="266">
        <v>0</v>
      </c>
      <c r="I1029" s="95"/>
      <c r="J1029" s="95"/>
      <c r="K1029" s="95"/>
    </row>
    <row r="1030" spans="2:11" x14ac:dyDescent="0.15">
      <c r="B1030" s="263" t="s">
        <v>850</v>
      </c>
      <c r="C1030" s="263" t="s">
        <v>9</v>
      </c>
      <c r="D1030" s="266">
        <v>0</v>
      </c>
      <c r="E1030" s="266">
        <v>0</v>
      </c>
      <c r="F1030" s="266">
        <v>0</v>
      </c>
      <c r="G1030" s="263" t="s">
        <v>9</v>
      </c>
      <c r="H1030" s="266">
        <v>0</v>
      </c>
      <c r="I1030" s="95"/>
      <c r="J1030" s="95"/>
      <c r="K1030" s="95"/>
    </row>
    <row r="1031" spans="2:11" x14ac:dyDescent="0.15">
      <c r="B1031" s="263" t="s">
        <v>1558</v>
      </c>
      <c r="C1031" s="263" t="s">
        <v>9</v>
      </c>
      <c r="D1031" s="266">
        <v>0</v>
      </c>
      <c r="E1031" s="266">
        <v>0</v>
      </c>
      <c r="F1031" s="266">
        <v>0</v>
      </c>
      <c r="G1031" s="263" t="s">
        <v>9</v>
      </c>
      <c r="H1031" s="266">
        <v>0</v>
      </c>
      <c r="I1031" s="95"/>
      <c r="J1031" s="95"/>
      <c r="K1031" s="95"/>
    </row>
    <row r="1032" spans="2:11" x14ac:dyDescent="0.15">
      <c r="B1032" s="263" t="s">
        <v>851</v>
      </c>
      <c r="C1032" s="263" t="s">
        <v>9</v>
      </c>
      <c r="D1032" s="266">
        <v>0</v>
      </c>
      <c r="E1032" s="266">
        <v>0</v>
      </c>
      <c r="F1032" s="266">
        <v>0</v>
      </c>
      <c r="G1032" s="263" t="s">
        <v>9</v>
      </c>
      <c r="H1032" s="266">
        <v>0</v>
      </c>
      <c r="I1032" s="95"/>
      <c r="J1032" s="95"/>
      <c r="K1032" s="95"/>
    </row>
    <row r="1033" spans="2:11" x14ac:dyDescent="0.15">
      <c r="B1033" s="263" t="s">
        <v>852</v>
      </c>
      <c r="C1033" s="263" t="s">
        <v>9</v>
      </c>
      <c r="D1033" s="266">
        <v>0</v>
      </c>
      <c r="E1033" s="266">
        <v>0</v>
      </c>
      <c r="F1033" s="266">
        <v>0</v>
      </c>
      <c r="G1033" s="263" t="s">
        <v>9</v>
      </c>
      <c r="H1033" s="266">
        <v>0</v>
      </c>
      <c r="I1033" s="95"/>
      <c r="J1033" s="95"/>
      <c r="K1033" s="95"/>
    </row>
    <row r="1034" spans="2:11" x14ac:dyDescent="0.15">
      <c r="B1034" s="263" t="s">
        <v>968</v>
      </c>
      <c r="C1034" s="263" t="s">
        <v>9</v>
      </c>
      <c r="D1034" s="266">
        <v>0</v>
      </c>
      <c r="E1034" s="266">
        <v>0</v>
      </c>
      <c r="F1034" s="266">
        <v>0</v>
      </c>
      <c r="G1034" s="263" t="s">
        <v>9</v>
      </c>
      <c r="H1034" s="266">
        <v>0</v>
      </c>
      <c r="I1034" s="95"/>
      <c r="J1034" s="95"/>
      <c r="K1034" s="95"/>
    </row>
    <row r="1035" spans="2:11" x14ac:dyDescent="0.15">
      <c r="B1035" s="263" t="s">
        <v>853</v>
      </c>
      <c r="C1035" s="263" t="s">
        <v>9</v>
      </c>
      <c r="D1035" s="266">
        <v>0</v>
      </c>
      <c r="E1035" s="266">
        <v>0</v>
      </c>
      <c r="F1035" s="266">
        <v>0</v>
      </c>
      <c r="G1035" s="263" t="s">
        <v>9</v>
      </c>
      <c r="H1035" s="266">
        <v>0</v>
      </c>
      <c r="I1035" s="95"/>
      <c r="J1035" s="95"/>
      <c r="K1035" s="95"/>
    </row>
    <row r="1036" spans="2:11" x14ac:dyDescent="0.15">
      <c r="B1036" s="263" t="s">
        <v>855</v>
      </c>
      <c r="C1036" s="263" t="s">
        <v>9</v>
      </c>
      <c r="D1036" s="266">
        <v>0</v>
      </c>
      <c r="E1036" s="266">
        <v>0</v>
      </c>
      <c r="F1036" s="266">
        <v>0</v>
      </c>
      <c r="G1036" s="263" t="s">
        <v>9</v>
      </c>
      <c r="H1036" s="266">
        <v>0</v>
      </c>
      <c r="I1036" s="95"/>
      <c r="J1036" s="95"/>
      <c r="K1036" s="95"/>
    </row>
    <row r="1037" spans="2:11" x14ac:dyDescent="0.15">
      <c r="B1037" s="263" t="s">
        <v>856</v>
      </c>
      <c r="C1037" s="263" t="s">
        <v>9</v>
      </c>
      <c r="D1037" s="266">
        <v>0</v>
      </c>
      <c r="E1037" s="266">
        <v>0</v>
      </c>
      <c r="F1037" s="266">
        <v>0</v>
      </c>
      <c r="G1037" s="263" t="s">
        <v>9</v>
      </c>
      <c r="H1037" s="266">
        <v>0</v>
      </c>
      <c r="I1037" s="95"/>
      <c r="J1037" s="95"/>
      <c r="K1037" s="95"/>
    </row>
    <row r="1038" spans="2:11" x14ac:dyDescent="0.15">
      <c r="B1038" s="263" t="s">
        <v>998</v>
      </c>
      <c r="C1038" s="263" t="s">
        <v>9</v>
      </c>
      <c r="D1038" s="266">
        <v>0</v>
      </c>
      <c r="E1038" s="266">
        <v>0</v>
      </c>
      <c r="F1038" s="266">
        <v>0</v>
      </c>
      <c r="G1038" s="263" t="s">
        <v>9</v>
      </c>
      <c r="H1038" s="266">
        <v>0</v>
      </c>
      <c r="I1038" s="95"/>
      <c r="J1038" s="95"/>
      <c r="K1038" s="95"/>
    </row>
    <row r="1039" spans="2:11" x14ac:dyDescent="0.15">
      <c r="B1039" s="263" t="s">
        <v>858</v>
      </c>
      <c r="C1039" s="263" t="s">
        <v>9</v>
      </c>
      <c r="D1039" s="266">
        <v>0</v>
      </c>
      <c r="E1039" s="266">
        <v>0</v>
      </c>
      <c r="F1039" s="266">
        <v>0</v>
      </c>
      <c r="G1039" s="263" t="s">
        <v>9</v>
      </c>
      <c r="H1039" s="266">
        <v>0</v>
      </c>
      <c r="I1039" s="95"/>
      <c r="J1039" s="95"/>
      <c r="K1039" s="95"/>
    </row>
    <row r="1040" spans="2:11" x14ac:dyDescent="0.15">
      <c r="B1040" s="263" t="s">
        <v>861</v>
      </c>
      <c r="C1040" s="263" t="s">
        <v>9</v>
      </c>
      <c r="D1040" s="266">
        <v>0</v>
      </c>
      <c r="E1040" s="266">
        <v>0</v>
      </c>
      <c r="F1040" s="266">
        <v>0</v>
      </c>
      <c r="G1040" s="263" t="s">
        <v>9</v>
      </c>
      <c r="H1040" s="266">
        <v>0</v>
      </c>
      <c r="I1040" s="95"/>
      <c r="J1040" s="95"/>
      <c r="K1040" s="95"/>
    </row>
    <row r="1041" spans="2:11" x14ac:dyDescent="0.15">
      <c r="B1041" s="263" t="s">
        <v>862</v>
      </c>
      <c r="C1041" s="263" t="s">
        <v>9</v>
      </c>
      <c r="D1041" s="266">
        <v>0</v>
      </c>
      <c r="E1041" s="266">
        <v>0</v>
      </c>
      <c r="F1041" s="266">
        <v>0</v>
      </c>
      <c r="G1041" s="263" t="s">
        <v>9</v>
      </c>
      <c r="H1041" s="266">
        <v>0</v>
      </c>
      <c r="I1041" s="95"/>
      <c r="J1041" s="95"/>
      <c r="K1041" s="95"/>
    </row>
    <row r="1042" spans="2:11" x14ac:dyDescent="0.15">
      <c r="B1042" s="263" t="s">
        <v>1559</v>
      </c>
      <c r="C1042" s="263" t="s">
        <v>9</v>
      </c>
      <c r="D1042" s="266">
        <v>0</v>
      </c>
      <c r="E1042" s="266">
        <v>0</v>
      </c>
      <c r="F1042" s="266">
        <v>0</v>
      </c>
      <c r="G1042" s="263" t="s">
        <v>9</v>
      </c>
      <c r="H1042" s="266">
        <v>0</v>
      </c>
      <c r="I1042" s="95"/>
      <c r="J1042" s="95"/>
      <c r="K1042" s="95"/>
    </row>
    <row r="1043" spans="2:11" x14ac:dyDescent="0.15">
      <c r="B1043" s="263" t="s">
        <v>863</v>
      </c>
      <c r="C1043" s="263" t="s">
        <v>9</v>
      </c>
      <c r="D1043" s="266">
        <v>0</v>
      </c>
      <c r="E1043" s="266">
        <v>0</v>
      </c>
      <c r="F1043" s="266">
        <v>1400</v>
      </c>
      <c r="G1043" s="263" t="s">
        <v>9</v>
      </c>
      <c r="H1043" s="266">
        <v>1400</v>
      </c>
      <c r="I1043" s="95"/>
      <c r="J1043" s="95"/>
      <c r="K1043" s="95"/>
    </row>
    <row r="1044" spans="2:11" x14ac:dyDescent="0.15">
      <c r="B1044" s="263" t="s">
        <v>1560</v>
      </c>
      <c r="C1044" s="263" t="s">
        <v>9</v>
      </c>
      <c r="D1044" s="266">
        <v>0</v>
      </c>
      <c r="E1044" s="266">
        <v>0</v>
      </c>
      <c r="F1044" s="266">
        <v>0</v>
      </c>
      <c r="G1044" s="263" t="s">
        <v>9</v>
      </c>
      <c r="H1044" s="266">
        <v>0</v>
      </c>
      <c r="I1044" s="95"/>
      <c r="J1044" s="95"/>
      <c r="K1044" s="95"/>
    </row>
    <row r="1045" spans="2:11" x14ac:dyDescent="0.15">
      <c r="B1045" s="263" t="s">
        <v>1000</v>
      </c>
      <c r="C1045" s="263" t="s">
        <v>9</v>
      </c>
      <c r="D1045" s="266">
        <v>700</v>
      </c>
      <c r="E1045" s="266">
        <v>0</v>
      </c>
      <c r="F1045" s="266">
        <v>0</v>
      </c>
      <c r="G1045" s="263" t="s">
        <v>9</v>
      </c>
      <c r="H1045" s="266">
        <v>700</v>
      </c>
      <c r="I1045" s="95"/>
      <c r="J1045" s="95"/>
      <c r="K1045" s="95"/>
    </row>
    <row r="1046" spans="2:11" x14ac:dyDescent="0.15">
      <c r="B1046" s="263" t="s">
        <v>1561</v>
      </c>
      <c r="C1046" s="263" t="s">
        <v>9</v>
      </c>
      <c r="D1046" s="266">
        <v>0</v>
      </c>
      <c r="E1046" s="266">
        <v>0</v>
      </c>
      <c r="F1046" s="266">
        <v>0</v>
      </c>
      <c r="G1046" s="263" t="s">
        <v>9</v>
      </c>
      <c r="H1046" s="266">
        <v>0</v>
      </c>
      <c r="I1046" s="95"/>
      <c r="J1046" s="95"/>
      <c r="K1046" s="95"/>
    </row>
    <row r="1047" spans="2:11" x14ac:dyDescent="0.15">
      <c r="B1047" s="263" t="s">
        <v>1562</v>
      </c>
      <c r="C1047" s="263" t="s">
        <v>9</v>
      </c>
      <c r="D1047" s="266">
        <v>0</v>
      </c>
      <c r="E1047" s="266">
        <v>0</v>
      </c>
      <c r="F1047" s="266">
        <v>0</v>
      </c>
      <c r="G1047" s="263" t="s">
        <v>9</v>
      </c>
      <c r="H1047" s="266">
        <v>0</v>
      </c>
      <c r="I1047" s="95"/>
      <c r="J1047" s="95"/>
      <c r="K1047" s="95"/>
    </row>
    <row r="1048" spans="2:11" x14ac:dyDescent="0.15">
      <c r="B1048" s="263" t="s">
        <v>864</v>
      </c>
      <c r="C1048" s="263" t="s">
        <v>9</v>
      </c>
      <c r="D1048" s="266">
        <v>0</v>
      </c>
      <c r="E1048" s="266">
        <v>0</v>
      </c>
      <c r="F1048" s="266">
        <v>0</v>
      </c>
      <c r="G1048" s="263" t="s">
        <v>9</v>
      </c>
      <c r="H1048" s="266">
        <v>0</v>
      </c>
      <c r="I1048" s="95"/>
      <c r="J1048" s="95"/>
      <c r="K1048" s="95"/>
    </row>
    <row r="1049" spans="2:11" x14ac:dyDescent="0.15">
      <c r="B1049" s="263" t="s">
        <v>866</v>
      </c>
      <c r="C1049" s="263" t="s">
        <v>9</v>
      </c>
      <c r="D1049" s="266">
        <v>0</v>
      </c>
      <c r="E1049" s="266">
        <v>0</v>
      </c>
      <c r="F1049" s="266">
        <v>0</v>
      </c>
      <c r="G1049" s="263" t="s">
        <v>9</v>
      </c>
      <c r="H1049" s="266">
        <v>0</v>
      </c>
      <c r="I1049" s="95"/>
      <c r="J1049" s="95"/>
      <c r="K1049" s="95"/>
    </row>
    <row r="1050" spans="2:11" x14ac:dyDescent="0.15">
      <c r="B1050" s="263" t="s">
        <v>868</v>
      </c>
      <c r="C1050" s="263" t="s">
        <v>9</v>
      </c>
      <c r="D1050" s="266">
        <v>0</v>
      </c>
      <c r="E1050" s="266">
        <v>0</v>
      </c>
      <c r="F1050" s="266">
        <v>0</v>
      </c>
      <c r="G1050" s="263" t="s">
        <v>9</v>
      </c>
      <c r="H1050" s="266">
        <v>0</v>
      </c>
      <c r="I1050" s="95"/>
      <c r="J1050" s="95"/>
      <c r="K1050" s="95"/>
    </row>
    <row r="1051" spans="2:11" x14ac:dyDescent="0.15">
      <c r="B1051" s="263" t="s">
        <v>1563</v>
      </c>
      <c r="C1051" s="263" t="s">
        <v>9</v>
      </c>
      <c r="D1051" s="266">
        <v>0</v>
      </c>
      <c r="E1051" s="266">
        <v>0</v>
      </c>
      <c r="F1051" s="266">
        <v>0</v>
      </c>
      <c r="G1051" s="263" t="s">
        <v>9</v>
      </c>
      <c r="H1051" s="266">
        <v>0</v>
      </c>
      <c r="I1051" s="95"/>
      <c r="J1051" s="95"/>
      <c r="K1051" s="95"/>
    </row>
    <row r="1052" spans="2:11" x14ac:dyDescent="0.15">
      <c r="B1052" s="263" t="s">
        <v>1564</v>
      </c>
      <c r="C1052" s="263" t="s">
        <v>9</v>
      </c>
      <c r="D1052" s="266">
        <v>0</v>
      </c>
      <c r="E1052" s="266">
        <v>0</v>
      </c>
      <c r="F1052" s="266">
        <v>0</v>
      </c>
      <c r="G1052" s="263" t="s">
        <v>9</v>
      </c>
      <c r="H1052" s="266">
        <v>0</v>
      </c>
      <c r="I1052" s="95"/>
      <c r="J1052" s="95"/>
      <c r="K1052" s="95"/>
    </row>
    <row r="1053" spans="2:11" x14ac:dyDescent="0.15">
      <c r="B1053" s="263" t="s">
        <v>870</v>
      </c>
      <c r="C1053" s="263" t="s">
        <v>9</v>
      </c>
      <c r="D1053" s="266">
        <v>0</v>
      </c>
      <c r="E1053" s="266">
        <v>0</v>
      </c>
      <c r="F1053" s="266">
        <v>0</v>
      </c>
      <c r="G1053" s="263" t="s">
        <v>9</v>
      </c>
      <c r="H1053" s="266">
        <v>0</v>
      </c>
      <c r="I1053" s="95"/>
      <c r="J1053" s="95"/>
      <c r="K1053" s="95"/>
    </row>
    <row r="1054" spans="2:11" x14ac:dyDescent="0.15">
      <c r="B1054" s="263" t="s">
        <v>954</v>
      </c>
      <c r="C1054" s="263" t="s">
        <v>9</v>
      </c>
      <c r="D1054" s="266">
        <v>0</v>
      </c>
      <c r="E1054" s="266">
        <v>0</v>
      </c>
      <c r="F1054" s="266">
        <v>0</v>
      </c>
      <c r="G1054" s="263" t="s">
        <v>9</v>
      </c>
      <c r="H1054" s="266">
        <v>0</v>
      </c>
      <c r="I1054" s="95"/>
      <c r="J1054" s="95"/>
      <c r="K1054" s="95"/>
    </row>
    <row r="1055" spans="2:11" x14ac:dyDescent="0.15">
      <c r="B1055" s="263" t="s">
        <v>871</v>
      </c>
      <c r="C1055" s="263" t="s">
        <v>9</v>
      </c>
      <c r="D1055" s="266">
        <v>0</v>
      </c>
      <c r="E1055" s="266">
        <v>0</v>
      </c>
      <c r="F1055" s="266">
        <v>0</v>
      </c>
      <c r="G1055" s="263" t="s">
        <v>9</v>
      </c>
      <c r="H1055" s="266">
        <v>0</v>
      </c>
      <c r="I1055" s="95"/>
      <c r="J1055" s="95"/>
      <c r="K1055" s="95"/>
    </row>
    <row r="1056" spans="2:11" x14ac:dyDescent="0.15">
      <c r="B1056" s="263" t="s">
        <v>1565</v>
      </c>
      <c r="C1056" s="263" t="s">
        <v>9</v>
      </c>
      <c r="D1056" s="266">
        <v>0</v>
      </c>
      <c r="E1056" s="266">
        <v>0</v>
      </c>
      <c r="F1056" s="266">
        <v>0</v>
      </c>
      <c r="G1056" s="263" t="s">
        <v>9</v>
      </c>
      <c r="H1056" s="266">
        <v>0</v>
      </c>
      <c r="I1056" s="95"/>
      <c r="J1056" s="95"/>
      <c r="K1056" s="95"/>
    </row>
    <row r="1057" spans="2:11" x14ac:dyDescent="0.15">
      <c r="B1057" s="263" t="s">
        <v>873</v>
      </c>
      <c r="C1057" s="263" t="s">
        <v>9</v>
      </c>
      <c r="D1057" s="266">
        <v>0</v>
      </c>
      <c r="E1057" s="266">
        <v>0</v>
      </c>
      <c r="F1057" s="266">
        <v>0</v>
      </c>
      <c r="G1057" s="263" t="s">
        <v>9</v>
      </c>
      <c r="H1057" s="266">
        <v>0</v>
      </c>
      <c r="I1057" s="95"/>
      <c r="J1057" s="95"/>
      <c r="K1057" s="95"/>
    </row>
    <row r="1058" spans="2:11" x14ac:dyDescent="0.15">
      <c r="B1058" s="263" t="s">
        <v>1566</v>
      </c>
      <c r="C1058" s="263" t="s">
        <v>9</v>
      </c>
      <c r="D1058" s="266">
        <v>0</v>
      </c>
      <c r="E1058" s="266">
        <v>0</v>
      </c>
      <c r="F1058" s="266">
        <v>0</v>
      </c>
      <c r="G1058" s="263" t="s">
        <v>9</v>
      </c>
      <c r="H1058" s="266">
        <v>0</v>
      </c>
      <c r="I1058" s="95"/>
      <c r="J1058" s="95"/>
      <c r="K1058" s="95"/>
    </row>
    <row r="1059" spans="2:11" x14ac:dyDescent="0.15">
      <c r="B1059" s="263" t="s">
        <v>1567</v>
      </c>
      <c r="C1059" s="263" t="s">
        <v>9</v>
      </c>
      <c r="D1059" s="266">
        <v>0</v>
      </c>
      <c r="E1059" s="266">
        <v>0</v>
      </c>
      <c r="F1059" s="266">
        <v>0</v>
      </c>
      <c r="G1059" s="263" t="s">
        <v>9</v>
      </c>
      <c r="H1059" s="266">
        <v>0</v>
      </c>
      <c r="I1059" s="95"/>
      <c r="J1059" s="95"/>
      <c r="K1059" s="95"/>
    </row>
    <row r="1060" spans="2:11" x14ac:dyDescent="0.15">
      <c r="B1060" s="263" t="s">
        <v>874</v>
      </c>
      <c r="C1060" s="263" t="s">
        <v>9</v>
      </c>
      <c r="D1060" s="266">
        <v>840</v>
      </c>
      <c r="E1060" s="266">
        <v>0</v>
      </c>
      <c r="F1060" s="266">
        <v>0</v>
      </c>
      <c r="G1060" s="263" t="s">
        <v>9</v>
      </c>
      <c r="H1060" s="266">
        <v>840</v>
      </c>
      <c r="I1060" s="95"/>
      <c r="J1060" s="95"/>
      <c r="K1060" s="95"/>
    </row>
    <row r="1061" spans="2:11" x14ac:dyDescent="0.15">
      <c r="B1061" s="263" t="s">
        <v>1187</v>
      </c>
      <c r="C1061" s="263" t="s">
        <v>9</v>
      </c>
      <c r="D1061" s="266">
        <v>0</v>
      </c>
      <c r="E1061" s="266">
        <v>0</v>
      </c>
      <c r="F1061" s="266">
        <v>0</v>
      </c>
      <c r="G1061" s="263" t="s">
        <v>9</v>
      </c>
      <c r="H1061" s="266">
        <v>0</v>
      </c>
      <c r="I1061" s="95"/>
      <c r="J1061" s="95"/>
      <c r="K1061" s="95"/>
    </row>
    <row r="1062" spans="2:11" x14ac:dyDescent="0.15">
      <c r="B1062" s="263" t="s">
        <v>875</v>
      </c>
      <c r="C1062" s="263" t="s">
        <v>9</v>
      </c>
      <c r="D1062" s="266">
        <v>0</v>
      </c>
      <c r="E1062" s="266">
        <v>0</v>
      </c>
      <c r="F1062" s="266">
        <v>0</v>
      </c>
      <c r="G1062" s="263" t="s">
        <v>9</v>
      </c>
      <c r="H1062" s="266">
        <v>0</v>
      </c>
      <c r="I1062" s="95"/>
      <c r="J1062" s="95"/>
      <c r="K1062" s="95"/>
    </row>
    <row r="1063" spans="2:11" x14ac:dyDescent="0.15">
      <c r="B1063" s="263" t="s">
        <v>879</v>
      </c>
      <c r="C1063" s="263" t="s">
        <v>9</v>
      </c>
      <c r="D1063" s="266">
        <v>0</v>
      </c>
      <c r="E1063" s="266">
        <v>0</v>
      </c>
      <c r="F1063" s="266">
        <v>0</v>
      </c>
      <c r="G1063" s="263" t="s">
        <v>9</v>
      </c>
      <c r="H1063" s="266">
        <v>0</v>
      </c>
      <c r="I1063" s="95"/>
      <c r="J1063" s="95"/>
      <c r="K1063" s="95"/>
    </row>
    <row r="1064" spans="2:11" x14ac:dyDescent="0.15">
      <c r="B1064" s="263" t="s">
        <v>1568</v>
      </c>
      <c r="C1064" s="263" t="s">
        <v>9</v>
      </c>
      <c r="D1064" s="266">
        <v>0</v>
      </c>
      <c r="E1064" s="266">
        <v>0</v>
      </c>
      <c r="F1064" s="266">
        <v>0</v>
      </c>
      <c r="G1064" s="263" t="s">
        <v>9</v>
      </c>
      <c r="H1064" s="266">
        <v>0</v>
      </c>
      <c r="I1064" s="95"/>
      <c r="J1064" s="95"/>
      <c r="K1064" s="95"/>
    </row>
    <row r="1065" spans="2:11" x14ac:dyDescent="0.15">
      <c r="B1065" s="263" t="s">
        <v>1569</v>
      </c>
      <c r="C1065" s="263" t="s">
        <v>9</v>
      </c>
      <c r="D1065" s="266">
        <v>0</v>
      </c>
      <c r="E1065" s="266">
        <v>0</v>
      </c>
      <c r="F1065" s="266">
        <v>0</v>
      </c>
      <c r="G1065" s="263" t="s">
        <v>9</v>
      </c>
      <c r="H1065" s="266">
        <v>0</v>
      </c>
      <c r="I1065" s="95"/>
      <c r="J1065" s="95"/>
      <c r="K1065" s="95"/>
    </row>
    <row r="1066" spans="2:11" x14ac:dyDescent="0.15">
      <c r="B1066" s="263" t="s">
        <v>881</v>
      </c>
      <c r="C1066" s="263" t="s">
        <v>9</v>
      </c>
      <c r="D1066" s="266">
        <v>0</v>
      </c>
      <c r="E1066" s="266">
        <v>0</v>
      </c>
      <c r="F1066" s="266">
        <v>0</v>
      </c>
      <c r="G1066" s="263" t="s">
        <v>9</v>
      </c>
      <c r="H1066" s="266">
        <v>0</v>
      </c>
      <c r="I1066" s="95"/>
      <c r="J1066" s="95"/>
      <c r="K1066" s="95"/>
    </row>
    <row r="1067" spans="2:11" x14ac:dyDescent="0.15">
      <c r="B1067" s="263" t="s">
        <v>1570</v>
      </c>
      <c r="C1067" s="263" t="s">
        <v>9</v>
      </c>
      <c r="D1067" s="266">
        <v>0</v>
      </c>
      <c r="E1067" s="266">
        <v>0</v>
      </c>
      <c r="F1067" s="266">
        <v>0</v>
      </c>
      <c r="G1067" s="263" t="s">
        <v>9</v>
      </c>
      <c r="H1067" s="266">
        <v>0</v>
      </c>
      <c r="I1067" s="95"/>
      <c r="J1067" s="95"/>
      <c r="K1067" s="95"/>
    </row>
    <row r="1068" spans="2:11" x14ac:dyDescent="0.15">
      <c r="B1068" s="263" t="s">
        <v>882</v>
      </c>
      <c r="C1068" s="263" t="s">
        <v>9</v>
      </c>
      <c r="D1068" s="266">
        <v>0</v>
      </c>
      <c r="E1068" s="266">
        <v>0</v>
      </c>
      <c r="F1068" s="266">
        <v>0</v>
      </c>
      <c r="G1068" s="263" t="s">
        <v>9</v>
      </c>
      <c r="H1068" s="266">
        <v>0</v>
      </c>
      <c r="I1068" s="95"/>
      <c r="J1068" s="95"/>
      <c r="K1068" s="95"/>
    </row>
    <row r="1069" spans="2:11" x14ac:dyDescent="0.15">
      <c r="B1069" s="263" t="s">
        <v>883</v>
      </c>
      <c r="C1069" s="263" t="s">
        <v>9</v>
      </c>
      <c r="D1069" s="266">
        <v>0</v>
      </c>
      <c r="E1069" s="266">
        <v>0</v>
      </c>
      <c r="F1069" s="266">
        <v>0</v>
      </c>
      <c r="G1069" s="263" t="s">
        <v>9</v>
      </c>
      <c r="H1069" s="266">
        <v>0</v>
      </c>
      <c r="I1069" s="95"/>
      <c r="J1069" s="95"/>
      <c r="K1069" s="95"/>
    </row>
    <row r="1070" spans="2:11" x14ac:dyDescent="0.15">
      <c r="B1070" s="263" t="s">
        <v>885</v>
      </c>
      <c r="C1070" s="263" t="s">
        <v>9</v>
      </c>
      <c r="D1070" s="266">
        <v>0</v>
      </c>
      <c r="E1070" s="266">
        <v>0</v>
      </c>
      <c r="F1070" s="266">
        <v>0</v>
      </c>
      <c r="G1070" s="263" t="s">
        <v>9</v>
      </c>
      <c r="H1070" s="266">
        <v>0</v>
      </c>
      <c r="I1070" s="95"/>
      <c r="J1070" s="95"/>
      <c r="K1070" s="95"/>
    </row>
    <row r="1071" spans="2:11" x14ac:dyDescent="0.15">
      <c r="B1071" s="263" t="s">
        <v>886</v>
      </c>
      <c r="C1071" s="263" t="s">
        <v>9</v>
      </c>
      <c r="D1071" s="266">
        <v>0</v>
      </c>
      <c r="E1071" s="266">
        <v>0</v>
      </c>
      <c r="F1071" s="266">
        <v>0</v>
      </c>
      <c r="G1071" s="263" t="s">
        <v>9</v>
      </c>
      <c r="H1071" s="266">
        <v>0</v>
      </c>
      <c r="I1071" s="95"/>
      <c r="J1071" s="95"/>
      <c r="K1071" s="95"/>
    </row>
    <row r="1072" spans="2:11" x14ac:dyDescent="0.15">
      <c r="B1072" s="263" t="s">
        <v>887</v>
      </c>
      <c r="C1072" s="263" t="s">
        <v>9</v>
      </c>
      <c r="D1072" s="266">
        <v>0</v>
      </c>
      <c r="E1072" s="266">
        <v>0</v>
      </c>
      <c r="F1072" s="266">
        <v>0</v>
      </c>
      <c r="G1072" s="263" t="s">
        <v>9</v>
      </c>
      <c r="H1072" s="266">
        <v>0</v>
      </c>
      <c r="I1072" s="95"/>
      <c r="J1072" s="95"/>
      <c r="K1072" s="95"/>
    </row>
    <row r="1073" spans="2:11" x14ac:dyDescent="0.15">
      <c r="B1073" s="263" t="s">
        <v>888</v>
      </c>
      <c r="C1073" s="263" t="s">
        <v>9</v>
      </c>
      <c r="D1073" s="266">
        <v>0</v>
      </c>
      <c r="E1073" s="266">
        <v>0</v>
      </c>
      <c r="F1073" s="266">
        <v>0</v>
      </c>
      <c r="G1073" s="263" t="s">
        <v>9</v>
      </c>
      <c r="H1073" s="266">
        <v>0</v>
      </c>
      <c r="I1073" s="95"/>
      <c r="J1073" s="95"/>
      <c r="K1073" s="95"/>
    </row>
    <row r="1074" spans="2:11" x14ac:dyDescent="0.15">
      <c r="B1074" s="263" t="s">
        <v>889</v>
      </c>
      <c r="C1074" s="263" t="s">
        <v>9</v>
      </c>
      <c r="D1074" s="266">
        <v>0</v>
      </c>
      <c r="E1074" s="266">
        <v>0</v>
      </c>
      <c r="F1074" s="266">
        <v>0</v>
      </c>
      <c r="G1074" s="263" t="s">
        <v>9</v>
      </c>
      <c r="H1074" s="266">
        <v>0</v>
      </c>
      <c r="I1074" s="95"/>
      <c r="J1074" s="95"/>
      <c r="K1074" s="95"/>
    </row>
    <row r="1075" spans="2:11" x14ac:dyDescent="0.15">
      <c r="B1075" s="263" t="s">
        <v>891</v>
      </c>
      <c r="C1075" s="263" t="s">
        <v>9</v>
      </c>
      <c r="D1075" s="266">
        <v>0</v>
      </c>
      <c r="E1075" s="266">
        <v>0</v>
      </c>
      <c r="F1075" s="266">
        <v>0</v>
      </c>
      <c r="G1075" s="263" t="s">
        <v>9</v>
      </c>
      <c r="H1075" s="266">
        <v>0</v>
      </c>
      <c r="I1075" s="95"/>
      <c r="J1075" s="95"/>
      <c r="K1075" s="95"/>
    </row>
    <row r="1076" spans="2:11" x14ac:dyDescent="0.15">
      <c r="B1076" s="263" t="s">
        <v>892</v>
      </c>
      <c r="C1076" s="263" t="s">
        <v>9</v>
      </c>
      <c r="D1076" s="266">
        <v>0</v>
      </c>
      <c r="E1076" s="266">
        <v>0</v>
      </c>
      <c r="F1076" s="266">
        <v>0</v>
      </c>
      <c r="G1076" s="263" t="s">
        <v>9</v>
      </c>
      <c r="H1076" s="266">
        <v>0</v>
      </c>
      <c r="I1076" s="95"/>
      <c r="J1076" s="95"/>
      <c r="K1076" s="95"/>
    </row>
    <row r="1077" spans="2:11" x14ac:dyDescent="0.15">
      <c r="B1077" s="263" t="s">
        <v>1571</v>
      </c>
      <c r="C1077" s="263" t="s">
        <v>9</v>
      </c>
      <c r="D1077" s="266">
        <v>0</v>
      </c>
      <c r="E1077" s="266">
        <v>0</v>
      </c>
      <c r="F1077" s="266">
        <v>0</v>
      </c>
      <c r="G1077" s="263" t="s">
        <v>9</v>
      </c>
      <c r="H1077" s="266">
        <v>0</v>
      </c>
      <c r="I1077" s="95"/>
      <c r="J1077" s="95"/>
      <c r="K1077" s="95"/>
    </row>
    <row r="1078" spans="2:11" x14ac:dyDescent="0.15">
      <c r="B1078" s="263" t="s">
        <v>893</v>
      </c>
      <c r="C1078" s="263" t="s">
        <v>9</v>
      </c>
      <c r="D1078" s="266">
        <v>0</v>
      </c>
      <c r="E1078" s="266">
        <v>0</v>
      </c>
      <c r="F1078" s="266">
        <v>0</v>
      </c>
      <c r="G1078" s="263" t="s">
        <v>9</v>
      </c>
      <c r="H1078" s="266">
        <v>0</v>
      </c>
      <c r="I1078" s="95"/>
      <c r="J1078" s="95"/>
      <c r="K1078" s="95"/>
    </row>
    <row r="1079" spans="2:11" x14ac:dyDescent="0.15">
      <c r="B1079" s="263" t="s">
        <v>894</v>
      </c>
      <c r="C1079" s="263" t="s">
        <v>9</v>
      </c>
      <c r="D1079" s="266">
        <v>0</v>
      </c>
      <c r="E1079" s="266">
        <v>0</v>
      </c>
      <c r="F1079" s="266">
        <v>0</v>
      </c>
      <c r="G1079" s="263" t="s">
        <v>9</v>
      </c>
      <c r="H1079" s="266">
        <v>0</v>
      </c>
      <c r="I1079" s="95"/>
      <c r="J1079" s="95"/>
      <c r="K1079" s="95"/>
    </row>
    <row r="1080" spans="2:11" x14ac:dyDescent="0.15">
      <c r="B1080" s="263" t="s">
        <v>1572</v>
      </c>
      <c r="C1080" s="263" t="s">
        <v>9</v>
      </c>
      <c r="D1080" s="266">
        <v>0</v>
      </c>
      <c r="E1080" s="266">
        <v>0</v>
      </c>
      <c r="F1080" s="266">
        <v>0</v>
      </c>
      <c r="G1080" s="263" t="s">
        <v>9</v>
      </c>
      <c r="H1080" s="266">
        <v>0</v>
      </c>
      <c r="I1080" s="95"/>
      <c r="J1080" s="95"/>
      <c r="K1080" s="95"/>
    </row>
    <row r="1081" spans="2:11" x14ac:dyDescent="0.15">
      <c r="B1081" s="263" t="s">
        <v>1573</v>
      </c>
      <c r="C1081" s="263" t="s">
        <v>9</v>
      </c>
      <c r="D1081" s="266">
        <v>0</v>
      </c>
      <c r="E1081" s="266">
        <v>0</v>
      </c>
      <c r="F1081" s="266">
        <v>0</v>
      </c>
      <c r="G1081" s="263" t="s">
        <v>9</v>
      </c>
      <c r="H1081" s="266">
        <v>0</v>
      </c>
      <c r="I1081" s="95"/>
      <c r="J1081" s="95"/>
      <c r="K1081" s="95"/>
    </row>
    <row r="1082" spans="2:11" x14ac:dyDescent="0.15">
      <c r="B1082" s="263" t="s">
        <v>1574</v>
      </c>
      <c r="C1082" s="263" t="s">
        <v>9</v>
      </c>
      <c r="D1082" s="266">
        <v>0</v>
      </c>
      <c r="E1082" s="266">
        <v>0</v>
      </c>
      <c r="F1082" s="266">
        <v>0</v>
      </c>
      <c r="G1082" s="263" t="s">
        <v>9</v>
      </c>
      <c r="H1082" s="266">
        <v>0</v>
      </c>
      <c r="I1082" s="95"/>
      <c r="J1082" s="95"/>
      <c r="K1082" s="95"/>
    </row>
    <row r="1083" spans="2:11" x14ac:dyDescent="0.15">
      <c r="B1083" s="263" t="s">
        <v>897</v>
      </c>
      <c r="C1083" s="263" t="s">
        <v>9</v>
      </c>
      <c r="D1083" s="266">
        <v>0</v>
      </c>
      <c r="E1083" s="266">
        <v>0</v>
      </c>
      <c r="F1083" s="266">
        <v>0</v>
      </c>
      <c r="G1083" s="263" t="s">
        <v>9</v>
      </c>
      <c r="H1083" s="266">
        <v>0</v>
      </c>
      <c r="I1083" s="95"/>
      <c r="J1083" s="95"/>
      <c r="K1083" s="95"/>
    </row>
    <row r="1084" spans="2:11" x14ac:dyDescent="0.15">
      <c r="B1084" s="263" t="s">
        <v>895</v>
      </c>
      <c r="C1084" s="263" t="s">
        <v>9</v>
      </c>
      <c r="D1084" s="266">
        <v>0</v>
      </c>
      <c r="E1084" s="266">
        <v>0</v>
      </c>
      <c r="F1084" s="266">
        <v>2800</v>
      </c>
      <c r="G1084" s="263" t="s">
        <v>9</v>
      </c>
      <c r="H1084" s="266">
        <v>2800</v>
      </c>
      <c r="I1084" s="95"/>
      <c r="J1084" s="95"/>
      <c r="K1084" s="95"/>
    </row>
    <row r="1085" spans="2:11" x14ac:dyDescent="0.15">
      <c r="B1085" s="263" t="s">
        <v>1575</v>
      </c>
      <c r="C1085" s="263" t="s">
        <v>9</v>
      </c>
      <c r="D1085" s="266">
        <v>0</v>
      </c>
      <c r="E1085" s="266">
        <v>0</v>
      </c>
      <c r="F1085" s="266">
        <v>0</v>
      </c>
      <c r="G1085" s="263" t="s">
        <v>9</v>
      </c>
      <c r="H1085" s="266">
        <v>0</v>
      </c>
      <c r="I1085" s="95"/>
      <c r="J1085" s="95"/>
      <c r="K1085" s="95"/>
    </row>
    <row r="1086" spans="2:11" x14ac:dyDescent="0.15">
      <c r="B1086" s="263" t="s">
        <v>901</v>
      </c>
      <c r="C1086" s="263" t="s">
        <v>9</v>
      </c>
      <c r="D1086" s="266">
        <v>0</v>
      </c>
      <c r="E1086" s="266">
        <v>0</v>
      </c>
      <c r="F1086" s="266">
        <v>0</v>
      </c>
      <c r="G1086" s="263" t="s">
        <v>9</v>
      </c>
      <c r="H1086" s="266">
        <v>0</v>
      </c>
      <c r="I1086" s="95"/>
      <c r="J1086" s="95"/>
      <c r="K1086" s="95"/>
    </row>
    <row r="1087" spans="2:11" x14ac:dyDescent="0.15">
      <c r="B1087" s="263" t="s">
        <v>902</v>
      </c>
      <c r="C1087" s="263" t="s">
        <v>9</v>
      </c>
      <c r="D1087" s="266">
        <v>0</v>
      </c>
      <c r="E1087" s="266">
        <v>0</v>
      </c>
      <c r="F1087" s="266">
        <v>840</v>
      </c>
      <c r="G1087" s="263" t="s">
        <v>9</v>
      </c>
      <c r="H1087" s="266">
        <v>840</v>
      </c>
      <c r="I1087" s="95"/>
      <c r="J1087" s="95"/>
      <c r="K1087" s="95"/>
    </row>
    <row r="1088" spans="2:11" x14ac:dyDescent="0.15">
      <c r="B1088" s="263" t="s">
        <v>1576</v>
      </c>
      <c r="C1088" s="263" t="s">
        <v>9</v>
      </c>
      <c r="D1088" s="266">
        <v>0</v>
      </c>
      <c r="E1088" s="266">
        <v>0</v>
      </c>
      <c r="F1088" s="266">
        <v>0</v>
      </c>
      <c r="G1088" s="263" t="s">
        <v>9</v>
      </c>
      <c r="H1088" s="266">
        <v>0</v>
      </c>
      <c r="I1088" s="95"/>
      <c r="J1088" s="95"/>
      <c r="K1088" s="95"/>
    </row>
    <row r="1089" spans="2:11" x14ac:dyDescent="0.15">
      <c r="B1089" s="263" t="s">
        <v>1577</v>
      </c>
      <c r="C1089" s="263" t="s">
        <v>9</v>
      </c>
      <c r="D1089" s="266">
        <v>0</v>
      </c>
      <c r="E1089" s="266">
        <v>0</v>
      </c>
      <c r="F1089" s="266">
        <v>0</v>
      </c>
      <c r="G1089" s="263" t="s">
        <v>9</v>
      </c>
      <c r="H1089" s="266">
        <v>0</v>
      </c>
      <c r="I1089" s="95"/>
      <c r="J1089" s="95"/>
      <c r="K1089" s="95"/>
    </row>
    <row r="1090" spans="2:11" x14ac:dyDescent="0.15">
      <c r="B1090" s="263" t="s">
        <v>1040</v>
      </c>
      <c r="C1090" s="263" t="s">
        <v>9</v>
      </c>
      <c r="D1090" s="266">
        <v>0</v>
      </c>
      <c r="E1090" s="266">
        <v>0</v>
      </c>
      <c r="F1090" s="266">
        <v>0</v>
      </c>
      <c r="G1090" s="263" t="s">
        <v>9</v>
      </c>
      <c r="H1090" s="266">
        <v>0</v>
      </c>
      <c r="I1090" s="95"/>
      <c r="J1090" s="95"/>
      <c r="K1090" s="95"/>
    </row>
    <row r="1091" spans="2:11" x14ac:dyDescent="0.15">
      <c r="B1091" s="263" t="s">
        <v>999</v>
      </c>
      <c r="C1091" s="263" t="s">
        <v>9</v>
      </c>
      <c r="D1091" s="266">
        <v>0</v>
      </c>
      <c r="E1091" s="266">
        <v>0</v>
      </c>
      <c r="F1091" s="266">
        <v>0</v>
      </c>
      <c r="G1091" s="263" t="s">
        <v>9</v>
      </c>
      <c r="H1091" s="266">
        <v>0</v>
      </c>
      <c r="I1091" s="95"/>
      <c r="J1091" s="95"/>
      <c r="K1091" s="95"/>
    </row>
    <row r="1092" spans="2:11" x14ac:dyDescent="0.15">
      <c r="B1092" s="263" t="s">
        <v>904</v>
      </c>
      <c r="C1092" s="263" t="s">
        <v>9</v>
      </c>
      <c r="D1092" s="266">
        <v>0</v>
      </c>
      <c r="E1092" s="266">
        <v>0</v>
      </c>
      <c r="F1092" s="266">
        <v>0</v>
      </c>
      <c r="G1092" s="263" t="s">
        <v>9</v>
      </c>
      <c r="H1092" s="266">
        <v>0</v>
      </c>
      <c r="I1092" s="95"/>
      <c r="J1092" s="95"/>
      <c r="K1092" s="95"/>
    </row>
    <row r="1093" spans="2:11" x14ac:dyDescent="0.15">
      <c r="B1093" s="263" t="s">
        <v>1578</v>
      </c>
      <c r="C1093" s="263" t="s">
        <v>9</v>
      </c>
      <c r="D1093" s="266">
        <v>0</v>
      </c>
      <c r="E1093" s="266">
        <v>0</v>
      </c>
      <c r="F1093" s="266">
        <v>0</v>
      </c>
      <c r="G1093" s="263" t="s">
        <v>9</v>
      </c>
      <c r="H1093" s="266">
        <v>0</v>
      </c>
      <c r="I1093" s="95"/>
      <c r="J1093" s="95"/>
      <c r="K1093" s="95"/>
    </row>
    <row r="1094" spans="2:11" x14ac:dyDescent="0.15">
      <c r="B1094" s="263" t="s">
        <v>979</v>
      </c>
      <c r="C1094" s="263" t="s">
        <v>9</v>
      </c>
      <c r="D1094" s="266">
        <v>1400</v>
      </c>
      <c r="E1094" s="266">
        <v>0</v>
      </c>
      <c r="F1094" s="266">
        <v>0</v>
      </c>
      <c r="G1094" s="263" t="s">
        <v>9</v>
      </c>
      <c r="H1094" s="266">
        <v>1400</v>
      </c>
      <c r="I1094" s="95"/>
      <c r="J1094" s="95"/>
      <c r="K1094" s="95"/>
    </row>
    <row r="1095" spans="2:11" x14ac:dyDescent="0.15">
      <c r="B1095" s="263" t="s">
        <v>1579</v>
      </c>
      <c r="C1095" s="263" t="s">
        <v>9</v>
      </c>
      <c r="D1095" s="266">
        <v>0</v>
      </c>
      <c r="E1095" s="266">
        <v>0</v>
      </c>
      <c r="F1095" s="266">
        <v>0</v>
      </c>
      <c r="G1095" s="263" t="s">
        <v>9</v>
      </c>
      <c r="H1095" s="266">
        <v>0</v>
      </c>
      <c r="I1095" s="95"/>
      <c r="J1095" s="95"/>
      <c r="K1095" s="95"/>
    </row>
    <row r="1096" spans="2:11" x14ac:dyDescent="0.15">
      <c r="B1096" s="263" t="s">
        <v>905</v>
      </c>
      <c r="C1096" s="263" t="s">
        <v>9</v>
      </c>
      <c r="D1096" s="266">
        <v>0</v>
      </c>
      <c r="E1096" s="266">
        <v>0</v>
      </c>
      <c r="F1096" s="266">
        <v>0</v>
      </c>
      <c r="G1096" s="263" t="s">
        <v>9</v>
      </c>
      <c r="H1096" s="266">
        <v>0</v>
      </c>
      <c r="I1096" s="95"/>
      <c r="J1096" s="95"/>
      <c r="K1096" s="95"/>
    </row>
    <row r="1097" spans="2:11" x14ac:dyDescent="0.15">
      <c r="B1097" s="263" t="s">
        <v>906</v>
      </c>
      <c r="C1097" s="263" t="s">
        <v>9</v>
      </c>
      <c r="D1097" s="266">
        <v>0</v>
      </c>
      <c r="E1097" s="266">
        <v>0</v>
      </c>
      <c r="F1097" s="266">
        <v>0</v>
      </c>
      <c r="G1097" s="263" t="s">
        <v>9</v>
      </c>
      <c r="H1097" s="266">
        <v>0</v>
      </c>
      <c r="I1097" s="95"/>
      <c r="J1097" s="95"/>
      <c r="K1097" s="95"/>
    </row>
    <row r="1098" spans="2:11" x14ac:dyDescent="0.15">
      <c r="B1098" s="263" t="s">
        <v>1580</v>
      </c>
      <c r="C1098" s="263" t="s">
        <v>9</v>
      </c>
      <c r="D1098" s="266">
        <v>0</v>
      </c>
      <c r="E1098" s="266">
        <v>0</v>
      </c>
      <c r="F1098" s="266">
        <v>0</v>
      </c>
      <c r="G1098" s="263" t="s">
        <v>9</v>
      </c>
      <c r="H1098" s="266">
        <v>0</v>
      </c>
      <c r="I1098" s="95"/>
      <c r="J1098" s="95"/>
      <c r="K1098" s="95"/>
    </row>
    <row r="1099" spans="2:11" x14ac:dyDescent="0.15">
      <c r="B1099" s="263" t="s">
        <v>907</v>
      </c>
      <c r="C1099" s="263" t="s">
        <v>9</v>
      </c>
      <c r="D1099" s="266">
        <v>0</v>
      </c>
      <c r="E1099" s="266">
        <v>0</v>
      </c>
      <c r="F1099" s="266">
        <v>0</v>
      </c>
      <c r="G1099" s="263" t="s">
        <v>9</v>
      </c>
      <c r="H1099" s="266">
        <v>0</v>
      </c>
      <c r="I1099" s="95"/>
      <c r="J1099" s="95"/>
      <c r="K1099" s="95"/>
    </row>
    <row r="1100" spans="2:11" x14ac:dyDescent="0.15">
      <c r="B1100" s="263" t="s">
        <v>908</v>
      </c>
      <c r="C1100" s="263" t="s">
        <v>9</v>
      </c>
      <c r="D1100" s="266">
        <v>0</v>
      </c>
      <c r="E1100" s="266">
        <v>0</v>
      </c>
      <c r="F1100" s="266">
        <v>0</v>
      </c>
      <c r="G1100" s="263" t="s">
        <v>9</v>
      </c>
      <c r="H1100" s="266">
        <v>0</v>
      </c>
      <c r="I1100" s="95"/>
      <c r="J1100" s="95"/>
      <c r="K1100" s="95"/>
    </row>
    <row r="1101" spans="2:11" x14ac:dyDescent="0.15">
      <c r="B1101" s="263" t="s">
        <v>909</v>
      </c>
      <c r="C1101" s="263" t="s">
        <v>9</v>
      </c>
      <c r="D1101" s="266">
        <v>0</v>
      </c>
      <c r="E1101" s="266">
        <v>0</v>
      </c>
      <c r="F1101" s="266">
        <v>0</v>
      </c>
      <c r="G1101" s="263" t="s">
        <v>9</v>
      </c>
      <c r="H1101" s="266">
        <v>0</v>
      </c>
      <c r="I1101" s="95"/>
      <c r="J1101" s="95"/>
      <c r="K1101" s="95"/>
    </row>
    <row r="1102" spans="2:11" x14ac:dyDescent="0.15">
      <c r="B1102" s="263" t="s">
        <v>910</v>
      </c>
      <c r="C1102" s="263" t="s">
        <v>9</v>
      </c>
      <c r="D1102" s="266">
        <v>0</v>
      </c>
      <c r="E1102" s="266">
        <v>0</v>
      </c>
      <c r="F1102" s="266">
        <v>0</v>
      </c>
      <c r="G1102" s="263" t="s">
        <v>9</v>
      </c>
      <c r="H1102" s="266">
        <v>0</v>
      </c>
      <c r="I1102" s="95"/>
      <c r="J1102" s="95"/>
      <c r="K1102" s="95"/>
    </row>
    <row r="1103" spans="2:11" x14ac:dyDescent="0.15">
      <c r="B1103" s="263" t="s">
        <v>911</v>
      </c>
      <c r="C1103" s="263" t="s">
        <v>9</v>
      </c>
      <c r="D1103" s="266">
        <v>0</v>
      </c>
      <c r="E1103" s="266">
        <v>0</v>
      </c>
      <c r="F1103" s="266">
        <v>0</v>
      </c>
      <c r="G1103" s="263" t="s">
        <v>9</v>
      </c>
      <c r="H1103" s="266">
        <v>0</v>
      </c>
      <c r="I1103" s="95"/>
      <c r="J1103" s="95"/>
      <c r="K1103" s="95"/>
    </row>
    <row r="1104" spans="2:11" x14ac:dyDescent="0.15">
      <c r="B1104" s="263" t="s">
        <v>912</v>
      </c>
      <c r="C1104" s="263" t="s">
        <v>9</v>
      </c>
      <c r="D1104" s="266">
        <v>0</v>
      </c>
      <c r="E1104" s="266">
        <v>0</v>
      </c>
      <c r="F1104" s="266">
        <v>0</v>
      </c>
      <c r="G1104" s="263" t="s">
        <v>9</v>
      </c>
      <c r="H1104" s="266">
        <v>0</v>
      </c>
      <c r="I1104" s="95"/>
      <c r="J1104" s="95"/>
      <c r="K1104" s="95"/>
    </row>
    <row r="1105" spans="2:11" x14ac:dyDescent="0.15">
      <c r="B1105" s="263" t="s">
        <v>913</v>
      </c>
      <c r="C1105" s="263" t="s">
        <v>9</v>
      </c>
      <c r="D1105" s="266">
        <v>0</v>
      </c>
      <c r="E1105" s="266">
        <v>0</v>
      </c>
      <c r="F1105" s="266">
        <v>0</v>
      </c>
      <c r="G1105" s="263" t="s">
        <v>9</v>
      </c>
      <c r="H1105" s="266">
        <v>0</v>
      </c>
      <c r="I1105" s="95"/>
      <c r="J1105" s="95"/>
      <c r="K1105" s="95"/>
    </row>
    <row r="1106" spans="2:11" x14ac:dyDescent="0.15">
      <c r="B1106" s="263" t="s">
        <v>914</v>
      </c>
      <c r="C1106" s="263" t="s">
        <v>9</v>
      </c>
      <c r="D1106" s="266">
        <v>0</v>
      </c>
      <c r="E1106" s="266">
        <v>0</v>
      </c>
      <c r="F1106" s="266">
        <v>0</v>
      </c>
      <c r="G1106" s="263" t="s">
        <v>9</v>
      </c>
      <c r="H1106" s="266">
        <v>0</v>
      </c>
      <c r="I1106" s="95"/>
      <c r="J1106" s="95"/>
      <c r="K1106" s="95"/>
    </row>
    <row r="1107" spans="2:11" x14ac:dyDescent="0.15">
      <c r="B1107" s="263" t="s">
        <v>915</v>
      </c>
      <c r="C1107" s="263" t="s">
        <v>9</v>
      </c>
      <c r="D1107" s="266">
        <v>0</v>
      </c>
      <c r="E1107" s="266">
        <v>0</v>
      </c>
      <c r="F1107" s="266">
        <v>0</v>
      </c>
      <c r="G1107" s="263" t="s">
        <v>9</v>
      </c>
      <c r="H1107" s="266">
        <v>0</v>
      </c>
      <c r="I1107" s="95"/>
      <c r="J1107" s="95"/>
      <c r="K1107" s="95"/>
    </row>
    <row r="1108" spans="2:11" x14ac:dyDescent="0.15">
      <c r="B1108" s="263" t="s">
        <v>916</v>
      </c>
      <c r="C1108" s="263" t="s">
        <v>9</v>
      </c>
      <c r="D1108" s="266">
        <v>0</v>
      </c>
      <c r="E1108" s="266">
        <v>0</v>
      </c>
      <c r="F1108" s="266">
        <v>0</v>
      </c>
      <c r="G1108" s="263" t="s">
        <v>9</v>
      </c>
      <c r="H1108" s="266">
        <v>0</v>
      </c>
      <c r="I1108" s="95"/>
      <c r="J1108" s="95"/>
      <c r="K1108" s="95"/>
    </row>
    <row r="1109" spans="2:11" x14ac:dyDescent="0.15">
      <c r="B1109" s="263" t="s">
        <v>917</v>
      </c>
      <c r="C1109" s="263" t="s">
        <v>9</v>
      </c>
      <c r="D1109" s="266">
        <v>0</v>
      </c>
      <c r="E1109" s="266">
        <v>0</v>
      </c>
      <c r="F1109" s="266">
        <v>0</v>
      </c>
      <c r="G1109" s="263" t="s">
        <v>9</v>
      </c>
      <c r="H1109" s="266">
        <v>0</v>
      </c>
      <c r="I1109" s="95"/>
      <c r="J1109" s="95"/>
      <c r="K1109" s="95"/>
    </row>
    <row r="1110" spans="2:11" x14ac:dyDescent="0.15">
      <c r="B1110" s="263" t="s">
        <v>919</v>
      </c>
      <c r="C1110" s="263" t="s">
        <v>9</v>
      </c>
      <c r="D1110" s="266">
        <v>0</v>
      </c>
      <c r="E1110" s="266">
        <v>0</v>
      </c>
      <c r="F1110" s="266">
        <v>0</v>
      </c>
      <c r="G1110" s="263" t="s">
        <v>9</v>
      </c>
      <c r="H1110" s="266">
        <v>0</v>
      </c>
      <c r="I1110" s="95"/>
      <c r="J1110" s="95"/>
      <c r="K1110" s="95"/>
    </row>
    <row r="1111" spans="2:11" x14ac:dyDescent="0.15">
      <c r="B1111" s="263" t="s">
        <v>1581</v>
      </c>
      <c r="C1111" s="263" t="s">
        <v>9</v>
      </c>
      <c r="D1111" s="266">
        <v>0</v>
      </c>
      <c r="E1111" s="266">
        <v>0</v>
      </c>
      <c r="F1111" s="266">
        <v>0</v>
      </c>
      <c r="G1111" s="263" t="s">
        <v>9</v>
      </c>
      <c r="H1111" s="266">
        <v>0</v>
      </c>
      <c r="I1111" s="95"/>
      <c r="J1111" s="95"/>
      <c r="K1111" s="95"/>
    </row>
    <row r="1112" spans="2:11" x14ac:dyDescent="0.15">
      <c r="B1112" s="263" t="s">
        <v>920</v>
      </c>
      <c r="C1112" s="263" t="s">
        <v>9</v>
      </c>
      <c r="D1112" s="266">
        <v>0</v>
      </c>
      <c r="E1112" s="266">
        <v>0</v>
      </c>
      <c r="F1112" s="266">
        <v>0</v>
      </c>
      <c r="G1112" s="263" t="s">
        <v>9</v>
      </c>
      <c r="H1112" s="266">
        <v>0</v>
      </c>
      <c r="I1112" s="95"/>
      <c r="J1112" s="95"/>
      <c r="K1112" s="95"/>
    </row>
    <row r="1113" spans="2:11" x14ac:dyDescent="0.15">
      <c r="B1113" s="263" t="s">
        <v>921</v>
      </c>
      <c r="C1113" s="263" t="s">
        <v>9</v>
      </c>
      <c r="D1113" s="266">
        <v>0</v>
      </c>
      <c r="E1113" s="266">
        <v>0</v>
      </c>
      <c r="F1113" s="266">
        <v>0</v>
      </c>
      <c r="G1113" s="263" t="s">
        <v>9</v>
      </c>
      <c r="H1113" s="266">
        <v>0</v>
      </c>
      <c r="I1113" s="95"/>
      <c r="J1113" s="95"/>
      <c r="K1113" s="95"/>
    </row>
    <row r="1114" spans="2:11" x14ac:dyDescent="0.15">
      <c r="B1114" s="263" t="s">
        <v>922</v>
      </c>
      <c r="C1114" s="263" t="s">
        <v>9</v>
      </c>
      <c r="D1114" s="266">
        <v>0</v>
      </c>
      <c r="E1114" s="266">
        <v>0</v>
      </c>
      <c r="F1114" s="266">
        <v>0</v>
      </c>
      <c r="G1114" s="263" t="s">
        <v>9</v>
      </c>
      <c r="H1114" s="266">
        <v>0</v>
      </c>
      <c r="I1114" s="95"/>
      <c r="J1114" s="95"/>
      <c r="K1114" s="95"/>
    </row>
    <row r="1115" spans="2:11" x14ac:dyDescent="0.15">
      <c r="B1115" s="263" t="s">
        <v>923</v>
      </c>
      <c r="C1115" s="263" t="s">
        <v>9</v>
      </c>
      <c r="D1115" s="266">
        <v>0</v>
      </c>
      <c r="E1115" s="266">
        <v>0</v>
      </c>
      <c r="F1115" s="266">
        <v>0</v>
      </c>
      <c r="G1115" s="263" t="s">
        <v>9</v>
      </c>
      <c r="H1115" s="266">
        <v>0</v>
      </c>
      <c r="I1115" s="95"/>
      <c r="J1115" s="95"/>
      <c r="K1115" s="95"/>
    </row>
    <row r="1116" spans="2:11" x14ac:dyDescent="0.15">
      <c r="B1116" s="263" t="s">
        <v>859</v>
      </c>
      <c r="C1116" s="263" t="s">
        <v>9</v>
      </c>
      <c r="D1116" s="266">
        <v>0</v>
      </c>
      <c r="E1116" s="266">
        <v>0</v>
      </c>
      <c r="F1116" s="266">
        <v>0</v>
      </c>
      <c r="G1116" s="263" t="s">
        <v>9</v>
      </c>
      <c r="H1116" s="266">
        <v>0</v>
      </c>
      <c r="I1116" s="95"/>
      <c r="J1116" s="95"/>
      <c r="K1116" s="95"/>
    </row>
    <row r="1117" spans="2:11" x14ac:dyDescent="0.15">
      <c r="B1117" s="263" t="s">
        <v>924</v>
      </c>
      <c r="C1117" s="263" t="s">
        <v>9</v>
      </c>
      <c r="D1117" s="266">
        <v>700</v>
      </c>
      <c r="E1117" s="266">
        <v>0</v>
      </c>
      <c r="F1117" s="266">
        <v>0</v>
      </c>
      <c r="G1117" s="263" t="s">
        <v>9</v>
      </c>
      <c r="H1117" s="266">
        <v>700</v>
      </c>
      <c r="I1117" s="95"/>
      <c r="J1117" s="95"/>
      <c r="K1117" s="95"/>
    </row>
    <row r="1118" spans="2:11" x14ac:dyDescent="0.15">
      <c r="B1118" s="263" t="s">
        <v>925</v>
      </c>
      <c r="C1118" s="263" t="s">
        <v>9</v>
      </c>
      <c r="D1118" s="266">
        <v>0</v>
      </c>
      <c r="E1118" s="266">
        <v>0</v>
      </c>
      <c r="F1118" s="266">
        <v>0</v>
      </c>
      <c r="G1118" s="263" t="s">
        <v>9</v>
      </c>
      <c r="H1118" s="266">
        <v>0</v>
      </c>
      <c r="I1118" s="95"/>
      <c r="J1118" s="95"/>
      <c r="K1118" s="95"/>
    </row>
    <row r="1119" spans="2:11" x14ac:dyDescent="0.15">
      <c r="B1119" s="263" t="s">
        <v>926</v>
      </c>
      <c r="C1119" s="263" t="s">
        <v>9</v>
      </c>
      <c r="D1119" s="266">
        <v>0</v>
      </c>
      <c r="E1119" s="266">
        <v>0</v>
      </c>
      <c r="F1119" s="266">
        <v>0</v>
      </c>
      <c r="G1119" s="263" t="s">
        <v>9</v>
      </c>
      <c r="H1119" s="266">
        <v>0</v>
      </c>
      <c r="I1119" s="95"/>
      <c r="J1119" s="95"/>
      <c r="K1119" s="95"/>
    </row>
    <row r="1120" spans="2:11" x14ac:dyDescent="0.15">
      <c r="B1120" s="263" t="s">
        <v>927</v>
      </c>
      <c r="C1120" s="263" t="s">
        <v>9</v>
      </c>
      <c r="D1120" s="266">
        <v>2800</v>
      </c>
      <c r="E1120" s="266">
        <v>0</v>
      </c>
      <c r="F1120" s="266">
        <v>0</v>
      </c>
      <c r="G1120" s="263" t="s">
        <v>9</v>
      </c>
      <c r="H1120" s="266">
        <v>2800</v>
      </c>
      <c r="I1120" s="95"/>
      <c r="J1120" s="95"/>
      <c r="K1120" s="95"/>
    </row>
    <row r="1121" spans="2:11" x14ac:dyDescent="0.15">
      <c r="B1121" s="263" t="s">
        <v>890</v>
      </c>
      <c r="C1121" s="263" t="s">
        <v>9</v>
      </c>
      <c r="D1121" s="266">
        <v>0</v>
      </c>
      <c r="E1121" s="266">
        <v>0</v>
      </c>
      <c r="F1121" s="266">
        <v>0</v>
      </c>
      <c r="G1121" s="263" t="s">
        <v>9</v>
      </c>
      <c r="H1121" s="266">
        <v>0</v>
      </c>
      <c r="I1121" s="95"/>
      <c r="J1121" s="95"/>
      <c r="K1121" s="95"/>
    </row>
    <row r="1122" spans="2:11" x14ac:dyDescent="0.15">
      <c r="B1122" s="263" t="s">
        <v>928</v>
      </c>
      <c r="C1122" s="263" t="s">
        <v>9</v>
      </c>
      <c r="D1122" s="266">
        <v>0</v>
      </c>
      <c r="E1122" s="266">
        <v>0</v>
      </c>
      <c r="F1122" s="266">
        <v>0</v>
      </c>
      <c r="G1122" s="263" t="s">
        <v>9</v>
      </c>
      <c r="H1122" s="266">
        <v>0</v>
      </c>
      <c r="I1122" s="95"/>
      <c r="J1122" s="95"/>
      <c r="K1122" s="95"/>
    </row>
    <row r="1123" spans="2:11" x14ac:dyDescent="0.15">
      <c r="B1123" s="263" t="s">
        <v>930</v>
      </c>
      <c r="C1123" s="263" t="s">
        <v>9</v>
      </c>
      <c r="D1123" s="266">
        <v>0</v>
      </c>
      <c r="E1123" s="266">
        <v>0</v>
      </c>
      <c r="F1123" s="266">
        <v>0</v>
      </c>
      <c r="G1123" s="263" t="s">
        <v>9</v>
      </c>
      <c r="H1123" s="266">
        <v>0</v>
      </c>
      <c r="I1123" s="95"/>
      <c r="J1123" s="95"/>
      <c r="K1123" s="95"/>
    </row>
    <row r="1124" spans="2:11" x14ac:dyDescent="0.15">
      <c r="B1124" s="263" t="s">
        <v>931</v>
      </c>
      <c r="C1124" s="263" t="s">
        <v>9</v>
      </c>
      <c r="D1124" s="266">
        <v>0</v>
      </c>
      <c r="E1124" s="266">
        <v>0</v>
      </c>
      <c r="F1124" s="266">
        <v>0</v>
      </c>
      <c r="G1124" s="263" t="s">
        <v>9</v>
      </c>
      <c r="H1124" s="266">
        <v>0</v>
      </c>
      <c r="I1124" s="95"/>
      <c r="J1124" s="95"/>
      <c r="K1124" s="95"/>
    </row>
    <row r="1125" spans="2:11" x14ac:dyDescent="0.15">
      <c r="B1125" s="263" t="s">
        <v>932</v>
      </c>
      <c r="C1125" s="263" t="s">
        <v>9</v>
      </c>
      <c r="D1125" s="266">
        <v>0</v>
      </c>
      <c r="E1125" s="266">
        <v>0</v>
      </c>
      <c r="F1125" s="266">
        <v>560</v>
      </c>
      <c r="G1125" s="263" t="s">
        <v>9</v>
      </c>
      <c r="H1125" s="266">
        <v>560</v>
      </c>
      <c r="I1125" s="95"/>
      <c r="J1125" s="95"/>
      <c r="K1125" s="95"/>
    </row>
    <row r="1126" spans="2:11" x14ac:dyDescent="0.15">
      <c r="B1126" s="263" t="s">
        <v>933</v>
      </c>
      <c r="C1126" s="263" t="s">
        <v>9</v>
      </c>
      <c r="D1126" s="266">
        <v>0</v>
      </c>
      <c r="E1126" s="266">
        <v>0</v>
      </c>
      <c r="F1126" s="266">
        <v>0</v>
      </c>
      <c r="G1126" s="263" t="s">
        <v>9</v>
      </c>
      <c r="H1126" s="266">
        <v>0</v>
      </c>
      <c r="I1126" s="95"/>
      <c r="J1126" s="95"/>
      <c r="K1126" s="95"/>
    </row>
    <row r="1127" spans="2:11" x14ac:dyDescent="0.15">
      <c r="B1127" s="263" t="s">
        <v>934</v>
      </c>
      <c r="C1127" s="263" t="s">
        <v>9</v>
      </c>
      <c r="D1127" s="266">
        <v>0</v>
      </c>
      <c r="E1127" s="266">
        <v>0</v>
      </c>
      <c r="F1127" s="266">
        <v>0</v>
      </c>
      <c r="G1127" s="263" t="s">
        <v>9</v>
      </c>
      <c r="H1127" s="266">
        <v>0</v>
      </c>
      <c r="I1127" s="95"/>
      <c r="J1127" s="95"/>
      <c r="K1127" s="95"/>
    </row>
    <row r="1128" spans="2:11" x14ac:dyDescent="0.15">
      <c r="B1128" s="263" t="s">
        <v>935</v>
      </c>
      <c r="C1128" s="263" t="s">
        <v>9</v>
      </c>
      <c r="D1128" s="266">
        <v>0</v>
      </c>
      <c r="E1128" s="266">
        <v>0</v>
      </c>
      <c r="F1128" s="266">
        <v>0</v>
      </c>
      <c r="G1128" s="263" t="s">
        <v>9</v>
      </c>
      <c r="H1128" s="266">
        <v>0</v>
      </c>
      <c r="I1128" s="95"/>
      <c r="J1128" s="95"/>
      <c r="K1128" s="95"/>
    </row>
    <row r="1129" spans="2:11" x14ac:dyDescent="0.15">
      <c r="B1129" s="263" t="s">
        <v>936</v>
      </c>
      <c r="C1129" s="263" t="s">
        <v>9</v>
      </c>
      <c r="D1129" s="266">
        <v>0</v>
      </c>
      <c r="E1129" s="266">
        <v>0</v>
      </c>
      <c r="F1129" s="266">
        <v>0</v>
      </c>
      <c r="G1129" s="263" t="s">
        <v>9</v>
      </c>
      <c r="H1129" s="266">
        <v>0</v>
      </c>
      <c r="I1129" s="95"/>
      <c r="J1129" s="95"/>
      <c r="K1129" s="95"/>
    </row>
    <row r="1130" spans="2:11" x14ac:dyDescent="0.15">
      <c r="B1130" s="263" t="s">
        <v>937</v>
      </c>
      <c r="C1130" s="263" t="s">
        <v>9</v>
      </c>
      <c r="D1130" s="266">
        <v>0</v>
      </c>
      <c r="E1130" s="266">
        <v>0</v>
      </c>
      <c r="F1130" s="266">
        <v>0</v>
      </c>
      <c r="G1130" s="263" t="s">
        <v>9</v>
      </c>
      <c r="H1130" s="266">
        <v>0</v>
      </c>
      <c r="I1130" s="95"/>
      <c r="J1130" s="95"/>
      <c r="K1130" s="95"/>
    </row>
    <row r="1131" spans="2:11" x14ac:dyDescent="0.15">
      <c r="B1131" s="263" t="s">
        <v>938</v>
      </c>
      <c r="C1131" s="263" t="s">
        <v>9</v>
      </c>
      <c r="D1131" s="266">
        <v>0</v>
      </c>
      <c r="E1131" s="266">
        <v>0</v>
      </c>
      <c r="F1131" s="266">
        <v>0</v>
      </c>
      <c r="G1131" s="263" t="s">
        <v>9</v>
      </c>
      <c r="H1131" s="266">
        <v>0</v>
      </c>
      <c r="I1131" s="95"/>
      <c r="J1131" s="95"/>
      <c r="K1131" s="95"/>
    </row>
    <row r="1132" spans="2:11" x14ac:dyDescent="0.15">
      <c r="B1132" s="263" t="s">
        <v>940</v>
      </c>
      <c r="C1132" s="263" t="s">
        <v>9</v>
      </c>
      <c r="D1132" s="266">
        <v>0</v>
      </c>
      <c r="E1132" s="266">
        <v>0</v>
      </c>
      <c r="F1132" s="266">
        <v>0</v>
      </c>
      <c r="G1132" s="263" t="s">
        <v>9</v>
      </c>
      <c r="H1132" s="266">
        <v>0</v>
      </c>
      <c r="I1132" s="95"/>
      <c r="J1132" s="95"/>
      <c r="K1132" s="95"/>
    </row>
    <row r="1133" spans="2:11" x14ac:dyDescent="0.15">
      <c r="B1133" s="263" t="s">
        <v>941</v>
      </c>
      <c r="C1133" s="263" t="s">
        <v>9</v>
      </c>
      <c r="D1133" s="266">
        <v>0</v>
      </c>
      <c r="E1133" s="266">
        <v>0</v>
      </c>
      <c r="F1133" s="266">
        <v>0</v>
      </c>
      <c r="G1133" s="263" t="s">
        <v>9</v>
      </c>
      <c r="H1133" s="266">
        <v>0</v>
      </c>
      <c r="I1133" s="95"/>
      <c r="J1133" s="95"/>
      <c r="K1133" s="95"/>
    </row>
    <row r="1134" spans="2:11" x14ac:dyDescent="0.15">
      <c r="B1134" s="263" t="s">
        <v>942</v>
      </c>
      <c r="C1134" s="263" t="s">
        <v>9</v>
      </c>
      <c r="D1134" s="266">
        <v>0</v>
      </c>
      <c r="E1134" s="266">
        <v>0</v>
      </c>
      <c r="F1134" s="266">
        <v>0</v>
      </c>
      <c r="G1134" s="263" t="s">
        <v>9</v>
      </c>
      <c r="H1134" s="266">
        <v>0</v>
      </c>
      <c r="I1134" s="95"/>
      <c r="J1134" s="95"/>
      <c r="K1134" s="95"/>
    </row>
    <row r="1135" spans="2:11" x14ac:dyDescent="0.15">
      <c r="B1135" s="263" t="s">
        <v>943</v>
      </c>
      <c r="C1135" s="263" t="s">
        <v>9</v>
      </c>
      <c r="D1135" s="266">
        <v>0</v>
      </c>
      <c r="E1135" s="266">
        <v>0</v>
      </c>
      <c r="F1135" s="266">
        <v>0</v>
      </c>
      <c r="G1135" s="263" t="s">
        <v>9</v>
      </c>
      <c r="H1135" s="266">
        <v>0</v>
      </c>
      <c r="I1135" s="95"/>
      <c r="J1135" s="95"/>
      <c r="K1135" s="95"/>
    </row>
    <row r="1136" spans="2:11" x14ac:dyDescent="0.15">
      <c r="B1136" s="263" t="s">
        <v>945</v>
      </c>
      <c r="C1136" s="263" t="s">
        <v>9</v>
      </c>
      <c r="D1136" s="266">
        <v>0</v>
      </c>
      <c r="E1136" s="266">
        <v>0</v>
      </c>
      <c r="F1136" s="266">
        <v>0</v>
      </c>
      <c r="G1136" s="263" t="s">
        <v>9</v>
      </c>
      <c r="H1136" s="266">
        <v>0</v>
      </c>
      <c r="I1136" s="95"/>
      <c r="J1136" s="95"/>
      <c r="K1136" s="95"/>
    </row>
    <row r="1137" spans="2:11" x14ac:dyDescent="0.15">
      <c r="B1137" s="263" t="s">
        <v>944</v>
      </c>
      <c r="C1137" s="263" t="s">
        <v>9</v>
      </c>
      <c r="D1137" s="266">
        <v>0</v>
      </c>
      <c r="E1137" s="266">
        <v>0</v>
      </c>
      <c r="F1137" s="266">
        <v>0</v>
      </c>
      <c r="G1137" s="263" t="s">
        <v>9</v>
      </c>
      <c r="H1137" s="266">
        <v>0</v>
      </c>
      <c r="I1137" s="95"/>
      <c r="J1137" s="95"/>
      <c r="K1137" s="95"/>
    </row>
    <row r="1138" spans="2:11" x14ac:dyDescent="0.15">
      <c r="B1138" s="263" t="s">
        <v>946</v>
      </c>
      <c r="C1138" s="263" t="s">
        <v>9</v>
      </c>
      <c r="D1138" s="266">
        <v>0</v>
      </c>
      <c r="E1138" s="266">
        <v>0</v>
      </c>
      <c r="F1138" s="266">
        <v>0</v>
      </c>
      <c r="G1138" s="263" t="s">
        <v>9</v>
      </c>
      <c r="H1138" s="266">
        <v>0</v>
      </c>
      <c r="I1138" s="95"/>
      <c r="J1138" s="95"/>
      <c r="K1138" s="95"/>
    </row>
    <row r="1139" spans="2:11" x14ac:dyDescent="0.15">
      <c r="B1139" s="263" t="s">
        <v>948</v>
      </c>
      <c r="C1139" s="263" t="s">
        <v>9</v>
      </c>
      <c r="D1139" s="266">
        <v>1795.28</v>
      </c>
      <c r="E1139" s="266">
        <v>0</v>
      </c>
      <c r="F1139" s="266">
        <v>0</v>
      </c>
      <c r="G1139" s="263" t="s">
        <v>9</v>
      </c>
      <c r="H1139" s="266">
        <v>1795.28</v>
      </c>
      <c r="I1139" s="95"/>
      <c r="J1139" s="95"/>
      <c r="K1139" s="95"/>
    </row>
    <row r="1140" spans="2:11" x14ac:dyDescent="0.15">
      <c r="B1140" s="263" t="s">
        <v>950</v>
      </c>
      <c r="C1140" s="263" t="s">
        <v>9</v>
      </c>
      <c r="D1140" s="266">
        <v>0</v>
      </c>
      <c r="E1140" s="266">
        <v>0</v>
      </c>
      <c r="F1140" s="266">
        <v>0</v>
      </c>
      <c r="G1140" s="263" t="s">
        <v>9</v>
      </c>
      <c r="H1140" s="266">
        <v>0</v>
      </c>
      <c r="I1140" s="95"/>
      <c r="J1140" s="95"/>
      <c r="K1140" s="95"/>
    </row>
    <row r="1141" spans="2:11" x14ac:dyDescent="0.15">
      <c r="B1141" s="263" t="s">
        <v>951</v>
      </c>
      <c r="C1141" s="263" t="s">
        <v>9</v>
      </c>
      <c r="D1141" s="266">
        <v>0</v>
      </c>
      <c r="E1141" s="266">
        <v>0</v>
      </c>
      <c r="F1141" s="266">
        <v>0</v>
      </c>
      <c r="G1141" s="263" t="s">
        <v>9</v>
      </c>
      <c r="H1141" s="266">
        <v>0</v>
      </c>
      <c r="I1141" s="95"/>
      <c r="J1141" s="95"/>
      <c r="K1141" s="95"/>
    </row>
    <row r="1142" spans="2:11" x14ac:dyDescent="0.15">
      <c r="B1142" s="263" t="s">
        <v>952</v>
      </c>
      <c r="C1142" s="263" t="s">
        <v>9</v>
      </c>
      <c r="D1142" s="266">
        <v>0</v>
      </c>
      <c r="E1142" s="266">
        <v>0</v>
      </c>
      <c r="F1142" s="266">
        <v>0</v>
      </c>
      <c r="G1142" s="263" t="s">
        <v>9</v>
      </c>
      <c r="H1142" s="266">
        <v>0</v>
      </c>
      <c r="I1142" s="95"/>
      <c r="J1142" s="95"/>
      <c r="K1142" s="95"/>
    </row>
    <row r="1143" spans="2:11" x14ac:dyDescent="0.15">
      <c r="B1143" s="263" t="s">
        <v>947</v>
      </c>
      <c r="C1143" s="263" t="s">
        <v>9</v>
      </c>
      <c r="D1143" s="266">
        <v>0</v>
      </c>
      <c r="E1143" s="266">
        <v>0</v>
      </c>
      <c r="F1143" s="266">
        <v>0</v>
      </c>
      <c r="G1143" s="263" t="s">
        <v>9</v>
      </c>
      <c r="H1143" s="266">
        <v>0</v>
      </c>
      <c r="I1143" s="95"/>
      <c r="J1143" s="95"/>
      <c r="K1143" s="95"/>
    </row>
    <row r="1144" spans="2:11" x14ac:dyDescent="0.15">
      <c r="B1144" s="263" t="s">
        <v>840</v>
      </c>
      <c r="C1144" s="263" t="s">
        <v>9</v>
      </c>
      <c r="D1144" s="266">
        <v>0</v>
      </c>
      <c r="E1144" s="266">
        <v>0</v>
      </c>
      <c r="F1144" s="266">
        <v>0</v>
      </c>
      <c r="G1144" s="263" t="s">
        <v>9</v>
      </c>
      <c r="H1144" s="266">
        <v>0</v>
      </c>
      <c r="I1144" s="95"/>
      <c r="J1144" s="95"/>
      <c r="K1144" s="95"/>
    </row>
    <row r="1145" spans="2:11" x14ac:dyDescent="0.15">
      <c r="B1145" s="263" t="s">
        <v>949</v>
      </c>
      <c r="C1145" s="263" t="s">
        <v>9</v>
      </c>
      <c r="D1145" s="266">
        <v>0</v>
      </c>
      <c r="E1145" s="266">
        <v>0</v>
      </c>
      <c r="F1145" s="266">
        <v>0</v>
      </c>
      <c r="G1145" s="263" t="s">
        <v>9</v>
      </c>
      <c r="H1145" s="266">
        <v>0</v>
      </c>
      <c r="I1145" s="95"/>
      <c r="J1145" s="95"/>
      <c r="K1145" s="95"/>
    </row>
    <row r="1146" spans="2:11" x14ac:dyDescent="0.15">
      <c r="B1146" s="263" t="s">
        <v>1582</v>
      </c>
      <c r="C1146" s="263" t="s">
        <v>9</v>
      </c>
      <c r="D1146" s="266">
        <v>0</v>
      </c>
      <c r="E1146" s="266">
        <v>0</v>
      </c>
      <c r="F1146" s="266">
        <v>0</v>
      </c>
      <c r="G1146" s="263" t="s">
        <v>9</v>
      </c>
      <c r="H1146" s="266">
        <v>0</v>
      </c>
      <c r="I1146" s="95"/>
      <c r="J1146" s="95"/>
      <c r="K1146" s="95"/>
    </row>
    <row r="1147" spans="2:11" x14ac:dyDescent="0.15">
      <c r="B1147" s="263" t="s">
        <v>956</v>
      </c>
      <c r="C1147" s="263" t="s">
        <v>9</v>
      </c>
      <c r="D1147" s="266">
        <v>0</v>
      </c>
      <c r="E1147" s="266">
        <v>0</v>
      </c>
      <c r="F1147" s="266">
        <v>0</v>
      </c>
      <c r="G1147" s="263" t="s">
        <v>9</v>
      </c>
      <c r="H1147" s="266">
        <v>0</v>
      </c>
      <c r="I1147" s="95"/>
      <c r="J1147" s="95"/>
      <c r="K1147" s="95"/>
    </row>
    <row r="1148" spans="2:11" x14ac:dyDescent="0.15">
      <c r="B1148" s="263" t="s">
        <v>958</v>
      </c>
      <c r="C1148" s="263" t="s">
        <v>9</v>
      </c>
      <c r="D1148" s="266">
        <v>0</v>
      </c>
      <c r="E1148" s="266">
        <v>0</v>
      </c>
      <c r="F1148" s="266">
        <v>0</v>
      </c>
      <c r="G1148" s="263" t="s">
        <v>9</v>
      </c>
      <c r="H1148" s="266">
        <v>0</v>
      </c>
      <c r="I1148" s="95"/>
      <c r="J1148" s="95"/>
      <c r="K1148" s="95"/>
    </row>
    <row r="1149" spans="2:11" x14ac:dyDescent="0.15">
      <c r="B1149" s="263" t="s">
        <v>957</v>
      </c>
      <c r="C1149" s="263" t="s">
        <v>9</v>
      </c>
      <c r="D1149" s="266">
        <v>0</v>
      </c>
      <c r="E1149" s="266">
        <v>0</v>
      </c>
      <c r="F1149" s="266">
        <v>0</v>
      </c>
      <c r="G1149" s="263" t="s">
        <v>9</v>
      </c>
      <c r="H1149" s="266">
        <v>0</v>
      </c>
      <c r="I1149" s="95"/>
      <c r="J1149" s="95"/>
      <c r="K1149" s="95"/>
    </row>
    <row r="1150" spans="2:11" x14ac:dyDescent="0.15">
      <c r="B1150" s="263" t="s">
        <v>959</v>
      </c>
      <c r="C1150" s="263" t="s">
        <v>9</v>
      </c>
      <c r="D1150" s="266">
        <v>4583.33</v>
      </c>
      <c r="E1150" s="266">
        <v>0</v>
      </c>
      <c r="F1150" s="266">
        <v>0</v>
      </c>
      <c r="G1150" s="263" t="s">
        <v>9</v>
      </c>
      <c r="H1150" s="266">
        <v>4583.33</v>
      </c>
      <c r="I1150" s="95"/>
      <c r="J1150" s="95"/>
      <c r="K1150" s="95"/>
    </row>
    <row r="1151" spans="2:11" x14ac:dyDescent="0.15">
      <c r="B1151" s="263" t="s">
        <v>960</v>
      </c>
      <c r="C1151" s="263" t="s">
        <v>9</v>
      </c>
      <c r="D1151" s="266">
        <v>0</v>
      </c>
      <c r="E1151" s="266">
        <v>0</v>
      </c>
      <c r="F1151" s="266">
        <v>0</v>
      </c>
      <c r="G1151" s="263" t="s">
        <v>9</v>
      </c>
      <c r="H1151" s="266">
        <v>0</v>
      </c>
      <c r="I1151" s="95"/>
      <c r="J1151" s="95"/>
      <c r="K1151" s="95"/>
    </row>
    <row r="1152" spans="2:11" x14ac:dyDescent="0.15">
      <c r="B1152" s="263" t="s">
        <v>961</v>
      </c>
      <c r="C1152" s="263" t="s">
        <v>9</v>
      </c>
      <c r="D1152" s="266">
        <v>1120</v>
      </c>
      <c r="E1152" s="266">
        <v>0</v>
      </c>
      <c r="F1152" s="266">
        <v>0</v>
      </c>
      <c r="G1152" s="263" t="s">
        <v>9</v>
      </c>
      <c r="H1152" s="266">
        <v>1120</v>
      </c>
      <c r="I1152" s="95"/>
      <c r="J1152" s="95"/>
      <c r="K1152" s="95"/>
    </row>
    <row r="1153" spans="2:11" x14ac:dyDescent="0.15">
      <c r="B1153" s="263" t="s">
        <v>963</v>
      </c>
      <c r="C1153" s="263" t="s">
        <v>9</v>
      </c>
      <c r="D1153" s="266">
        <v>0</v>
      </c>
      <c r="E1153" s="266">
        <v>0</v>
      </c>
      <c r="F1153" s="266">
        <v>0</v>
      </c>
      <c r="G1153" s="263" t="s">
        <v>9</v>
      </c>
      <c r="H1153" s="266">
        <v>0</v>
      </c>
      <c r="I1153" s="95"/>
      <c r="J1153" s="95"/>
      <c r="K1153" s="95"/>
    </row>
    <row r="1154" spans="2:11" x14ac:dyDescent="0.15">
      <c r="B1154" s="263" t="s">
        <v>964</v>
      </c>
      <c r="C1154" s="263" t="s">
        <v>9</v>
      </c>
      <c r="D1154" s="266">
        <v>0</v>
      </c>
      <c r="E1154" s="266">
        <v>0</v>
      </c>
      <c r="F1154" s="266">
        <v>0</v>
      </c>
      <c r="G1154" s="263" t="s">
        <v>9</v>
      </c>
      <c r="H1154" s="266">
        <v>0</v>
      </c>
      <c r="I1154" s="95"/>
      <c r="J1154" s="95"/>
      <c r="K1154" s="95"/>
    </row>
    <row r="1155" spans="2:11" x14ac:dyDescent="0.15">
      <c r="B1155" s="263" t="s">
        <v>965</v>
      </c>
      <c r="C1155" s="263" t="s">
        <v>9</v>
      </c>
      <c r="D1155" s="266">
        <v>0</v>
      </c>
      <c r="E1155" s="266">
        <v>0</v>
      </c>
      <c r="F1155" s="266">
        <v>0</v>
      </c>
      <c r="G1155" s="263" t="s">
        <v>9</v>
      </c>
      <c r="H1155" s="266">
        <v>0</v>
      </c>
      <c r="I1155" s="95"/>
      <c r="J1155" s="95"/>
      <c r="K1155" s="95"/>
    </row>
    <row r="1156" spans="2:11" x14ac:dyDescent="0.15">
      <c r="B1156" s="263" t="s">
        <v>966</v>
      </c>
      <c r="C1156" s="263" t="s">
        <v>9</v>
      </c>
      <c r="D1156" s="266">
        <v>0</v>
      </c>
      <c r="E1156" s="266">
        <v>0</v>
      </c>
      <c r="F1156" s="266">
        <v>0</v>
      </c>
      <c r="G1156" s="263" t="s">
        <v>9</v>
      </c>
      <c r="H1156" s="266">
        <v>0</v>
      </c>
      <c r="I1156" s="95"/>
      <c r="J1156" s="95"/>
      <c r="K1156" s="95"/>
    </row>
    <row r="1157" spans="2:11" x14ac:dyDescent="0.15">
      <c r="B1157" s="263" t="s">
        <v>967</v>
      </c>
      <c r="C1157" s="263" t="s">
        <v>9</v>
      </c>
      <c r="D1157" s="266">
        <v>0</v>
      </c>
      <c r="E1157" s="266">
        <v>0</v>
      </c>
      <c r="F1157" s="266">
        <v>0</v>
      </c>
      <c r="G1157" s="263" t="s">
        <v>9</v>
      </c>
      <c r="H1157" s="266">
        <v>0</v>
      </c>
      <c r="I1157" s="95"/>
      <c r="J1157" s="95"/>
      <c r="K1157" s="95"/>
    </row>
    <row r="1158" spans="2:11" x14ac:dyDescent="0.15">
      <c r="B1158" s="263" t="s">
        <v>969</v>
      </c>
      <c r="C1158" s="263" t="s">
        <v>9</v>
      </c>
      <c r="D1158" s="266">
        <v>0</v>
      </c>
      <c r="E1158" s="266">
        <v>0</v>
      </c>
      <c r="F1158" s="266">
        <v>0</v>
      </c>
      <c r="G1158" s="263" t="s">
        <v>9</v>
      </c>
      <c r="H1158" s="266">
        <v>0</v>
      </c>
      <c r="I1158" s="95"/>
      <c r="J1158" s="95"/>
      <c r="K1158" s="95"/>
    </row>
    <row r="1159" spans="2:11" x14ac:dyDescent="0.15">
      <c r="B1159" s="263" t="s">
        <v>970</v>
      </c>
      <c r="C1159" s="263" t="s">
        <v>9</v>
      </c>
      <c r="D1159" s="266">
        <v>2100</v>
      </c>
      <c r="E1159" s="266">
        <v>0</v>
      </c>
      <c r="F1159" s="266">
        <v>0</v>
      </c>
      <c r="G1159" s="263" t="s">
        <v>9</v>
      </c>
      <c r="H1159" s="266">
        <v>2100</v>
      </c>
      <c r="I1159" s="95"/>
      <c r="J1159" s="95"/>
      <c r="K1159" s="95"/>
    </row>
    <row r="1160" spans="2:11" x14ac:dyDescent="0.15">
      <c r="B1160" s="263" t="s">
        <v>971</v>
      </c>
      <c r="C1160" s="263" t="s">
        <v>9</v>
      </c>
      <c r="D1160" s="266">
        <v>1050</v>
      </c>
      <c r="E1160" s="266">
        <v>0</v>
      </c>
      <c r="F1160" s="266">
        <v>0</v>
      </c>
      <c r="G1160" s="263" t="s">
        <v>9</v>
      </c>
      <c r="H1160" s="266">
        <v>1050</v>
      </c>
      <c r="I1160" s="95"/>
      <c r="J1160" s="95"/>
      <c r="K1160" s="95"/>
    </row>
    <row r="1161" spans="2:11" x14ac:dyDescent="0.15">
      <c r="B1161" s="263" t="s">
        <v>975</v>
      </c>
      <c r="C1161" s="263" t="s">
        <v>9</v>
      </c>
      <c r="D1161" s="266">
        <v>0</v>
      </c>
      <c r="E1161" s="266">
        <v>0</v>
      </c>
      <c r="F1161" s="266">
        <v>0</v>
      </c>
      <c r="G1161" s="263" t="s">
        <v>9</v>
      </c>
      <c r="H1161" s="266">
        <v>0</v>
      </c>
      <c r="I1161" s="95"/>
      <c r="J1161" s="95"/>
      <c r="K1161" s="95"/>
    </row>
    <row r="1162" spans="2:11" x14ac:dyDescent="0.15">
      <c r="B1162" s="263" t="s">
        <v>976</v>
      </c>
      <c r="C1162" s="263" t="s">
        <v>9</v>
      </c>
      <c r="D1162" s="266">
        <v>0</v>
      </c>
      <c r="E1162" s="266">
        <v>0</v>
      </c>
      <c r="F1162" s="266">
        <v>0</v>
      </c>
      <c r="G1162" s="263" t="s">
        <v>9</v>
      </c>
      <c r="H1162" s="266">
        <v>0</v>
      </c>
      <c r="I1162" s="95"/>
      <c r="J1162" s="95"/>
      <c r="K1162" s="95"/>
    </row>
    <row r="1163" spans="2:11" x14ac:dyDescent="0.15">
      <c r="B1163" s="263" t="s">
        <v>977</v>
      </c>
      <c r="C1163" s="263" t="s">
        <v>9</v>
      </c>
      <c r="D1163" s="266">
        <v>0</v>
      </c>
      <c r="E1163" s="266">
        <v>0</v>
      </c>
      <c r="F1163" s="266">
        <v>0</v>
      </c>
      <c r="G1163" s="263" t="s">
        <v>9</v>
      </c>
      <c r="H1163" s="266">
        <v>0</v>
      </c>
      <c r="I1163" s="95"/>
      <c r="J1163" s="95"/>
      <c r="K1163" s="95"/>
    </row>
    <row r="1164" spans="2:11" x14ac:dyDescent="0.15">
      <c r="B1164" s="263" t="s">
        <v>978</v>
      </c>
      <c r="C1164" s="263" t="s">
        <v>9</v>
      </c>
      <c r="D1164" s="266">
        <v>1050</v>
      </c>
      <c r="E1164" s="266">
        <v>0</v>
      </c>
      <c r="F1164" s="266">
        <v>0</v>
      </c>
      <c r="G1164" s="263" t="s">
        <v>9</v>
      </c>
      <c r="H1164" s="266">
        <v>1050</v>
      </c>
      <c r="I1164" s="95"/>
      <c r="J1164" s="95"/>
      <c r="K1164" s="95"/>
    </row>
    <row r="1165" spans="2:11" x14ac:dyDescent="0.15">
      <c r="B1165" s="263" t="s">
        <v>982</v>
      </c>
      <c r="C1165" s="263" t="s">
        <v>9</v>
      </c>
      <c r="D1165" s="266">
        <v>0</v>
      </c>
      <c r="E1165" s="266">
        <v>0</v>
      </c>
      <c r="F1165" s="266">
        <v>0</v>
      </c>
      <c r="G1165" s="263" t="s">
        <v>9</v>
      </c>
      <c r="H1165" s="266">
        <v>0</v>
      </c>
      <c r="I1165" s="95"/>
      <c r="J1165" s="95"/>
      <c r="K1165" s="95"/>
    </row>
    <row r="1166" spans="2:11" x14ac:dyDescent="0.15">
      <c r="B1166" s="263" t="s">
        <v>984</v>
      </c>
      <c r="C1166" s="263" t="s">
        <v>9</v>
      </c>
      <c r="D1166" s="266">
        <v>0</v>
      </c>
      <c r="E1166" s="266">
        <v>0</v>
      </c>
      <c r="F1166" s="266">
        <v>0</v>
      </c>
      <c r="G1166" s="263" t="s">
        <v>9</v>
      </c>
      <c r="H1166" s="266">
        <v>0</v>
      </c>
      <c r="I1166" s="95"/>
      <c r="J1166" s="95"/>
      <c r="K1166" s="95"/>
    </row>
    <row r="1167" spans="2:11" x14ac:dyDescent="0.15">
      <c r="B1167" s="263" t="s">
        <v>986</v>
      </c>
      <c r="C1167" s="263" t="s">
        <v>9</v>
      </c>
      <c r="D1167" s="266">
        <v>0</v>
      </c>
      <c r="E1167" s="266">
        <v>0</v>
      </c>
      <c r="F1167" s="266">
        <v>0</v>
      </c>
      <c r="G1167" s="263" t="s">
        <v>9</v>
      </c>
      <c r="H1167" s="266">
        <v>0</v>
      </c>
      <c r="I1167" s="95"/>
      <c r="J1167" s="95"/>
      <c r="K1167" s="95"/>
    </row>
    <row r="1168" spans="2:11" x14ac:dyDescent="0.15">
      <c r="B1168" s="263" t="s">
        <v>987</v>
      </c>
      <c r="C1168" s="263" t="s">
        <v>9</v>
      </c>
      <c r="D1168" s="266">
        <v>0</v>
      </c>
      <c r="E1168" s="266">
        <v>0</v>
      </c>
      <c r="F1168" s="266">
        <v>0</v>
      </c>
      <c r="G1168" s="263" t="s">
        <v>9</v>
      </c>
      <c r="H1168" s="266">
        <v>0</v>
      </c>
      <c r="I1168" s="95"/>
      <c r="J1168" s="95"/>
      <c r="K1168" s="95"/>
    </row>
    <row r="1169" spans="2:11" x14ac:dyDescent="0.15">
      <c r="B1169" s="263" t="s">
        <v>988</v>
      </c>
      <c r="C1169" s="263" t="s">
        <v>9</v>
      </c>
      <c r="D1169" s="266">
        <v>2100</v>
      </c>
      <c r="E1169" s="266">
        <v>0</v>
      </c>
      <c r="F1169" s="266">
        <v>0</v>
      </c>
      <c r="G1169" s="263" t="s">
        <v>9</v>
      </c>
      <c r="H1169" s="266">
        <v>2100</v>
      </c>
      <c r="I1169" s="95"/>
      <c r="J1169" s="95"/>
      <c r="K1169" s="95"/>
    </row>
    <row r="1170" spans="2:11" x14ac:dyDescent="0.15">
      <c r="B1170" s="263" t="s">
        <v>989</v>
      </c>
      <c r="C1170" s="263" t="s">
        <v>9</v>
      </c>
      <c r="D1170" s="266">
        <v>0</v>
      </c>
      <c r="E1170" s="266">
        <v>0</v>
      </c>
      <c r="F1170" s="266">
        <v>0</v>
      </c>
      <c r="G1170" s="263" t="s">
        <v>9</v>
      </c>
      <c r="H1170" s="266">
        <v>0</v>
      </c>
      <c r="I1170" s="95"/>
      <c r="J1170" s="95"/>
      <c r="K1170" s="95"/>
    </row>
    <row r="1171" spans="2:11" x14ac:dyDescent="0.15">
      <c r="B1171" s="263" t="s">
        <v>990</v>
      </c>
      <c r="C1171" s="263" t="s">
        <v>9</v>
      </c>
      <c r="D1171" s="266">
        <v>0</v>
      </c>
      <c r="E1171" s="266">
        <v>0</v>
      </c>
      <c r="F1171" s="266">
        <v>0</v>
      </c>
      <c r="G1171" s="263" t="s">
        <v>9</v>
      </c>
      <c r="H1171" s="266">
        <v>0</v>
      </c>
      <c r="I1171" s="95"/>
      <c r="J1171" s="95"/>
      <c r="K1171" s="95"/>
    </row>
    <row r="1172" spans="2:11" x14ac:dyDescent="0.15">
      <c r="B1172" s="263" t="s">
        <v>991</v>
      </c>
      <c r="C1172" s="263" t="s">
        <v>9</v>
      </c>
      <c r="D1172" s="266">
        <v>0</v>
      </c>
      <c r="E1172" s="266">
        <v>0</v>
      </c>
      <c r="F1172" s="266">
        <v>0</v>
      </c>
      <c r="G1172" s="263" t="s">
        <v>9</v>
      </c>
      <c r="H1172" s="266">
        <v>0</v>
      </c>
      <c r="I1172" s="95"/>
      <c r="J1172" s="95"/>
      <c r="K1172" s="95"/>
    </row>
    <row r="1173" spans="2:11" x14ac:dyDescent="0.15">
      <c r="B1173" s="263" t="s">
        <v>993</v>
      </c>
      <c r="C1173" s="263" t="s">
        <v>9</v>
      </c>
      <c r="D1173" s="266">
        <v>0</v>
      </c>
      <c r="E1173" s="266">
        <v>0</v>
      </c>
      <c r="F1173" s="266">
        <v>0</v>
      </c>
      <c r="G1173" s="263" t="s">
        <v>9</v>
      </c>
      <c r="H1173" s="266">
        <v>0</v>
      </c>
      <c r="I1173" s="95"/>
      <c r="J1173" s="95"/>
      <c r="K1173" s="95"/>
    </row>
    <row r="1174" spans="2:11" x14ac:dyDescent="0.15">
      <c r="B1174" s="263" t="s">
        <v>994</v>
      </c>
      <c r="C1174" s="263" t="s">
        <v>9</v>
      </c>
      <c r="D1174" s="266">
        <v>0</v>
      </c>
      <c r="E1174" s="266">
        <v>0</v>
      </c>
      <c r="F1174" s="266">
        <v>0</v>
      </c>
      <c r="G1174" s="263" t="s">
        <v>9</v>
      </c>
      <c r="H1174" s="266">
        <v>0</v>
      </c>
      <c r="I1174" s="95"/>
      <c r="J1174" s="95"/>
      <c r="K1174" s="95"/>
    </row>
    <row r="1175" spans="2:11" x14ac:dyDescent="0.15">
      <c r="B1175" s="263" t="s">
        <v>995</v>
      </c>
      <c r="C1175" s="263" t="s">
        <v>9</v>
      </c>
      <c r="D1175" s="266">
        <v>0</v>
      </c>
      <c r="E1175" s="266">
        <v>0</v>
      </c>
      <c r="F1175" s="266">
        <v>0</v>
      </c>
      <c r="G1175" s="263" t="s">
        <v>9</v>
      </c>
      <c r="H1175" s="266">
        <v>0</v>
      </c>
      <c r="I1175" s="95"/>
      <c r="J1175" s="95"/>
      <c r="K1175" s="95"/>
    </row>
    <row r="1176" spans="2:11" x14ac:dyDescent="0.15">
      <c r="B1176" s="263" t="s">
        <v>996</v>
      </c>
      <c r="C1176" s="263" t="s">
        <v>9</v>
      </c>
      <c r="D1176" s="266">
        <v>1400</v>
      </c>
      <c r="E1176" s="266">
        <v>0</v>
      </c>
      <c r="F1176" s="266">
        <v>0</v>
      </c>
      <c r="G1176" s="263" t="s">
        <v>9</v>
      </c>
      <c r="H1176" s="266">
        <v>1400</v>
      </c>
      <c r="I1176" s="95"/>
      <c r="J1176" s="95"/>
      <c r="K1176" s="95"/>
    </row>
    <row r="1177" spans="2:11" x14ac:dyDescent="0.15">
      <c r="B1177" s="263" t="s">
        <v>997</v>
      </c>
      <c r="C1177" s="263" t="s">
        <v>9</v>
      </c>
      <c r="D1177" s="266">
        <v>0</v>
      </c>
      <c r="E1177" s="266">
        <v>0</v>
      </c>
      <c r="F1177" s="266">
        <v>0</v>
      </c>
      <c r="G1177" s="263" t="s">
        <v>9</v>
      </c>
      <c r="H1177" s="266">
        <v>0</v>
      </c>
      <c r="I1177" s="95"/>
      <c r="J1177" s="95"/>
      <c r="K1177" s="95"/>
    </row>
    <row r="1178" spans="2:11" x14ac:dyDescent="0.15">
      <c r="B1178" s="263" t="s">
        <v>1001</v>
      </c>
      <c r="C1178" s="263" t="s">
        <v>9</v>
      </c>
      <c r="D1178" s="266">
        <v>0</v>
      </c>
      <c r="E1178" s="266">
        <v>0</v>
      </c>
      <c r="F1178" s="266">
        <v>0</v>
      </c>
      <c r="G1178" s="263" t="s">
        <v>9</v>
      </c>
      <c r="H1178" s="266">
        <v>0</v>
      </c>
      <c r="I1178" s="95"/>
      <c r="J1178" s="95"/>
      <c r="K1178" s="95"/>
    </row>
    <row r="1179" spans="2:11" x14ac:dyDescent="0.15">
      <c r="B1179" s="263" t="s">
        <v>1002</v>
      </c>
      <c r="C1179" s="263" t="s">
        <v>9</v>
      </c>
      <c r="D1179" s="267">
        <v>-1050</v>
      </c>
      <c r="E1179" s="266">
        <v>0</v>
      </c>
      <c r="F1179" s="266">
        <v>0</v>
      </c>
      <c r="G1179" s="263" t="s">
        <v>9</v>
      </c>
      <c r="H1179" s="267">
        <v>-1050</v>
      </c>
      <c r="I1179" s="95"/>
      <c r="J1179" s="95"/>
      <c r="K1179" s="95"/>
    </row>
    <row r="1180" spans="2:11" x14ac:dyDescent="0.15">
      <c r="B1180" s="263" t="s">
        <v>1003</v>
      </c>
      <c r="C1180" s="263" t="s">
        <v>9</v>
      </c>
      <c r="D1180" s="266">
        <v>0</v>
      </c>
      <c r="E1180" s="266">
        <v>0</v>
      </c>
      <c r="F1180" s="266">
        <v>0</v>
      </c>
      <c r="G1180" s="263" t="s">
        <v>9</v>
      </c>
      <c r="H1180" s="266">
        <v>0</v>
      </c>
      <c r="I1180" s="95"/>
      <c r="J1180" s="95"/>
      <c r="K1180" s="95"/>
    </row>
    <row r="1181" spans="2:11" x14ac:dyDescent="0.15">
      <c r="B1181" s="263" t="s">
        <v>1005</v>
      </c>
      <c r="C1181" s="263" t="s">
        <v>9</v>
      </c>
      <c r="D1181" s="266">
        <v>0</v>
      </c>
      <c r="E1181" s="266">
        <v>0</v>
      </c>
      <c r="F1181" s="266">
        <v>0</v>
      </c>
      <c r="G1181" s="263" t="s">
        <v>9</v>
      </c>
      <c r="H1181" s="266">
        <v>0</v>
      </c>
      <c r="I1181" s="95"/>
      <c r="J1181" s="95"/>
      <c r="K1181" s="95"/>
    </row>
    <row r="1182" spans="2:11" x14ac:dyDescent="0.15">
      <c r="B1182" s="263" t="s">
        <v>1008</v>
      </c>
      <c r="C1182" s="263" t="s">
        <v>9</v>
      </c>
      <c r="D1182" s="266">
        <v>0</v>
      </c>
      <c r="E1182" s="266">
        <v>0</v>
      </c>
      <c r="F1182" s="266">
        <v>0</v>
      </c>
      <c r="G1182" s="263" t="s">
        <v>9</v>
      </c>
      <c r="H1182" s="266">
        <v>0</v>
      </c>
      <c r="I1182" s="95"/>
      <c r="J1182" s="95"/>
      <c r="K1182" s="95"/>
    </row>
    <row r="1183" spans="2:11" x14ac:dyDescent="0.15">
      <c r="B1183" s="263" t="s">
        <v>1009</v>
      </c>
      <c r="C1183" s="263" t="s">
        <v>9</v>
      </c>
      <c r="D1183" s="266">
        <v>0</v>
      </c>
      <c r="E1183" s="266">
        <v>0</v>
      </c>
      <c r="F1183" s="266">
        <v>0</v>
      </c>
      <c r="G1183" s="263" t="s">
        <v>9</v>
      </c>
      <c r="H1183" s="266">
        <v>0</v>
      </c>
      <c r="I1183" s="95"/>
      <c r="J1183" s="95"/>
      <c r="K1183" s="95"/>
    </row>
    <row r="1184" spans="2:11" x14ac:dyDescent="0.15">
      <c r="B1184" s="263" t="s">
        <v>1010</v>
      </c>
      <c r="C1184" s="263" t="s">
        <v>9</v>
      </c>
      <c r="D1184" s="266">
        <v>0</v>
      </c>
      <c r="E1184" s="266">
        <v>0</v>
      </c>
      <c r="F1184" s="266">
        <v>0</v>
      </c>
      <c r="G1184" s="263" t="s">
        <v>9</v>
      </c>
      <c r="H1184" s="266">
        <v>0</v>
      </c>
      <c r="I1184" s="95"/>
      <c r="J1184" s="95"/>
      <c r="K1184" s="95"/>
    </row>
    <row r="1185" spans="2:11" x14ac:dyDescent="0.15">
      <c r="B1185" s="263" t="s">
        <v>1012</v>
      </c>
      <c r="C1185" s="263" t="s">
        <v>9</v>
      </c>
      <c r="D1185" s="266">
        <v>0</v>
      </c>
      <c r="E1185" s="266">
        <v>0</v>
      </c>
      <c r="F1185" s="266">
        <v>0</v>
      </c>
      <c r="G1185" s="263" t="s">
        <v>9</v>
      </c>
      <c r="H1185" s="266">
        <v>0</v>
      </c>
      <c r="I1185" s="95"/>
      <c r="J1185" s="95"/>
      <c r="K1185" s="95"/>
    </row>
    <row r="1186" spans="2:11" x14ac:dyDescent="0.15">
      <c r="B1186" s="263" t="s">
        <v>1013</v>
      </c>
      <c r="C1186" s="263" t="s">
        <v>9</v>
      </c>
      <c r="D1186" s="266">
        <v>0</v>
      </c>
      <c r="E1186" s="266">
        <v>0</v>
      </c>
      <c r="F1186" s="266">
        <v>0</v>
      </c>
      <c r="G1186" s="263" t="s">
        <v>9</v>
      </c>
      <c r="H1186" s="266">
        <v>0</v>
      </c>
      <c r="I1186" s="95"/>
      <c r="J1186" s="95"/>
      <c r="K1186" s="95"/>
    </row>
    <row r="1187" spans="2:11" x14ac:dyDescent="0.15">
      <c r="B1187" s="263" t="s">
        <v>1014</v>
      </c>
      <c r="C1187" s="263" t="s">
        <v>9</v>
      </c>
      <c r="D1187" s="266">
        <v>0</v>
      </c>
      <c r="E1187" s="266">
        <v>0</v>
      </c>
      <c r="F1187" s="266">
        <v>0</v>
      </c>
      <c r="G1187" s="263" t="s">
        <v>9</v>
      </c>
      <c r="H1187" s="266">
        <v>0</v>
      </c>
      <c r="I1187" s="95"/>
      <c r="J1187" s="95"/>
      <c r="K1187" s="95"/>
    </row>
    <row r="1188" spans="2:11" x14ac:dyDescent="0.15">
      <c r="B1188" s="263" t="s">
        <v>1015</v>
      </c>
      <c r="C1188" s="263" t="s">
        <v>9</v>
      </c>
      <c r="D1188" s="266">
        <v>2800</v>
      </c>
      <c r="E1188" s="266">
        <v>0</v>
      </c>
      <c r="F1188" s="266">
        <v>0</v>
      </c>
      <c r="G1188" s="263" t="s">
        <v>9</v>
      </c>
      <c r="H1188" s="266">
        <v>2800</v>
      </c>
      <c r="I1188" s="95"/>
      <c r="J1188" s="95"/>
      <c r="K1188" s="95"/>
    </row>
    <row r="1189" spans="2:11" x14ac:dyDescent="0.15">
      <c r="B1189" s="263" t="s">
        <v>1016</v>
      </c>
      <c r="C1189" s="263" t="s">
        <v>9</v>
      </c>
      <c r="D1189" s="266">
        <v>0</v>
      </c>
      <c r="E1189" s="266">
        <v>0</v>
      </c>
      <c r="F1189" s="266">
        <v>0</v>
      </c>
      <c r="G1189" s="263" t="s">
        <v>9</v>
      </c>
      <c r="H1189" s="266">
        <v>0</v>
      </c>
      <c r="I1189" s="95"/>
      <c r="J1189" s="95"/>
      <c r="K1189" s="95"/>
    </row>
    <row r="1190" spans="2:11" x14ac:dyDescent="0.15">
      <c r="B1190" s="263" t="s">
        <v>1017</v>
      </c>
      <c r="C1190" s="263" t="s">
        <v>9</v>
      </c>
      <c r="D1190" s="266">
        <v>0</v>
      </c>
      <c r="E1190" s="266">
        <v>0</v>
      </c>
      <c r="F1190" s="266">
        <v>0</v>
      </c>
      <c r="G1190" s="263" t="s">
        <v>9</v>
      </c>
      <c r="H1190" s="266">
        <v>0</v>
      </c>
      <c r="I1190" s="95"/>
      <c r="J1190" s="95"/>
      <c r="K1190" s="95"/>
    </row>
    <row r="1191" spans="2:11" x14ac:dyDescent="0.15">
      <c r="B1191" s="263" t="s">
        <v>1018</v>
      </c>
      <c r="C1191" s="263" t="s">
        <v>9</v>
      </c>
      <c r="D1191" s="266">
        <v>0</v>
      </c>
      <c r="E1191" s="266">
        <v>0</v>
      </c>
      <c r="F1191" s="266">
        <v>2800</v>
      </c>
      <c r="G1191" s="263" t="s">
        <v>9</v>
      </c>
      <c r="H1191" s="266">
        <v>2800</v>
      </c>
      <c r="I1191" s="95"/>
      <c r="J1191" s="95"/>
      <c r="K1191" s="95"/>
    </row>
    <row r="1192" spans="2:11" x14ac:dyDescent="0.15">
      <c r="B1192" s="263" t="s">
        <v>1019</v>
      </c>
      <c r="C1192" s="263" t="s">
        <v>9</v>
      </c>
      <c r="D1192" s="266">
        <v>0</v>
      </c>
      <c r="E1192" s="266">
        <v>0</v>
      </c>
      <c r="F1192" s="266">
        <v>0</v>
      </c>
      <c r="G1192" s="263" t="s">
        <v>9</v>
      </c>
      <c r="H1192" s="266">
        <v>0</v>
      </c>
      <c r="I1192" s="95"/>
      <c r="J1192" s="95"/>
      <c r="K1192" s="95"/>
    </row>
    <row r="1193" spans="2:11" x14ac:dyDescent="0.15">
      <c r="B1193" s="263" t="s">
        <v>1020</v>
      </c>
      <c r="C1193" s="263" t="s">
        <v>9</v>
      </c>
      <c r="D1193" s="266">
        <v>0</v>
      </c>
      <c r="E1193" s="266">
        <v>0</v>
      </c>
      <c r="F1193" s="266">
        <v>0</v>
      </c>
      <c r="G1193" s="263" t="s">
        <v>9</v>
      </c>
      <c r="H1193" s="266">
        <v>0</v>
      </c>
      <c r="I1193" s="95"/>
      <c r="J1193" s="95"/>
      <c r="K1193" s="95"/>
    </row>
    <row r="1194" spans="2:11" x14ac:dyDescent="0.15">
      <c r="B1194" s="263" t="s">
        <v>1021</v>
      </c>
      <c r="C1194" s="263" t="s">
        <v>9</v>
      </c>
      <c r="D1194" s="266">
        <v>0</v>
      </c>
      <c r="E1194" s="266">
        <v>0</v>
      </c>
      <c r="F1194" s="266">
        <v>0</v>
      </c>
      <c r="G1194" s="263" t="s">
        <v>9</v>
      </c>
      <c r="H1194" s="266">
        <v>0</v>
      </c>
      <c r="I1194" s="95"/>
      <c r="J1194" s="95"/>
      <c r="K1194" s="95"/>
    </row>
    <row r="1195" spans="2:11" x14ac:dyDescent="0.15">
      <c r="B1195" s="263" t="s">
        <v>1022</v>
      </c>
      <c r="C1195" s="263" t="s">
        <v>9</v>
      </c>
      <c r="D1195" s="266">
        <v>0</v>
      </c>
      <c r="E1195" s="266">
        <v>0</v>
      </c>
      <c r="F1195" s="266">
        <v>0</v>
      </c>
      <c r="G1195" s="263" t="s">
        <v>9</v>
      </c>
      <c r="H1195" s="266">
        <v>0</v>
      </c>
      <c r="I1195" s="95"/>
      <c r="J1195" s="95"/>
      <c r="K1195" s="95"/>
    </row>
    <row r="1196" spans="2:11" x14ac:dyDescent="0.15">
      <c r="B1196" s="263" t="s">
        <v>1023</v>
      </c>
      <c r="C1196" s="263" t="s">
        <v>9</v>
      </c>
      <c r="D1196" s="266">
        <v>0</v>
      </c>
      <c r="E1196" s="266">
        <v>0</v>
      </c>
      <c r="F1196" s="266">
        <v>0</v>
      </c>
      <c r="G1196" s="263" t="s">
        <v>9</v>
      </c>
      <c r="H1196" s="266">
        <v>0</v>
      </c>
      <c r="I1196" s="95"/>
      <c r="J1196" s="95"/>
      <c r="K1196" s="95"/>
    </row>
    <row r="1197" spans="2:11" x14ac:dyDescent="0.15">
      <c r="B1197" s="263" t="s">
        <v>1024</v>
      </c>
      <c r="C1197" s="263" t="s">
        <v>9</v>
      </c>
      <c r="D1197" s="266">
        <v>0</v>
      </c>
      <c r="E1197" s="266">
        <v>0</v>
      </c>
      <c r="F1197" s="266">
        <v>0</v>
      </c>
      <c r="G1197" s="263" t="s">
        <v>9</v>
      </c>
      <c r="H1197" s="266">
        <v>0</v>
      </c>
      <c r="I1197" s="95"/>
      <c r="J1197" s="95"/>
      <c r="K1197" s="95"/>
    </row>
    <row r="1198" spans="2:11" x14ac:dyDescent="0.15">
      <c r="B1198" s="263" t="s">
        <v>1025</v>
      </c>
      <c r="C1198" s="263" t="s">
        <v>9</v>
      </c>
      <c r="D1198" s="266">
        <v>560</v>
      </c>
      <c r="E1198" s="266">
        <v>0</v>
      </c>
      <c r="F1198" s="266">
        <v>0</v>
      </c>
      <c r="G1198" s="263" t="s">
        <v>9</v>
      </c>
      <c r="H1198" s="266">
        <v>560</v>
      </c>
      <c r="I1198" s="95"/>
      <c r="J1198" s="95"/>
      <c r="K1198" s="95"/>
    </row>
    <row r="1199" spans="2:11" x14ac:dyDescent="0.15">
      <c r="B1199" s="263" t="s">
        <v>1026</v>
      </c>
      <c r="C1199" s="263" t="s">
        <v>9</v>
      </c>
      <c r="D1199" s="266">
        <v>0</v>
      </c>
      <c r="E1199" s="266">
        <v>0</v>
      </c>
      <c r="F1199" s="266">
        <v>0</v>
      </c>
      <c r="G1199" s="263" t="s">
        <v>9</v>
      </c>
      <c r="H1199" s="266">
        <v>0</v>
      </c>
      <c r="I1199" s="95"/>
      <c r="J1199" s="95"/>
      <c r="K1199" s="95"/>
    </row>
    <row r="1200" spans="2:11" x14ac:dyDescent="0.15">
      <c r="B1200" s="263" t="s">
        <v>1027</v>
      </c>
      <c r="C1200" s="263" t="s">
        <v>9</v>
      </c>
      <c r="D1200" s="266">
        <v>0</v>
      </c>
      <c r="E1200" s="266">
        <v>0</v>
      </c>
      <c r="F1200" s="266">
        <v>0</v>
      </c>
      <c r="G1200" s="263" t="s">
        <v>9</v>
      </c>
      <c r="H1200" s="266">
        <v>0</v>
      </c>
      <c r="I1200" s="95"/>
      <c r="J1200" s="95"/>
      <c r="K1200" s="95"/>
    </row>
    <row r="1201" spans="2:11" x14ac:dyDescent="0.15">
      <c r="B1201" s="263" t="s">
        <v>1028</v>
      </c>
      <c r="C1201" s="263" t="s">
        <v>9</v>
      </c>
      <c r="D1201" s="266">
        <v>0</v>
      </c>
      <c r="E1201" s="266">
        <v>0</v>
      </c>
      <c r="F1201" s="266">
        <v>0</v>
      </c>
      <c r="G1201" s="263" t="s">
        <v>9</v>
      </c>
      <c r="H1201" s="266">
        <v>0</v>
      </c>
      <c r="I1201" s="95"/>
      <c r="J1201" s="95"/>
      <c r="K1201" s="95"/>
    </row>
    <row r="1202" spans="2:11" x14ac:dyDescent="0.15">
      <c r="B1202" s="263" t="s">
        <v>1029</v>
      </c>
      <c r="C1202" s="263" t="s">
        <v>9</v>
      </c>
      <c r="D1202" s="266">
        <v>0</v>
      </c>
      <c r="E1202" s="266">
        <v>0</v>
      </c>
      <c r="F1202" s="266">
        <v>0</v>
      </c>
      <c r="G1202" s="263" t="s">
        <v>9</v>
      </c>
      <c r="H1202" s="266">
        <v>0</v>
      </c>
      <c r="I1202" s="95"/>
      <c r="J1202" s="95"/>
      <c r="K1202" s="95"/>
    </row>
    <row r="1203" spans="2:11" x14ac:dyDescent="0.15">
      <c r="B1203" s="263" t="s">
        <v>1032</v>
      </c>
      <c r="C1203" s="263" t="s">
        <v>9</v>
      </c>
      <c r="D1203" s="266">
        <v>0</v>
      </c>
      <c r="E1203" s="266">
        <v>0</v>
      </c>
      <c r="F1203" s="266">
        <v>0</v>
      </c>
      <c r="G1203" s="263" t="s">
        <v>9</v>
      </c>
      <c r="H1203" s="266">
        <v>0</v>
      </c>
      <c r="I1203" s="95"/>
      <c r="J1203" s="95"/>
      <c r="K1203" s="95"/>
    </row>
    <row r="1204" spans="2:11" x14ac:dyDescent="0.15">
      <c r="B1204" s="263" t="s">
        <v>1033</v>
      </c>
      <c r="C1204" s="263" t="s">
        <v>9</v>
      </c>
      <c r="D1204" s="266">
        <v>0</v>
      </c>
      <c r="E1204" s="266">
        <v>0</v>
      </c>
      <c r="F1204" s="266">
        <v>0</v>
      </c>
      <c r="G1204" s="263" t="s">
        <v>9</v>
      </c>
      <c r="H1204" s="266">
        <v>0</v>
      </c>
      <c r="I1204" s="95"/>
      <c r="J1204" s="95"/>
      <c r="K1204" s="95"/>
    </row>
    <row r="1205" spans="2:11" x14ac:dyDescent="0.15">
      <c r="B1205" s="263" t="s">
        <v>1583</v>
      </c>
      <c r="C1205" s="263" t="s">
        <v>9</v>
      </c>
      <c r="D1205" s="266">
        <v>0</v>
      </c>
      <c r="E1205" s="266">
        <v>0</v>
      </c>
      <c r="F1205" s="266">
        <v>0</v>
      </c>
      <c r="G1205" s="263" t="s">
        <v>9</v>
      </c>
      <c r="H1205" s="266">
        <v>0</v>
      </c>
      <c r="I1205" s="95"/>
      <c r="J1205" s="95"/>
      <c r="K1205" s="95"/>
    </row>
    <row r="1206" spans="2:11" x14ac:dyDescent="0.15">
      <c r="B1206" s="263" t="s">
        <v>1035</v>
      </c>
      <c r="C1206" s="263" t="s">
        <v>9</v>
      </c>
      <c r="D1206" s="266">
        <v>0</v>
      </c>
      <c r="E1206" s="266">
        <v>0</v>
      </c>
      <c r="F1206" s="266">
        <v>2800</v>
      </c>
      <c r="G1206" s="263" t="s">
        <v>9</v>
      </c>
      <c r="H1206" s="266">
        <v>2800</v>
      </c>
      <c r="I1206" s="95"/>
      <c r="J1206" s="95"/>
      <c r="K1206" s="95"/>
    </row>
    <row r="1207" spans="2:11" x14ac:dyDescent="0.15">
      <c r="B1207" s="263" t="s">
        <v>1036</v>
      </c>
      <c r="C1207" s="263" t="s">
        <v>9</v>
      </c>
      <c r="D1207" s="266">
        <v>0</v>
      </c>
      <c r="E1207" s="266">
        <v>0</v>
      </c>
      <c r="F1207" s="266">
        <v>0</v>
      </c>
      <c r="G1207" s="263" t="s">
        <v>9</v>
      </c>
      <c r="H1207" s="266">
        <v>0</v>
      </c>
      <c r="I1207" s="95"/>
      <c r="J1207" s="95"/>
      <c r="K1207" s="95"/>
    </row>
    <row r="1208" spans="2:11" x14ac:dyDescent="0.15">
      <c r="B1208" s="263" t="s">
        <v>1038</v>
      </c>
      <c r="C1208" s="263" t="s">
        <v>9</v>
      </c>
      <c r="D1208" s="266">
        <v>0</v>
      </c>
      <c r="E1208" s="266">
        <v>0</v>
      </c>
      <c r="F1208" s="266">
        <v>0</v>
      </c>
      <c r="G1208" s="263" t="s">
        <v>9</v>
      </c>
      <c r="H1208" s="266">
        <v>0</v>
      </c>
      <c r="I1208" s="95"/>
      <c r="J1208" s="95"/>
      <c r="K1208" s="95"/>
    </row>
    <row r="1209" spans="2:11" x14ac:dyDescent="0.15">
      <c r="B1209" s="263" t="s">
        <v>1039</v>
      </c>
      <c r="C1209" s="263" t="s">
        <v>9</v>
      </c>
      <c r="D1209" s="266">
        <v>0</v>
      </c>
      <c r="E1209" s="266">
        <v>0</v>
      </c>
      <c r="F1209" s="266">
        <v>0</v>
      </c>
      <c r="G1209" s="263" t="s">
        <v>9</v>
      </c>
      <c r="H1209" s="266">
        <v>0</v>
      </c>
      <c r="I1209" s="95"/>
      <c r="J1209" s="95"/>
      <c r="K1209" s="95"/>
    </row>
    <row r="1210" spans="2:11" x14ac:dyDescent="0.15">
      <c r="B1210" s="263" t="s">
        <v>1041</v>
      </c>
      <c r="C1210" s="263" t="s">
        <v>9</v>
      </c>
      <c r="D1210" s="266">
        <v>0</v>
      </c>
      <c r="E1210" s="266">
        <v>0</v>
      </c>
      <c r="F1210" s="266">
        <v>0</v>
      </c>
      <c r="G1210" s="263" t="s">
        <v>9</v>
      </c>
      <c r="H1210" s="266">
        <v>0</v>
      </c>
      <c r="I1210" s="95"/>
      <c r="J1210" s="95"/>
      <c r="K1210" s="95"/>
    </row>
    <row r="1211" spans="2:11" x14ac:dyDescent="0.15">
      <c r="B1211" s="263" t="s">
        <v>1042</v>
      </c>
      <c r="C1211" s="263" t="s">
        <v>9</v>
      </c>
      <c r="D1211" s="266">
        <v>0</v>
      </c>
      <c r="E1211" s="266">
        <v>0</v>
      </c>
      <c r="F1211" s="266">
        <v>0</v>
      </c>
      <c r="G1211" s="263" t="s">
        <v>9</v>
      </c>
      <c r="H1211" s="266">
        <v>0</v>
      </c>
      <c r="I1211" s="95"/>
      <c r="J1211" s="95"/>
      <c r="K1211" s="95"/>
    </row>
    <row r="1212" spans="2:11" x14ac:dyDescent="0.15">
      <c r="B1212" s="263" t="s">
        <v>1043</v>
      </c>
      <c r="C1212" s="263" t="s">
        <v>9</v>
      </c>
      <c r="D1212" s="266">
        <v>0</v>
      </c>
      <c r="E1212" s="266">
        <v>0</v>
      </c>
      <c r="F1212" s="266">
        <v>0</v>
      </c>
      <c r="G1212" s="263" t="s">
        <v>9</v>
      </c>
      <c r="H1212" s="266">
        <v>0</v>
      </c>
      <c r="I1212" s="95"/>
      <c r="J1212" s="95"/>
      <c r="K1212" s="95"/>
    </row>
    <row r="1213" spans="2:11" x14ac:dyDescent="0.15">
      <c r="B1213" s="263" t="s">
        <v>1044</v>
      </c>
      <c r="C1213" s="263" t="s">
        <v>9</v>
      </c>
      <c r="D1213" s="266">
        <v>2800</v>
      </c>
      <c r="E1213" s="266">
        <v>0</v>
      </c>
      <c r="F1213" s="266">
        <v>0</v>
      </c>
      <c r="G1213" s="263" t="s">
        <v>9</v>
      </c>
      <c r="H1213" s="266">
        <v>2800</v>
      </c>
      <c r="I1213" s="95"/>
      <c r="J1213" s="95"/>
      <c r="K1213" s="95"/>
    </row>
    <row r="1214" spans="2:11" x14ac:dyDescent="0.15">
      <c r="B1214" s="263" t="s">
        <v>1045</v>
      </c>
      <c r="C1214" s="263" t="s">
        <v>9</v>
      </c>
      <c r="D1214" s="266">
        <v>0</v>
      </c>
      <c r="E1214" s="266">
        <v>0</v>
      </c>
      <c r="F1214" s="266">
        <v>0</v>
      </c>
      <c r="G1214" s="263" t="s">
        <v>9</v>
      </c>
      <c r="H1214" s="266">
        <v>0</v>
      </c>
      <c r="I1214" s="95"/>
      <c r="J1214" s="95"/>
      <c r="K1214" s="95"/>
    </row>
    <row r="1215" spans="2:11" x14ac:dyDescent="0.15">
      <c r="B1215" s="263" t="s">
        <v>1048</v>
      </c>
      <c r="C1215" s="263" t="s">
        <v>9</v>
      </c>
      <c r="D1215" s="266">
        <v>0</v>
      </c>
      <c r="E1215" s="266">
        <v>0</v>
      </c>
      <c r="F1215" s="266">
        <v>0</v>
      </c>
      <c r="G1215" s="263" t="s">
        <v>9</v>
      </c>
      <c r="H1215" s="266">
        <v>0</v>
      </c>
      <c r="I1215" s="95"/>
      <c r="J1215" s="95"/>
      <c r="K1215" s="95"/>
    </row>
    <row r="1216" spans="2:11" x14ac:dyDescent="0.15">
      <c r="B1216" s="263" t="s">
        <v>1049</v>
      </c>
      <c r="C1216" s="263" t="s">
        <v>9</v>
      </c>
      <c r="D1216" s="266">
        <v>0</v>
      </c>
      <c r="E1216" s="266">
        <v>0</v>
      </c>
      <c r="F1216" s="266">
        <v>0</v>
      </c>
      <c r="G1216" s="263" t="s">
        <v>9</v>
      </c>
      <c r="H1216" s="266">
        <v>0</v>
      </c>
      <c r="I1216" s="95"/>
      <c r="J1216" s="95"/>
      <c r="K1216" s="95"/>
    </row>
    <row r="1217" spans="2:11" x14ac:dyDescent="0.15">
      <c r="B1217" s="263" t="s">
        <v>1051</v>
      </c>
      <c r="C1217" s="263" t="s">
        <v>9</v>
      </c>
      <c r="D1217" s="266">
        <v>0</v>
      </c>
      <c r="E1217" s="266">
        <v>0</v>
      </c>
      <c r="F1217" s="266">
        <v>0</v>
      </c>
      <c r="G1217" s="263" t="s">
        <v>9</v>
      </c>
      <c r="H1217" s="266">
        <v>0</v>
      </c>
      <c r="I1217" s="95"/>
      <c r="J1217" s="95"/>
      <c r="K1217" s="95"/>
    </row>
    <row r="1218" spans="2:11" x14ac:dyDescent="0.15">
      <c r="B1218" s="263" t="s">
        <v>1052</v>
      </c>
      <c r="C1218" s="263" t="s">
        <v>9</v>
      </c>
      <c r="D1218" s="266">
        <v>0</v>
      </c>
      <c r="E1218" s="266">
        <v>0</v>
      </c>
      <c r="F1218" s="266">
        <v>0</v>
      </c>
      <c r="G1218" s="263" t="s">
        <v>9</v>
      </c>
      <c r="H1218" s="266">
        <v>0</v>
      </c>
      <c r="I1218" s="95"/>
      <c r="J1218" s="95"/>
      <c r="K1218" s="95"/>
    </row>
    <row r="1219" spans="2:11" x14ac:dyDescent="0.15">
      <c r="B1219" s="263" t="s">
        <v>1053</v>
      </c>
      <c r="C1219" s="263" t="s">
        <v>9</v>
      </c>
      <c r="D1219" s="266">
        <v>0</v>
      </c>
      <c r="E1219" s="266">
        <v>0</v>
      </c>
      <c r="F1219" s="266">
        <v>0</v>
      </c>
      <c r="G1219" s="263" t="s">
        <v>9</v>
      </c>
      <c r="H1219" s="266">
        <v>0</v>
      </c>
      <c r="I1219" s="95"/>
      <c r="J1219" s="95"/>
      <c r="K1219" s="95"/>
    </row>
    <row r="1220" spans="2:11" x14ac:dyDescent="0.15">
      <c r="B1220" s="263" t="s">
        <v>1054</v>
      </c>
      <c r="C1220" s="263" t="s">
        <v>9</v>
      </c>
      <c r="D1220" s="266">
        <v>0</v>
      </c>
      <c r="E1220" s="266">
        <v>0</v>
      </c>
      <c r="F1220" s="266">
        <v>0</v>
      </c>
      <c r="G1220" s="263" t="s">
        <v>9</v>
      </c>
      <c r="H1220" s="266">
        <v>0</v>
      </c>
      <c r="I1220" s="95"/>
      <c r="J1220" s="95"/>
      <c r="K1220" s="95"/>
    </row>
    <row r="1221" spans="2:11" x14ac:dyDescent="0.15">
      <c r="B1221" s="263" t="s">
        <v>1055</v>
      </c>
      <c r="C1221" s="263" t="s">
        <v>9</v>
      </c>
      <c r="D1221" s="266">
        <v>0</v>
      </c>
      <c r="E1221" s="266">
        <v>0</v>
      </c>
      <c r="F1221" s="266">
        <v>0</v>
      </c>
      <c r="G1221" s="263" t="s">
        <v>9</v>
      </c>
      <c r="H1221" s="266">
        <v>0</v>
      </c>
      <c r="I1221" s="95"/>
      <c r="J1221" s="95"/>
      <c r="K1221" s="95"/>
    </row>
    <row r="1222" spans="2:11" x14ac:dyDescent="0.15">
      <c r="B1222" s="263" t="s">
        <v>1056</v>
      </c>
      <c r="C1222" s="263" t="s">
        <v>9</v>
      </c>
      <c r="D1222" s="266">
        <v>0</v>
      </c>
      <c r="E1222" s="266">
        <v>0</v>
      </c>
      <c r="F1222" s="266">
        <v>0</v>
      </c>
      <c r="G1222" s="263" t="s">
        <v>9</v>
      </c>
      <c r="H1222" s="266">
        <v>0</v>
      </c>
      <c r="I1222" s="95"/>
      <c r="J1222" s="95"/>
      <c r="K1222" s="95"/>
    </row>
    <row r="1223" spans="2:11" x14ac:dyDescent="0.15">
      <c r="B1223" s="263" t="s">
        <v>1057</v>
      </c>
      <c r="C1223" s="263" t="s">
        <v>9</v>
      </c>
      <c r="D1223" s="266">
        <v>0</v>
      </c>
      <c r="E1223" s="266">
        <v>0</v>
      </c>
      <c r="F1223" s="266">
        <v>0</v>
      </c>
      <c r="G1223" s="263" t="s">
        <v>9</v>
      </c>
      <c r="H1223" s="266">
        <v>0</v>
      </c>
      <c r="I1223" s="95"/>
      <c r="J1223" s="95"/>
      <c r="K1223" s="95"/>
    </row>
    <row r="1224" spans="2:11" x14ac:dyDescent="0.15">
      <c r="B1224" s="263" t="s">
        <v>1058</v>
      </c>
      <c r="C1224" s="263" t="s">
        <v>9</v>
      </c>
      <c r="D1224" s="266">
        <v>2800</v>
      </c>
      <c r="E1224" s="266">
        <v>0</v>
      </c>
      <c r="F1224" s="266">
        <v>0</v>
      </c>
      <c r="G1224" s="263" t="s">
        <v>9</v>
      </c>
      <c r="H1224" s="266">
        <v>2800</v>
      </c>
      <c r="I1224" s="95"/>
      <c r="J1224" s="95"/>
      <c r="K1224" s="95"/>
    </row>
    <row r="1225" spans="2:11" x14ac:dyDescent="0.15">
      <c r="B1225" s="263" t="s">
        <v>1059</v>
      </c>
      <c r="C1225" s="263" t="s">
        <v>9</v>
      </c>
      <c r="D1225" s="266">
        <v>0</v>
      </c>
      <c r="E1225" s="266">
        <v>0</v>
      </c>
      <c r="F1225" s="266">
        <v>0</v>
      </c>
      <c r="G1225" s="263" t="s">
        <v>9</v>
      </c>
      <c r="H1225" s="266">
        <v>0</v>
      </c>
      <c r="I1225" s="95"/>
      <c r="J1225" s="95"/>
      <c r="K1225" s="95"/>
    </row>
    <row r="1226" spans="2:11" x14ac:dyDescent="0.15">
      <c r="B1226" s="263" t="s">
        <v>1060</v>
      </c>
      <c r="C1226" s="263" t="s">
        <v>9</v>
      </c>
      <c r="D1226" s="266">
        <v>0</v>
      </c>
      <c r="E1226" s="266">
        <v>0</v>
      </c>
      <c r="F1226" s="266">
        <v>0</v>
      </c>
      <c r="G1226" s="263" t="s">
        <v>9</v>
      </c>
      <c r="H1226" s="266">
        <v>0</v>
      </c>
      <c r="I1226" s="95"/>
      <c r="J1226" s="95"/>
      <c r="K1226" s="95"/>
    </row>
    <row r="1227" spans="2:11" x14ac:dyDescent="0.15">
      <c r="B1227" s="263" t="s">
        <v>1061</v>
      </c>
      <c r="C1227" s="263" t="s">
        <v>9</v>
      </c>
      <c r="D1227" s="266">
        <v>0</v>
      </c>
      <c r="E1227" s="266">
        <v>0</v>
      </c>
      <c r="F1227" s="266">
        <v>0</v>
      </c>
      <c r="G1227" s="263" t="s">
        <v>9</v>
      </c>
      <c r="H1227" s="266">
        <v>0</v>
      </c>
      <c r="I1227" s="95"/>
      <c r="J1227" s="95"/>
      <c r="K1227" s="95"/>
    </row>
    <row r="1228" spans="2:11" x14ac:dyDescent="0.15">
      <c r="B1228" s="263" t="s">
        <v>1062</v>
      </c>
      <c r="C1228" s="263" t="s">
        <v>9</v>
      </c>
      <c r="D1228" s="266">
        <v>2100</v>
      </c>
      <c r="E1228" s="266">
        <v>0</v>
      </c>
      <c r="F1228" s="266">
        <v>0</v>
      </c>
      <c r="G1228" s="263" t="s">
        <v>9</v>
      </c>
      <c r="H1228" s="266">
        <v>2100</v>
      </c>
      <c r="I1228" s="95"/>
      <c r="J1228" s="95"/>
      <c r="K1228" s="95"/>
    </row>
    <row r="1229" spans="2:11" x14ac:dyDescent="0.15">
      <c r="B1229" s="263" t="s">
        <v>1063</v>
      </c>
      <c r="C1229" s="263" t="s">
        <v>9</v>
      </c>
      <c r="D1229" s="266">
        <v>0</v>
      </c>
      <c r="E1229" s="266">
        <v>0</v>
      </c>
      <c r="F1229" s="266">
        <v>0</v>
      </c>
      <c r="G1229" s="263" t="s">
        <v>9</v>
      </c>
      <c r="H1229" s="266">
        <v>0</v>
      </c>
      <c r="I1229" s="95"/>
      <c r="J1229" s="95"/>
      <c r="K1229" s="95"/>
    </row>
    <row r="1230" spans="2:11" x14ac:dyDescent="0.15">
      <c r="B1230" s="263" t="s">
        <v>1064</v>
      </c>
      <c r="C1230" s="263" t="s">
        <v>9</v>
      </c>
      <c r="D1230" s="266">
        <v>0</v>
      </c>
      <c r="E1230" s="266">
        <v>0</v>
      </c>
      <c r="F1230" s="266">
        <v>0</v>
      </c>
      <c r="G1230" s="263" t="s">
        <v>9</v>
      </c>
      <c r="H1230" s="266">
        <v>0</v>
      </c>
      <c r="I1230" s="95"/>
      <c r="J1230" s="95"/>
      <c r="K1230" s="95"/>
    </row>
    <row r="1231" spans="2:11" x14ac:dyDescent="0.15">
      <c r="B1231" s="263" t="s">
        <v>1065</v>
      </c>
      <c r="C1231" s="263" t="s">
        <v>9</v>
      </c>
      <c r="D1231" s="266">
        <v>0</v>
      </c>
      <c r="E1231" s="266">
        <v>0</v>
      </c>
      <c r="F1231" s="266">
        <v>0</v>
      </c>
      <c r="G1231" s="263" t="s">
        <v>9</v>
      </c>
      <c r="H1231" s="266">
        <v>0</v>
      </c>
      <c r="I1231" s="95"/>
      <c r="J1231" s="95"/>
      <c r="K1231" s="95"/>
    </row>
    <row r="1232" spans="2:11" x14ac:dyDescent="0.15">
      <c r="B1232" s="263" t="s">
        <v>1066</v>
      </c>
      <c r="C1232" s="263" t="s">
        <v>9</v>
      </c>
      <c r="D1232" s="266">
        <v>1470</v>
      </c>
      <c r="E1232" s="266">
        <v>0</v>
      </c>
      <c r="F1232" s="266">
        <v>0</v>
      </c>
      <c r="G1232" s="263" t="s">
        <v>9</v>
      </c>
      <c r="H1232" s="266">
        <v>1470</v>
      </c>
      <c r="I1232" s="95"/>
      <c r="J1232" s="95"/>
      <c r="K1232" s="95"/>
    </row>
    <row r="1233" spans="2:11" x14ac:dyDescent="0.15">
      <c r="B1233" s="263" t="s">
        <v>1584</v>
      </c>
      <c r="C1233" s="263" t="s">
        <v>9</v>
      </c>
      <c r="D1233" s="266">
        <v>0</v>
      </c>
      <c r="E1233" s="266">
        <v>0</v>
      </c>
      <c r="F1233" s="266">
        <v>0</v>
      </c>
      <c r="G1233" s="263" t="s">
        <v>9</v>
      </c>
      <c r="H1233" s="266">
        <v>0</v>
      </c>
      <c r="I1233" s="95"/>
      <c r="J1233" s="95"/>
      <c r="K1233" s="95"/>
    </row>
    <row r="1234" spans="2:11" x14ac:dyDescent="0.15">
      <c r="B1234" s="263" t="s">
        <v>1068</v>
      </c>
      <c r="C1234" s="263" t="s">
        <v>9</v>
      </c>
      <c r="D1234" s="266">
        <v>0</v>
      </c>
      <c r="E1234" s="266">
        <v>0</v>
      </c>
      <c r="F1234" s="266">
        <v>0</v>
      </c>
      <c r="G1234" s="263" t="s">
        <v>9</v>
      </c>
      <c r="H1234" s="266">
        <v>0</v>
      </c>
      <c r="I1234" s="95"/>
      <c r="J1234" s="95"/>
      <c r="K1234" s="95"/>
    </row>
    <row r="1235" spans="2:11" x14ac:dyDescent="0.15">
      <c r="B1235" s="263" t="s">
        <v>1069</v>
      </c>
      <c r="C1235" s="263" t="s">
        <v>9</v>
      </c>
      <c r="D1235" s="266">
        <v>0</v>
      </c>
      <c r="E1235" s="266">
        <v>0</v>
      </c>
      <c r="F1235" s="266">
        <v>0</v>
      </c>
      <c r="G1235" s="263" t="s">
        <v>9</v>
      </c>
      <c r="H1235" s="266">
        <v>0</v>
      </c>
      <c r="I1235" s="95"/>
      <c r="J1235" s="95"/>
      <c r="K1235" s="95"/>
    </row>
    <row r="1236" spans="2:11" x14ac:dyDescent="0.15">
      <c r="B1236" s="263" t="s">
        <v>1071</v>
      </c>
      <c r="C1236" s="263" t="s">
        <v>9</v>
      </c>
      <c r="D1236" s="266">
        <v>0</v>
      </c>
      <c r="E1236" s="266">
        <v>0</v>
      </c>
      <c r="F1236" s="266">
        <v>0</v>
      </c>
      <c r="G1236" s="263" t="s">
        <v>9</v>
      </c>
      <c r="H1236" s="266">
        <v>0</v>
      </c>
      <c r="I1236" s="95"/>
      <c r="J1236" s="95"/>
      <c r="K1236" s="95"/>
    </row>
    <row r="1237" spans="2:11" x14ac:dyDescent="0.15">
      <c r="B1237" s="263" t="s">
        <v>1585</v>
      </c>
      <c r="C1237" s="263" t="s">
        <v>9</v>
      </c>
      <c r="D1237" s="266">
        <v>0</v>
      </c>
      <c r="E1237" s="266">
        <v>0</v>
      </c>
      <c r="F1237" s="266">
        <v>0</v>
      </c>
      <c r="G1237" s="263" t="s">
        <v>9</v>
      </c>
      <c r="H1237" s="266">
        <v>0</v>
      </c>
      <c r="I1237" s="95"/>
      <c r="J1237" s="95"/>
      <c r="K1237" s="95"/>
    </row>
    <row r="1238" spans="2:11" x14ac:dyDescent="0.15">
      <c r="B1238" s="263" t="s">
        <v>1073</v>
      </c>
      <c r="C1238" s="263" t="s">
        <v>9</v>
      </c>
      <c r="D1238" s="266">
        <v>0</v>
      </c>
      <c r="E1238" s="266">
        <v>0</v>
      </c>
      <c r="F1238" s="266">
        <v>0</v>
      </c>
      <c r="G1238" s="263" t="s">
        <v>9</v>
      </c>
      <c r="H1238" s="266">
        <v>0</v>
      </c>
      <c r="I1238" s="95"/>
      <c r="J1238" s="95"/>
      <c r="K1238" s="95"/>
    </row>
    <row r="1239" spans="2:11" x14ac:dyDescent="0.15">
      <c r="B1239" s="263" t="s">
        <v>1075</v>
      </c>
      <c r="C1239" s="263" t="s">
        <v>9</v>
      </c>
      <c r="D1239" s="266">
        <v>0</v>
      </c>
      <c r="E1239" s="266">
        <v>0</v>
      </c>
      <c r="F1239" s="266">
        <v>0</v>
      </c>
      <c r="G1239" s="263" t="s">
        <v>9</v>
      </c>
      <c r="H1239" s="266">
        <v>0</v>
      </c>
      <c r="I1239" s="95"/>
      <c r="J1239" s="95"/>
      <c r="K1239" s="95"/>
    </row>
    <row r="1240" spans="2:11" x14ac:dyDescent="0.15">
      <c r="B1240" s="263" t="s">
        <v>1076</v>
      </c>
      <c r="C1240" s="263" t="s">
        <v>9</v>
      </c>
      <c r="D1240" s="266">
        <v>0</v>
      </c>
      <c r="E1240" s="266">
        <v>0</v>
      </c>
      <c r="F1240" s="266">
        <v>0</v>
      </c>
      <c r="G1240" s="263" t="s">
        <v>9</v>
      </c>
      <c r="H1240" s="266">
        <v>0</v>
      </c>
      <c r="I1240" s="95"/>
      <c r="J1240" s="95"/>
      <c r="K1240" s="95"/>
    </row>
    <row r="1241" spans="2:11" x14ac:dyDescent="0.15">
      <c r="B1241" s="263" t="s">
        <v>1077</v>
      </c>
      <c r="C1241" s="263" t="s">
        <v>9</v>
      </c>
      <c r="D1241" s="266">
        <v>0</v>
      </c>
      <c r="E1241" s="266">
        <v>0</v>
      </c>
      <c r="F1241" s="266">
        <v>0</v>
      </c>
      <c r="G1241" s="263" t="s">
        <v>9</v>
      </c>
      <c r="H1241" s="266">
        <v>0</v>
      </c>
      <c r="I1241" s="95"/>
      <c r="J1241" s="95"/>
      <c r="K1241" s="95"/>
    </row>
    <row r="1242" spans="2:11" x14ac:dyDescent="0.15">
      <c r="B1242" s="263" t="s">
        <v>1078</v>
      </c>
      <c r="C1242" s="263" t="s">
        <v>9</v>
      </c>
      <c r="D1242" s="266">
        <v>0</v>
      </c>
      <c r="E1242" s="266">
        <v>0</v>
      </c>
      <c r="F1242" s="266">
        <v>0</v>
      </c>
      <c r="G1242" s="263" t="s">
        <v>9</v>
      </c>
      <c r="H1242" s="266">
        <v>0</v>
      </c>
      <c r="I1242" s="95"/>
      <c r="J1242" s="95"/>
      <c r="K1242" s="95"/>
    </row>
    <row r="1243" spans="2:11" x14ac:dyDescent="0.15">
      <c r="B1243" s="263" t="s">
        <v>1586</v>
      </c>
      <c r="C1243" s="263" t="s">
        <v>9</v>
      </c>
      <c r="D1243" s="266">
        <v>0</v>
      </c>
      <c r="E1243" s="266">
        <v>0</v>
      </c>
      <c r="F1243" s="266">
        <v>0</v>
      </c>
      <c r="G1243" s="263" t="s">
        <v>9</v>
      </c>
      <c r="H1243" s="266">
        <v>0</v>
      </c>
      <c r="I1243" s="95"/>
      <c r="J1243" s="95"/>
      <c r="K1243" s="95"/>
    </row>
    <row r="1244" spans="2:11" x14ac:dyDescent="0.15">
      <c r="B1244" s="263" t="s">
        <v>1080</v>
      </c>
      <c r="C1244" s="263" t="s">
        <v>9</v>
      </c>
      <c r="D1244" s="266">
        <v>0</v>
      </c>
      <c r="E1244" s="266">
        <v>0</v>
      </c>
      <c r="F1244" s="266">
        <v>0</v>
      </c>
      <c r="G1244" s="263" t="s">
        <v>9</v>
      </c>
      <c r="H1244" s="266">
        <v>0</v>
      </c>
      <c r="I1244" s="95"/>
      <c r="J1244" s="95"/>
      <c r="K1244" s="95"/>
    </row>
    <row r="1245" spans="2:11" x14ac:dyDescent="0.15">
      <c r="B1245" s="263" t="s">
        <v>799</v>
      </c>
      <c r="C1245" s="263" t="s">
        <v>9</v>
      </c>
      <c r="D1245" s="266">
        <v>0</v>
      </c>
      <c r="E1245" s="266">
        <v>0</v>
      </c>
      <c r="F1245" s="266">
        <v>0</v>
      </c>
      <c r="G1245" s="263" t="s">
        <v>9</v>
      </c>
      <c r="H1245" s="266">
        <v>0</v>
      </c>
      <c r="I1245" s="95"/>
      <c r="J1245" s="95"/>
      <c r="K1245" s="95"/>
    </row>
    <row r="1246" spans="2:11" x14ac:dyDescent="0.15">
      <c r="B1246" s="263" t="s">
        <v>1081</v>
      </c>
      <c r="C1246" s="263" t="s">
        <v>9</v>
      </c>
      <c r="D1246" s="266">
        <v>0</v>
      </c>
      <c r="E1246" s="266">
        <v>0</v>
      </c>
      <c r="F1246" s="266">
        <v>0</v>
      </c>
      <c r="G1246" s="263" t="s">
        <v>9</v>
      </c>
      <c r="H1246" s="266">
        <v>0</v>
      </c>
      <c r="I1246" s="95"/>
      <c r="J1246" s="95"/>
      <c r="K1246" s="95"/>
    </row>
    <row r="1247" spans="2:11" x14ac:dyDescent="0.15">
      <c r="B1247" s="263" t="s">
        <v>1082</v>
      </c>
      <c r="C1247" s="263" t="s">
        <v>9</v>
      </c>
      <c r="D1247" s="266">
        <v>0</v>
      </c>
      <c r="E1247" s="266">
        <v>0</v>
      </c>
      <c r="F1247" s="266">
        <v>0</v>
      </c>
      <c r="G1247" s="263" t="s">
        <v>9</v>
      </c>
      <c r="H1247" s="266">
        <v>0</v>
      </c>
      <c r="I1247" s="95"/>
      <c r="J1247" s="95"/>
      <c r="K1247" s="95"/>
    </row>
    <row r="1248" spans="2:11" x14ac:dyDescent="0.15">
      <c r="B1248" s="263" t="s">
        <v>1083</v>
      </c>
      <c r="C1248" s="263" t="s">
        <v>9</v>
      </c>
      <c r="D1248" s="266">
        <v>0</v>
      </c>
      <c r="E1248" s="266">
        <v>0</v>
      </c>
      <c r="F1248" s="266">
        <v>0</v>
      </c>
      <c r="G1248" s="263" t="s">
        <v>9</v>
      </c>
      <c r="H1248" s="266">
        <v>0</v>
      </c>
      <c r="I1248" s="95"/>
      <c r="J1248" s="95"/>
      <c r="K1248" s="95"/>
    </row>
    <row r="1249" spans="2:11" x14ac:dyDescent="0.15">
      <c r="B1249" s="263" t="s">
        <v>1084</v>
      </c>
      <c r="C1249" s="263" t="s">
        <v>9</v>
      </c>
      <c r="D1249" s="266">
        <v>0</v>
      </c>
      <c r="E1249" s="266">
        <v>0</v>
      </c>
      <c r="F1249" s="266">
        <v>0</v>
      </c>
      <c r="G1249" s="263" t="s">
        <v>9</v>
      </c>
      <c r="H1249" s="266">
        <v>0</v>
      </c>
      <c r="I1249" s="95"/>
      <c r="J1249" s="95"/>
      <c r="K1249" s="95"/>
    </row>
    <row r="1250" spans="2:11" x14ac:dyDescent="0.15">
      <c r="B1250" s="263" t="s">
        <v>1085</v>
      </c>
      <c r="C1250" s="263" t="s">
        <v>9</v>
      </c>
      <c r="D1250" s="266">
        <v>0</v>
      </c>
      <c r="E1250" s="266">
        <v>0</v>
      </c>
      <c r="F1250" s="266">
        <v>0</v>
      </c>
      <c r="G1250" s="263" t="s">
        <v>9</v>
      </c>
      <c r="H1250" s="266">
        <v>0</v>
      </c>
      <c r="I1250" s="95"/>
      <c r="J1250" s="95"/>
      <c r="K1250" s="95"/>
    </row>
    <row r="1251" spans="2:11" x14ac:dyDescent="0.15">
      <c r="B1251" s="263" t="s">
        <v>1086</v>
      </c>
      <c r="C1251" s="263" t="s">
        <v>9</v>
      </c>
      <c r="D1251" s="266">
        <v>0</v>
      </c>
      <c r="E1251" s="266">
        <v>0</v>
      </c>
      <c r="F1251" s="266">
        <v>0</v>
      </c>
      <c r="G1251" s="263" t="s">
        <v>9</v>
      </c>
      <c r="H1251" s="266">
        <v>0</v>
      </c>
      <c r="I1251" s="95"/>
      <c r="J1251" s="95"/>
      <c r="K1251" s="95"/>
    </row>
    <row r="1252" spans="2:11" x14ac:dyDescent="0.15">
      <c r="B1252" s="263" t="s">
        <v>1087</v>
      </c>
      <c r="C1252" s="263" t="s">
        <v>9</v>
      </c>
      <c r="D1252" s="266">
        <v>0</v>
      </c>
      <c r="E1252" s="266">
        <v>0</v>
      </c>
      <c r="F1252" s="266">
        <v>0</v>
      </c>
      <c r="G1252" s="263" t="s">
        <v>9</v>
      </c>
      <c r="H1252" s="266">
        <v>0</v>
      </c>
      <c r="I1252" s="95"/>
      <c r="J1252" s="95"/>
      <c r="K1252" s="95"/>
    </row>
    <row r="1253" spans="2:11" x14ac:dyDescent="0.15">
      <c r="B1253" s="263" t="s">
        <v>1088</v>
      </c>
      <c r="C1253" s="263" t="s">
        <v>9</v>
      </c>
      <c r="D1253" s="266">
        <v>0</v>
      </c>
      <c r="E1253" s="266">
        <v>0</v>
      </c>
      <c r="F1253" s="266">
        <v>0</v>
      </c>
      <c r="G1253" s="263" t="s">
        <v>9</v>
      </c>
      <c r="H1253" s="266">
        <v>0</v>
      </c>
      <c r="I1253" s="95"/>
      <c r="J1253" s="95"/>
      <c r="K1253" s="95"/>
    </row>
    <row r="1254" spans="2:11" x14ac:dyDescent="0.15">
      <c r="B1254" s="263" t="s">
        <v>1089</v>
      </c>
      <c r="C1254" s="263" t="s">
        <v>9</v>
      </c>
      <c r="D1254" s="266">
        <v>0</v>
      </c>
      <c r="E1254" s="266">
        <v>0</v>
      </c>
      <c r="F1254" s="266">
        <v>0</v>
      </c>
      <c r="G1254" s="263" t="s">
        <v>9</v>
      </c>
      <c r="H1254" s="266">
        <v>0</v>
      </c>
      <c r="I1254" s="95"/>
      <c r="J1254" s="95"/>
      <c r="K1254" s="95"/>
    </row>
    <row r="1255" spans="2:11" x14ac:dyDescent="0.15">
      <c r="B1255" s="263" t="s">
        <v>1090</v>
      </c>
      <c r="C1255" s="263" t="s">
        <v>9</v>
      </c>
      <c r="D1255" s="266">
        <v>0</v>
      </c>
      <c r="E1255" s="266">
        <v>0</v>
      </c>
      <c r="F1255" s="266">
        <v>0</v>
      </c>
      <c r="G1255" s="263" t="s">
        <v>9</v>
      </c>
      <c r="H1255" s="266">
        <v>0</v>
      </c>
      <c r="I1255" s="95"/>
      <c r="J1255" s="95"/>
      <c r="K1255" s="95"/>
    </row>
    <row r="1256" spans="2:11" x14ac:dyDescent="0.15">
      <c r="B1256" s="263" t="s">
        <v>1091</v>
      </c>
      <c r="C1256" s="263" t="s">
        <v>9</v>
      </c>
      <c r="D1256" s="266">
        <v>0</v>
      </c>
      <c r="E1256" s="266">
        <v>0</v>
      </c>
      <c r="F1256" s="266">
        <v>0</v>
      </c>
      <c r="G1256" s="263" t="s">
        <v>9</v>
      </c>
      <c r="H1256" s="266">
        <v>0</v>
      </c>
      <c r="I1256" s="95"/>
      <c r="J1256" s="95"/>
      <c r="K1256" s="95"/>
    </row>
    <row r="1257" spans="2:11" x14ac:dyDescent="0.15">
      <c r="B1257" s="263" t="s">
        <v>1093</v>
      </c>
      <c r="C1257" s="263" t="s">
        <v>9</v>
      </c>
      <c r="D1257" s="266">
        <v>0</v>
      </c>
      <c r="E1257" s="266">
        <v>0</v>
      </c>
      <c r="F1257" s="266">
        <v>0</v>
      </c>
      <c r="G1257" s="263" t="s">
        <v>9</v>
      </c>
      <c r="H1257" s="266">
        <v>0</v>
      </c>
      <c r="I1257" s="95"/>
      <c r="J1257" s="95"/>
      <c r="K1257" s="95"/>
    </row>
    <row r="1258" spans="2:11" x14ac:dyDescent="0.15">
      <c r="B1258" s="263" t="s">
        <v>1094</v>
      </c>
      <c r="C1258" s="263" t="s">
        <v>9</v>
      </c>
      <c r="D1258" s="266">
        <v>0</v>
      </c>
      <c r="E1258" s="266">
        <v>0</v>
      </c>
      <c r="F1258" s="266">
        <v>0</v>
      </c>
      <c r="G1258" s="263" t="s">
        <v>9</v>
      </c>
      <c r="H1258" s="266">
        <v>0</v>
      </c>
      <c r="I1258" s="95"/>
      <c r="J1258" s="95"/>
      <c r="K1258" s="95"/>
    </row>
    <row r="1259" spans="2:11" x14ac:dyDescent="0.15">
      <c r="B1259" s="263" t="s">
        <v>1097</v>
      </c>
      <c r="C1259" s="263" t="s">
        <v>9</v>
      </c>
      <c r="D1259" s="266">
        <v>2800</v>
      </c>
      <c r="E1259" s="266">
        <v>0</v>
      </c>
      <c r="F1259" s="266">
        <v>0</v>
      </c>
      <c r="G1259" s="263" t="s">
        <v>9</v>
      </c>
      <c r="H1259" s="266">
        <v>2800</v>
      </c>
      <c r="I1259" s="95"/>
      <c r="J1259" s="95"/>
      <c r="K1259" s="95"/>
    </row>
    <row r="1260" spans="2:11" x14ac:dyDescent="0.15">
      <c r="B1260" s="263" t="s">
        <v>1098</v>
      </c>
      <c r="C1260" s="263" t="s">
        <v>9</v>
      </c>
      <c r="D1260" s="266">
        <v>2450</v>
      </c>
      <c r="E1260" s="266">
        <v>0</v>
      </c>
      <c r="F1260" s="266">
        <v>0</v>
      </c>
      <c r="G1260" s="263" t="s">
        <v>9</v>
      </c>
      <c r="H1260" s="266">
        <v>2450</v>
      </c>
      <c r="I1260" s="95"/>
      <c r="J1260" s="95"/>
      <c r="K1260" s="95"/>
    </row>
    <row r="1261" spans="2:11" x14ac:dyDescent="0.15">
      <c r="B1261" s="263" t="s">
        <v>1100</v>
      </c>
      <c r="C1261" s="263" t="s">
        <v>9</v>
      </c>
      <c r="D1261" s="266">
        <v>560</v>
      </c>
      <c r="E1261" s="266">
        <v>0</v>
      </c>
      <c r="F1261" s="266">
        <v>280</v>
      </c>
      <c r="G1261" s="263" t="s">
        <v>9</v>
      </c>
      <c r="H1261" s="266">
        <v>840</v>
      </c>
      <c r="I1261" s="95"/>
      <c r="J1261" s="95"/>
      <c r="K1261" s="95"/>
    </row>
    <row r="1262" spans="2:11" x14ac:dyDescent="0.15">
      <c r="B1262" s="263" t="s">
        <v>1101</v>
      </c>
      <c r="C1262" s="263" t="s">
        <v>9</v>
      </c>
      <c r="D1262" s="266">
        <v>2800</v>
      </c>
      <c r="E1262" s="266">
        <v>0</v>
      </c>
      <c r="F1262" s="266">
        <v>0</v>
      </c>
      <c r="G1262" s="263" t="s">
        <v>9</v>
      </c>
      <c r="H1262" s="266">
        <v>2800</v>
      </c>
      <c r="I1262" s="95"/>
      <c r="J1262" s="95"/>
      <c r="K1262" s="95"/>
    </row>
    <row r="1263" spans="2:11" x14ac:dyDescent="0.15">
      <c r="B1263" s="263" t="s">
        <v>1102</v>
      </c>
      <c r="C1263" s="263" t="s">
        <v>9</v>
      </c>
      <c r="D1263" s="266">
        <v>1400</v>
      </c>
      <c r="E1263" s="266">
        <v>0</v>
      </c>
      <c r="F1263" s="266">
        <v>0</v>
      </c>
      <c r="G1263" s="263" t="s">
        <v>9</v>
      </c>
      <c r="H1263" s="266">
        <v>1400</v>
      </c>
      <c r="I1263" s="95"/>
      <c r="J1263" s="95"/>
      <c r="K1263" s="95"/>
    </row>
    <row r="1264" spans="2:11" x14ac:dyDescent="0.15">
      <c r="B1264" s="263" t="s">
        <v>1103</v>
      </c>
      <c r="C1264" s="263" t="s">
        <v>9</v>
      </c>
      <c r="D1264" s="266">
        <v>1120</v>
      </c>
      <c r="E1264" s="266">
        <v>0</v>
      </c>
      <c r="F1264" s="266">
        <v>0</v>
      </c>
      <c r="G1264" s="263" t="s">
        <v>9</v>
      </c>
      <c r="H1264" s="266">
        <v>1120</v>
      </c>
      <c r="I1264" s="95"/>
      <c r="J1264" s="95"/>
      <c r="K1264" s="95"/>
    </row>
    <row r="1265" spans="2:11" x14ac:dyDescent="0.15">
      <c r="B1265" s="263" t="s">
        <v>1104</v>
      </c>
      <c r="C1265" s="263" t="s">
        <v>9</v>
      </c>
      <c r="D1265" s="266">
        <v>2800</v>
      </c>
      <c r="E1265" s="266">
        <v>0</v>
      </c>
      <c r="F1265" s="266">
        <v>0</v>
      </c>
      <c r="G1265" s="263" t="s">
        <v>9</v>
      </c>
      <c r="H1265" s="266">
        <v>2800</v>
      </c>
      <c r="I1265" s="95"/>
      <c r="J1265" s="95"/>
      <c r="K1265" s="95"/>
    </row>
    <row r="1266" spans="2:11" x14ac:dyDescent="0.15">
      <c r="B1266" s="263" t="s">
        <v>1105</v>
      </c>
      <c r="C1266" s="263" t="s">
        <v>9</v>
      </c>
      <c r="D1266" s="266">
        <v>2800</v>
      </c>
      <c r="E1266" s="266">
        <v>0</v>
      </c>
      <c r="F1266" s="266">
        <v>0</v>
      </c>
      <c r="G1266" s="263" t="s">
        <v>9</v>
      </c>
      <c r="H1266" s="266">
        <v>2800</v>
      </c>
      <c r="I1266" s="95"/>
      <c r="J1266" s="95"/>
      <c r="K1266" s="95"/>
    </row>
    <row r="1267" spans="2:11" x14ac:dyDescent="0.15">
      <c r="B1267" s="263" t="s">
        <v>1106</v>
      </c>
      <c r="C1267" s="263" t="s">
        <v>9</v>
      </c>
      <c r="D1267" s="266">
        <v>2388.9499999999998</v>
      </c>
      <c r="E1267" s="266">
        <v>0</v>
      </c>
      <c r="F1267" s="266">
        <v>0</v>
      </c>
      <c r="G1267" s="263" t="s">
        <v>9</v>
      </c>
      <c r="H1267" s="266">
        <v>2388.9499999999998</v>
      </c>
      <c r="I1267" s="95"/>
      <c r="J1267" s="95"/>
      <c r="K1267" s="95"/>
    </row>
    <row r="1268" spans="2:11" x14ac:dyDescent="0.15">
      <c r="B1268" s="263" t="s">
        <v>1107</v>
      </c>
      <c r="C1268" s="263" t="s">
        <v>9</v>
      </c>
      <c r="D1268" s="266">
        <v>1400</v>
      </c>
      <c r="E1268" s="266">
        <v>0</v>
      </c>
      <c r="F1268" s="266">
        <v>0</v>
      </c>
      <c r="G1268" s="263" t="s">
        <v>9</v>
      </c>
      <c r="H1268" s="266">
        <v>1400</v>
      </c>
      <c r="I1268" s="95"/>
      <c r="J1268" s="95"/>
      <c r="K1268" s="95"/>
    </row>
    <row r="1269" spans="2:11" x14ac:dyDescent="0.15">
      <c r="B1269" s="263" t="s">
        <v>1108</v>
      </c>
      <c r="C1269" s="263" t="s">
        <v>9</v>
      </c>
      <c r="D1269" s="266">
        <v>420</v>
      </c>
      <c r="E1269" s="266">
        <v>0</v>
      </c>
      <c r="F1269" s="266">
        <v>0</v>
      </c>
      <c r="G1269" s="263" t="s">
        <v>9</v>
      </c>
      <c r="H1269" s="266">
        <v>420</v>
      </c>
      <c r="I1269" s="95"/>
      <c r="J1269" s="95"/>
      <c r="K1269" s="95"/>
    </row>
    <row r="1270" spans="2:11" x14ac:dyDescent="0.15">
      <c r="B1270" s="263" t="s">
        <v>1110</v>
      </c>
      <c r="C1270" s="263" t="s">
        <v>9</v>
      </c>
      <c r="D1270" s="266">
        <v>1050</v>
      </c>
      <c r="E1270" s="266">
        <v>0</v>
      </c>
      <c r="F1270" s="266">
        <v>0</v>
      </c>
      <c r="G1270" s="263" t="s">
        <v>9</v>
      </c>
      <c r="H1270" s="266">
        <v>1050</v>
      </c>
      <c r="I1270" s="95"/>
      <c r="J1270" s="95"/>
      <c r="K1270" s="95"/>
    </row>
    <row r="1271" spans="2:11" x14ac:dyDescent="0.15">
      <c r="B1271" s="263" t="s">
        <v>1111</v>
      </c>
      <c r="C1271" s="263" t="s">
        <v>9</v>
      </c>
      <c r="D1271" s="266">
        <v>2800</v>
      </c>
      <c r="E1271" s="266">
        <v>0</v>
      </c>
      <c r="F1271" s="266">
        <v>0</v>
      </c>
      <c r="G1271" s="263" t="s">
        <v>9</v>
      </c>
      <c r="H1271" s="266">
        <v>2800</v>
      </c>
      <c r="I1271" s="95"/>
      <c r="J1271" s="95"/>
      <c r="K1271" s="95"/>
    </row>
    <row r="1272" spans="2:11" x14ac:dyDescent="0.15">
      <c r="B1272" s="263" t="s">
        <v>1113</v>
      </c>
      <c r="C1272" s="263" t="s">
        <v>9</v>
      </c>
      <c r="D1272" s="266">
        <v>0</v>
      </c>
      <c r="E1272" s="266">
        <v>0</v>
      </c>
      <c r="F1272" s="266">
        <v>1050</v>
      </c>
      <c r="G1272" s="263" t="s">
        <v>9</v>
      </c>
      <c r="H1272" s="266">
        <v>1050</v>
      </c>
      <c r="I1272" s="95"/>
      <c r="J1272" s="95"/>
      <c r="K1272" s="95"/>
    </row>
    <row r="1273" spans="2:11" x14ac:dyDescent="0.15">
      <c r="B1273" s="263" t="s">
        <v>1114</v>
      </c>
      <c r="C1273" s="263" t="s">
        <v>9</v>
      </c>
      <c r="D1273" s="266">
        <v>0</v>
      </c>
      <c r="E1273" s="266">
        <v>0</v>
      </c>
      <c r="F1273" s="266">
        <v>1400</v>
      </c>
      <c r="G1273" s="263" t="s">
        <v>9</v>
      </c>
      <c r="H1273" s="266">
        <v>1400</v>
      </c>
      <c r="I1273" s="95"/>
      <c r="J1273" s="95"/>
      <c r="K1273" s="95"/>
    </row>
    <row r="1274" spans="2:11" x14ac:dyDescent="0.15">
      <c r="B1274" s="263" t="s">
        <v>1115</v>
      </c>
      <c r="C1274" s="263" t="s">
        <v>9</v>
      </c>
      <c r="D1274" s="266">
        <v>0</v>
      </c>
      <c r="E1274" s="266">
        <v>0</v>
      </c>
      <c r="F1274" s="266">
        <v>2800</v>
      </c>
      <c r="G1274" s="263" t="s">
        <v>9</v>
      </c>
      <c r="H1274" s="266">
        <v>2800</v>
      </c>
      <c r="I1274" s="95"/>
      <c r="J1274" s="95"/>
      <c r="K1274" s="95"/>
    </row>
    <row r="1275" spans="2:11" x14ac:dyDescent="0.15">
      <c r="B1275" s="263" t="s">
        <v>1116</v>
      </c>
      <c r="C1275" s="263" t="s">
        <v>9</v>
      </c>
      <c r="D1275" s="266">
        <v>0</v>
      </c>
      <c r="E1275" s="266">
        <v>0</v>
      </c>
      <c r="F1275" s="266">
        <v>2800</v>
      </c>
      <c r="G1275" s="263" t="s">
        <v>9</v>
      </c>
      <c r="H1275" s="266">
        <v>2800</v>
      </c>
      <c r="I1275" s="95"/>
      <c r="J1275" s="95"/>
      <c r="K1275" s="95"/>
    </row>
    <row r="1276" spans="2:11" x14ac:dyDescent="0.15">
      <c r="B1276" s="263" t="s">
        <v>1117</v>
      </c>
      <c r="C1276" s="263" t="s">
        <v>9</v>
      </c>
      <c r="D1276" s="266">
        <v>0</v>
      </c>
      <c r="E1276" s="266">
        <v>0</v>
      </c>
      <c r="F1276" s="266">
        <v>1120</v>
      </c>
      <c r="G1276" s="263" t="s">
        <v>9</v>
      </c>
      <c r="H1276" s="266">
        <v>1120</v>
      </c>
      <c r="I1276" s="95"/>
      <c r="J1276" s="95"/>
      <c r="K1276" s="95"/>
    </row>
    <row r="1277" spans="2:11" x14ac:dyDescent="0.15">
      <c r="B1277" s="263" t="s">
        <v>1118</v>
      </c>
      <c r="C1277" s="263" t="s">
        <v>9</v>
      </c>
      <c r="D1277" s="266">
        <v>0</v>
      </c>
      <c r="E1277" s="266">
        <v>0</v>
      </c>
      <c r="F1277" s="266">
        <v>2800</v>
      </c>
      <c r="G1277" s="263" t="s">
        <v>9</v>
      </c>
      <c r="H1277" s="266">
        <v>2800</v>
      </c>
      <c r="I1277" s="95"/>
      <c r="J1277" s="95"/>
      <c r="K1277" s="95"/>
    </row>
    <row r="1278" spans="2:11" x14ac:dyDescent="0.15">
      <c r="B1278" s="263" t="s">
        <v>972</v>
      </c>
      <c r="C1278" s="263" t="s">
        <v>9</v>
      </c>
      <c r="D1278" s="266">
        <v>0</v>
      </c>
      <c r="E1278" s="266">
        <v>0</v>
      </c>
      <c r="F1278" s="266">
        <v>0</v>
      </c>
      <c r="G1278" s="263" t="s">
        <v>9</v>
      </c>
      <c r="H1278" s="266">
        <v>0</v>
      </c>
      <c r="I1278" s="95"/>
      <c r="J1278" s="95"/>
      <c r="K1278" s="95"/>
    </row>
    <row r="1279" spans="2:11" x14ac:dyDescent="0.15">
      <c r="B1279" s="263" t="s">
        <v>1136</v>
      </c>
      <c r="C1279" s="263" t="s">
        <v>9</v>
      </c>
      <c r="D1279" s="266">
        <v>0</v>
      </c>
      <c r="E1279" s="266">
        <v>0</v>
      </c>
      <c r="F1279" s="266">
        <v>0</v>
      </c>
      <c r="G1279" s="263" t="s">
        <v>9</v>
      </c>
      <c r="H1279" s="266">
        <v>0</v>
      </c>
      <c r="I1279" s="95"/>
      <c r="J1279" s="95"/>
      <c r="K1279" s="95"/>
    </row>
    <row r="1280" spans="2:11" x14ac:dyDescent="0.15">
      <c r="B1280" s="263" t="s">
        <v>1121</v>
      </c>
      <c r="C1280" s="263" t="s">
        <v>9</v>
      </c>
      <c r="D1280" s="266">
        <v>0</v>
      </c>
      <c r="E1280" s="266">
        <v>0</v>
      </c>
      <c r="F1280" s="266">
        <v>0</v>
      </c>
      <c r="G1280" s="263" t="s">
        <v>9</v>
      </c>
      <c r="H1280" s="266">
        <v>0</v>
      </c>
      <c r="I1280" s="95"/>
      <c r="J1280" s="95"/>
      <c r="K1280" s="95"/>
    </row>
    <row r="1281" spans="2:11" x14ac:dyDescent="0.15">
      <c r="B1281" s="263" t="s">
        <v>1122</v>
      </c>
      <c r="C1281" s="263" t="s">
        <v>9</v>
      </c>
      <c r="D1281" s="266">
        <v>0</v>
      </c>
      <c r="E1281" s="266">
        <v>0</v>
      </c>
      <c r="F1281" s="266">
        <v>0</v>
      </c>
      <c r="G1281" s="263" t="s">
        <v>9</v>
      </c>
      <c r="H1281" s="266">
        <v>0</v>
      </c>
      <c r="I1281" s="95"/>
      <c r="J1281" s="95"/>
      <c r="K1281" s="95"/>
    </row>
    <row r="1282" spans="2:11" x14ac:dyDescent="0.15">
      <c r="B1282" s="263" t="s">
        <v>1123</v>
      </c>
      <c r="C1282" s="263" t="s">
        <v>9</v>
      </c>
      <c r="D1282" s="266">
        <v>0</v>
      </c>
      <c r="E1282" s="266">
        <v>0</v>
      </c>
      <c r="F1282" s="266">
        <v>0</v>
      </c>
      <c r="G1282" s="263" t="s">
        <v>9</v>
      </c>
      <c r="H1282" s="266">
        <v>0</v>
      </c>
      <c r="I1282" s="95"/>
      <c r="J1282" s="95"/>
      <c r="K1282" s="95"/>
    </row>
    <row r="1283" spans="2:11" x14ac:dyDescent="0.15">
      <c r="B1283" s="263" t="s">
        <v>1124</v>
      </c>
      <c r="C1283" s="263" t="s">
        <v>9</v>
      </c>
      <c r="D1283" s="266">
        <v>0</v>
      </c>
      <c r="E1283" s="266">
        <v>0</v>
      </c>
      <c r="F1283" s="266">
        <v>0</v>
      </c>
      <c r="G1283" s="263" t="s">
        <v>9</v>
      </c>
      <c r="H1283" s="266">
        <v>0</v>
      </c>
      <c r="I1283" s="95"/>
      <c r="J1283" s="95"/>
      <c r="K1283" s="95"/>
    </row>
    <row r="1284" spans="2:11" x14ac:dyDescent="0.15">
      <c r="B1284" s="263" t="s">
        <v>1125</v>
      </c>
      <c r="C1284" s="263" t="s">
        <v>9</v>
      </c>
      <c r="D1284" s="266">
        <v>0</v>
      </c>
      <c r="E1284" s="266">
        <v>0</v>
      </c>
      <c r="F1284" s="266">
        <v>0</v>
      </c>
      <c r="G1284" s="263" t="s">
        <v>9</v>
      </c>
      <c r="H1284" s="266">
        <v>0</v>
      </c>
      <c r="I1284" s="95"/>
      <c r="J1284" s="95"/>
      <c r="K1284" s="95"/>
    </row>
    <row r="1285" spans="2:11" x14ac:dyDescent="0.15">
      <c r="B1285" s="263" t="s">
        <v>1126</v>
      </c>
      <c r="C1285" s="263" t="s">
        <v>9</v>
      </c>
      <c r="D1285" s="266">
        <v>0</v>
      </c>
      <c r="E1285" s="266">
        <v>0</v>
      </c>
      <c r="F1285" s="266">
        <v>0</v>
      </c>
      <c r="G1285" s="263" t="s">
        <v>9</v>
      </c>
      <c r="H1285" s="266">
        <v>0</v>
      </c>
      <c r="I1285" s="95"/>
      <c r="J1285" s="95"/>
      <c r="K1285" s="95"/>
    </row>
    <row r="1286" spans="2:11" x14ac:dyDescent="0.15">
      <c r="B1286" s="263" t="s">
        <v>173</v>
      </c>
      <c r="C1286" s="263" t="s">
        <v>9</v>
      </c>
      <c r="D1286" s="266">
        <v>0</v>
      </c>
      <c r="E1286" s="266">
        <v>0</v>
      </c>
      <c r="F1286" s="266">
        <v>0</v>
      </c>
      <c r="G1286" s="263" t="s">
        <v>9</v>
      </c>
      <c r="H1286" s="266">
        <v>0</v>
      </c>
      <c r="I1286" s="95"/>
      <c r="J1286" s="95"/>
      <c r="K1286" s="95"/>
    </row>
    <row r="1287" spans="2:11" x14ac:dyDescent="0.15">
      <c r="B1287" s="263" t="s">
        <v>1127</v>
      </c>
      <c r="C1287" s="263" t="s">
        <v>9</v>
      </c>
      <c r="D1287" s="266">
        <v>0</v>
      </c>
      <c r="E1287" s="266">
        <v>0</v>
      </c>
      <c r="F1287" s="266">
        <v>0</v>
      </c>
      <c r="G1287" s="263" t="s">
        <v>9</v>
      </c>
      <c r="H1287" s="266">
        <v>0</v>
      </c>
      <c r="I1287" s="95"/>
      <c r="J1287" s="95"/>
      <c r="K1287" s="95"/>
    </row>
    <row r="1288" spans="2:11" x14ac:dyDescent="0.15">
      <c r="B1288" s="263" t="s">
        <v>1128</v>
      </c>
      <c r="C1288" s="263" t="s">
        <v>9</v>
      </c>
      <c r="D1288" s="266">
        <v>0</v>
      </c>
      <c r="E1288" s="266">
        <v>0</v>
      </c>
      <c r="F1288" s="266">
        <v>0</v>
      </c>
      <c r="G1288" s="263" t="s">
        <v>9</v>
      </c>
      <c r="H1288" s="266">
        <v>0</v>
      </c>
      <c r="I1288" s="95"/>
      <c r="J1288" s="95"/>
      <c r="K1288" s="95"/>
    </row>
    <row r="1289" spans="2:11" x14ac:dyDescent="0.15">
      <c r="B1289" s="263" t="s">
        <v>1129</v>
      </c>
      <c r="C1289" s="263" t="s">
        <v>9</v>
      </c>
      <c r="D1289" s="266">
        <v>0</v>
      </c>
      <c r="E1289" s="266">
        <v>0</v>
      </c>
      <c r="F1289" s="266">
        <v>0</v>
      </c>
      <c r="G1289" s="263" t="s">
        <v>9</v>
      </c>
      <c r="H1289" s="266">
        <v>0</v>
      </c>
      <c r="I1289" s="95"/>
      <c r="J1289" s="95"/>
      <c r="K1289" s="95"/>
    </row>
    <row r="1290" spans="2:11" x14ac:dyDescent="0.15">
      <c r="B1290" s="263" t="s">
        <v>849</v>
      </c>
      <c r="C1290" s="263" t="s">
        <v>9</v>
      </c>
      <c r="D1290" s="266">
        <v>0</v>
      </c>
      <c r="E1290" s="266">
        <v>0</v>
      </c>
      <c r="F1290" s="266">
        <v>0</v>
      </c>
      <c r="G1290" s="263" t="s">
        <v>9</v>
      </c>
      <c r="H1290" s="266">
        <v>0</v>
      </c>
      <c r="I1290" s="95"/>
      <c r="J1290" s="95"/>
      <c r="K1290" s="95"/>
    </row>
    <row r="1291" spans="2:11" x14ac:dyDescent="0.15">
      <c r="B1291" s="263" t="s">
        <v>1130</v>
      </c>
      <c r="C1291" s="263" t="s">
        <v>9</v>
      </c>
      <c r="D1291" s="266">
        <v>0</v>
      </c>
      <c r="E1291" s="266">
        <v>0</v>
      </c>
      <c r="F1291" s="266">
        <v>0</v>
      </c>
      <c r="G1291" s="263" t="s">
        <v>9</v>
      </c>
      <c r="H1291" s="266">
        <v>0</v>
      </c>
      <c r="I1291" s="95"/>
      <c r="J1291" s="95"/>
      <c r="K1291" s="95"/>
    </row>
    <row r="1292" spans="2:11" x14ac:dyDescent="0.15">
      <c r="B1292" s="263" t="s">
        <v>1131</v>
      </c>
      <c r="C1292" s="263" t="s">
        <v>9</v>
      </c>
      <c r="D1292" s="266">
        <v>0</v>
      </c>
      <c r="E1292" s="266">
        <v>0</v>
      </c>
      <c r="F1292" s="266">
        <v>0</v>
      </c>
      <c r="G1292" s="263" t="s">
        <v>9</v>
      </c>
      <c r="H1292" s="266">
        <v>0</v>
      </c>
      <c r="I1292" s="95"/>
      <c r="J1292" s="95"/>
      <c r="K1292" s="95"/>
    </row>
    <row r="1293" spans="2:11" x14ac:dyDescent="0.15">
      <c r="B1293" s="263" t="s">
        <v>1132</v>
      </c>
      <c r="C1293" s="263" t="s">
        <v>9</v>
      </c>
      <c r="D1293" s="266">
        <v>0</v>
      </c>
      <c r="E1293" s="266">
        <v>0</v>
      </c>
      <c r="F1293" s="266">
        <v>0</v>
      </c>
      <c r="G1293" s="263" t="s">
        <v>9</v>
      </c>
      <c r="H1293" s="266">
        <v>0</v>
      </c>
      <c r="I1293" s="95"/>
      <c r="J1293" s="95"/>
      <c r="K1293" s="95"/>
    </row>
    <row r="1294" spans="2:11" x14ac:dyDescent="0.15">
      <c r="B1294" s="263" t="s">
        <v>1133</v>
      </c>
      <c r="C1294" s="263" t="s">
        <v>9</v>
      </c>
      <c r="D1294" s="266">
        <v>0</v>
      </c>
      <c r="E1294" s="266">
        <v>0</v>
      </c>
      <c r="F1294" s="266">
        <v>0</v>
      </c>
      <c r="G1294" s="263" t="s">
        <v>9</v>
      </c>
      <c r="H1294" s="266">
        <v>0</v>
      </c>
      <c r="I1294" s="95"/>
      <c r="J1294" s="95"/>
      <c r="K1294" s="95"/>
    </row>
    <row r="1295" spans="2:11" x14ac:dyDescent="0.15">
      <c r="B1295" s="263" t="s">
        <v>1134</v>
      </c>
      <c r="C1295" s="263" t="s">
        <v>9</v>
      </c>
      <c r="D1295" s="266">
        <v>0</v>
      </c>
      <c r="E1295" s="266">
        <v>0</v>
      </c>
      <c r="F1295" s="266">
        <v>0</v>
      </c>
      <c r="G1295" s="263" t="s">
        <v>9</v>
      </c>
      <c r="H1295" s="266">
        <v>0</v>
      </c>
      <c r="I1295" s="95"/>
      <c r="J1295" s="95"/>
      <c r="K1295" s="95"/>
    </row>
    <row r="1296" spans="2:11" x14ac:dyDescent="0.15">
      <c r="B1296" s="263" t="s">
        <v>1135</v>
      </c>
      <c r="C1296" s="263" t="s">
        <v>9</v>
      </c>
      <c r="D1296" s="266">
        <v>0</v>
      </c>
      <c r="E1296" s="266">
        <v>0</v>
      </c>
      <c r="F1296" s="266">
        <v>0</v>
      </c>
      <c r="G1296" s="263" t="s">
        <v>9</v>
      </c>
      <c r="H1296" s="266">
        <v>0</v>
      </c>
      <c r="I1296" s="95"/>
      <c r="J1296" s="95"/>
      <c r="K1296" s="95"/>
    </row>
    <row r="1297" spans="2:11" x14ac:dyDescent="0.15">
      <c r="B1297" s="263" t="s">
        <v>1092</v>
      </c>
      <c r="C1297" s="263" t="s">
        <v>9</v>
      </c>
      <c r="D1297" s="266">
        <v>0</v>
      </c>
      <c r="E1297" s="266">
        <v>0</v>
      </c>
      <c r="F1297" s="266">
        <v>0</v>
      </c>
      <c r="G1297" s="263" t="s">
        <v>9</v>
      </c>
      <c r="H1297" s="266">
        <v>0</v>
      </c>
      <c r="I1297" s="95"/>
      <c r="J1297" s="95"/>
      <c r="K1297" s="95"/>
    </row>
    <row r="1298" spans="2:11" x14ac:dyDescent="0.15">
      <c r="B1298" s="263" t="s">
        <v>1095</v>
      </c>
      <c r="C1298" s="263" t="s">
        <v>9</v>
      </c>
      <c r="D1298" s="266">
        <v>0</v>
      </c>
      <c r="E1298" s="266">
        <v>0</v>
      </c>
      <c r="F1298" s="266">
        <v>0</v>
      </c>
      <c r="G1298" s="263" t="s">
        <v>9</v>
      </c>
      <c r="H1298" s="266">
        <v>0</v>
      </c>
      <c r="I1298" s="95"/>
      <c r="J1298" s="95"/>
      <c r="K1298" s="95"/>
    </row>
    <row r="1299" spans="2:11" x14ac:dyDescent="0.15">
      <c r="B1299" s="263" t="s">
        <v>1096</v>
      </c>
      <c r="C1299" s="263" t="s">
        <v>9</v>
      </c>
      <c r="D1299" s="266">
        <v>0</v>
      </c>
      <c r="E1299" s="266">
        <v>0</v>
      </c>
      <c r="F1299" s="266">
        <v>0</v>
      </c>
      <c r="G1299" s="263" t="s">
        <v>9</v>
      </c>
      <c r="H1299" s="266">
        <v>0</v>
      </c>
      <c r="I1299" s="95"/>
      <c r="J1299" s="95"/>
      <c r="K1299" s="95"/>
    </row>
    <row r="1300" spans="2:11" x14ac:dyDescent="0.15">
      <c r="B1300" s="263" t="s">
        <v>1587</v>
      </c>
      <c r="C1300" s="263" t="s">
        <v>9</v>
      </c>
      <c r="D1300" s="266">
        <v>36722006.219999999</v>
      </c>
      <c r="E1300" s="266">
        <v>0</v>
      </c>
      <c r="F1300" s="266">
        <v>0</v>
      </c>
      <c r="G1300" s="263" t="s">
        <v>9</v>
      </c>
      <c r="H1300" s="266">
        <v>36722006.219999999</v>
      </c>
      <c r="I1300" s="95"/>
      <c r="J1300" s="95"/>
      <c r="K1300" s="95"/>
    </row>
    <row r="1301" spans="2:11" x14ac:dyDescent="0.15">
      <c r="B1301" s="277" t="s">
        <v>41</v>
      </c>
      <c r="C1301" s="277" t="s">
        <v>9</v>
      </c>
      <c r="D1301" s="281">
        <v>10446445.449999999</v>
      </c>
      <c r="E1301" s="281">
        <v>0</v>
      </c>
      <c r="F1301" s="281">
        <v>0</v>
      </c>
      <c r="G1301" s="277" t="s">
        <v>9</v>
      </c>
      <c r="H1301" s="281">
        <v>10446445.449999999</v>
      </c>
      <c r="I1301" s="95"/>
      <c r="J1301" s="95"/>
      <c r="K1301" s="95"/>
    </row>
    <row r="1302" spans="2:11" x14ac:dyDescent="0.15">
      <c r="B1302" s="277" t="s">
        <v>43</v>
      </c>
      <c r="C1302" s="277" t="s">
        <v>9</v>
      </c>
      <c r="D1302" s="281">
        <v>3757988.99</v>
      </c>
      <c r="E1302" s="281">
        <v>0</v>
      </c>
      <c r="F1302" s="281">
        <v>0</v>
      </c>
      <c r="G1302" s="277" t="s">
        <v>9</v>
      </c>
      <c r="H1302" s="281">
        <v>3757988.99</v>
      </c>
      <c r="I1302" s="95"/>
      <c r="J1302" s="95"/>
      <c r="K1302" s="95"/>
    </row>
    <row r="1303" spans="2:11" x14ac:dyDescent="0.15">
      <c r="B1303" s="277" t="s">
        <v>45</v>
      </c>
      <c r="C1303" s="277" t="s">
        <v>9</v>
      </c>
      <c r="D1303" s="281">
        <v>3337367.16</v>
      </c>
      <c r="E1303" s="281">
        <v>0</v>
      </c>
      <c r="F1303" s="281">
        <v>0</v>
      </c>
      <c r="G1303" s="277" t="s">
        <v>9</v>
      </c>
      <c r="H1303" s="281">
        <v>3337367.16</v>
      </c>
      <c r="I1303" s="95"/>
      <c r="J1303" s="95"/>
      <c r="K1303" s="95"/>
    </row>
    <row r="1304" spans="2:11" x14ac:dyDescent="0.15">
      <c r="B1304" s="277" t="s">
        <v>47</v>
      </c>
      <c r="C1304" s="277" t="s">
        <v>9</v>
      </c>
      <c r="D1304" s="281">
        <v>7862470.3600000003</v>
      </c>
      <c r="E1304" s="281">
        <v>0</v>
      </c>
      <c r="F1304" s="281">
        <v>0</v>
      </c>
      <c r="G1304" s="277" t="s">
        <v>9</v>
      </c>
      <c r="H1304" s="281">
        <v>7862470.3600000003</v>
      </c>
      <c r="I1304" s="95"/>
      <c r="J1304" s="95"/>
      <c r="K1304" s="95"/>
    </row>
    <row r="1305" spans="2:11" x14ac:dyDescent="0.15">
      <c r="B1305" s="277" t="s">
        <v>49</v>
      </c>
      <c r="C1305" s="277" t="s">
        <v>9</v>
      </c>
      <c r="D1305" s="281">
        <v>4561192.3</v>
      </c>
      <c r="E1305" s="281">
        <v>0</v>
      </c>
      <c r="F1305" s="281">
        <v>0</v>
      </c>
      <c r="G1305" s="277" t="s">
        <v>9</v>
      </c>
      <c r="H1305" s="281">
        <v>4561192.3</v>
      </c>
      <c r="I1305" s="95"/>
      <c r="J1305" s="95"/>
      <c r="K1305" s="95"/>
    </row>
    <row r="1306" spans="2:11" x14ac:dyDescent="0.15">
      <c r="B1306" s="277" t="s">
        <v>51</v>
      </c>
      <c r="C1306" s="277" t="s">
        <v>9</v>
      </c>
      <c r="D1306" s="281">
        <v>2765075.14</v>
      </c>
      <c r="E1306" s="281">
        <v>0</v>
      </c>
      <c r="F1306" s="281">
        <v>0</v>
      </c>
      <c r="G1306" s="277" t="s">
        <v>9</v>
      </c>
      <c r="H1306" s="281">
        <v>2765075.14</v>
      </c>
      <c r="I1306" s="95"/>
      <c r="J1306" s="95"/>
      <c r="K1306" s="95"/>
    </row>
    <row r="1307" spans="2:11" x14ac:dyDescent="0.15">
      <c r="B1307" s="277" t="s">
        <v>53</v>
      </c>
      <c r="C1307" s="277" t="s">
        <v>9</v>
      </c>
      <c r="D1307" s="281">
        <v>2354645.0299999998</v>
      </c>
      <c r="E1307" s="281">
        <v>0</v>
      </c>
      <c r="F1307" s="281">
        <v>0</v>
      </c>
      <c r="G1307" s="277" t="s">
        <v>9</v>
      </c>
      <c r="H1307" s="281">
        <v>2354645.0299999998</v>
      </c>
      <c r="I1307" s="95"/>
      <c r="J1307" s="95"/>
      <c r="K1307" s="95"/>
    </row>
    <row r="1308" spans="2:11" x14ac:dyDescent="0.15">
      <c r="B1308" s="277" t="s">
        <v>54</v>
      </c>
      <c r="C1308" s="277" t="s">
        <v>9</v>
      </c>
      <c r="D1308" s="281">
        <v>1636821.79</v>
      </c>
      <c r="E1308" s="281">
        <v>0</v>
      </c>
      <c r="F1308" s="281">
        <v>0</v>
      </c>
      <c r="G1308" s="277" t="s">
        <v>9</v>
      </c>
      <c r="H1308" s="281">
        <v>1636821.79</v>
      </c>
      <c r="I1308" s="95"/>
      <c r="J1308" s="95"/>
      <c r="K1308" s="95"/>
    </row>
    <row r="1309" spans="2:11" x14ac:dyDescent="0.15">
      <c r="B1309" s="263" t="s">
        <v>1588</v>
      </c>
      <c r="C1309" s="263" t="s">
        <v>9</v>
      </c>
      <c r="D1309" s="266">
        <v>0</v>
      </c>
      <c r="E1309" s="266">
        <v>0</v>
      </c>
      <c r="F1309" s="266">
        <v>0</v>
      </c>
      <c r="G1309" s="263" t="s">
        <v>9</v>
      </c>
      <c r="H1309" s="266">
        <v>0</v>
      </c>
      <c r="I1309" s="95"/>
      <c r="J1309" s="95"/>
      <c r="K1309" s="95"/>
    </row>
    <row r="1310" spans="2:11" x14ac:dyDescent="0.15">
      <c r="B1310" s="263" t="s">
        <v>93</v>
      </c>
      <c r="C1310" s="263" t="s">
        <v>9</v>
      </c>
      <c r="D1310" s="266">
        <v>1384541.8</v>
      </c>
      <c r="E1310" s="266">
        <v>10000</v>
      </c>
      <c r="F1310" s="266">
        <v>5085745.8</v>
      </c>
      <c r="G1310" s="263" t="s">
        <v>9</v>
      </c>
      <c r="H1310" s="266">
        <v>6460287.5999999996</v>
      </c>
      <c r="I1310" s="95"/>
      <c r="J1310" s="95"/>
      <c r="K1310" s="95"/>
    </row>
    <row r="1311" spans="2:11" x14ac:dyDescent="0.15">
      <c r="B1311" s="277" t="s">
        <v>64</v>
      </c>
      <c r="C1311" s="277" t="s">
        <v>9</v>
      </c>
      <c r="D1311" s="281">
        <v>277905.5</v>
      </c>
      <c r="E1311" s="281">
        <v>0</v>
      </c>
      <c r="F1311" s="281">
        <v>277703.8</v>
      </c>
      <c r="G1311" s="277" t="s">
        <v>9</v>
      </c>
      <c r="H1311" s="281">
        <v>555609.30000000005</v>
      </c>
      <c r="I1311" s="95"/>
      <c r="J1311" s="95"/>
      <c r="K1311" s="95"/>
    </row>
    <row r="1312" spans="2:11" x14ac:dyDescent="0.15">
      <c r="B1312" s="277" t="s">
        <v>65</v>
      </c>
      <c r="C1312" s="277" t="s">
        <v>9</v>
      </c>
      <c r="D1312" s="281">
        <v>71580</v>
      </c>
      <c r="E1312" s="281">
        <v>0</v>
      </c>
      <c r="F1312" s="281">
        <v>71500</v>
      </c>
      <c r="G1312" s="277" t="s">
        <v>9</v>
      </c>
      <c r="H1312" s="281">
        <v>143080</v>
      </c>
      <c r="I1312" s="95"/>
      <c r="J1312" s="95"/>
      <c r="K1312" s="95"/>
    </row>
    <row r="1313" spans="2:11" x14ac:dyDescent="0.15">
      <c r="B1313" s="277" t="s">
        <v>1694</v>
      </c>
      <c r="C1313" s="277" t="s">
        <v>9</v>
      </c>
      <c r="D1313" s="281">
        <v>0</v>
      </c>
      <c r="E1313" s="281">
        <v>0</v>
      </c>
      <c r="F1313" s="281">
        <v>0</v>
      </c>
      <c r="G1313" s="277" t="s">
        <v>9</v>
      </c>
      <c r="H1313" s="281">
        <v>0</v>
      </c>
      <c r="I1313" s="95"/>
      <c r="J1313" s="95"/>
      <c r="K1313" s="95"/>
    </row>
    <row r="1314" spans="2:11" x14ac:dyDescent="0.15">
      <c r="B1314" s="263" t="s">
        <v>1477</v>
      </c>
      <c r="C1314" s="263" t="s">
        <v>9</v>
      </c>
      <c r="D1314" s="266">
        <v>0</v>
      </c>
      <c r="E1314" s="266">
        <v>0</v>
      </c>
      <c r="F1314" s="266">
        <v>0</v>
      </c>
      <c r="G1314" s="263" t="s">
        <v>9</v>
      </c>
      <c r="H1314" s="266">
        <v>0</v>
      </c>
      <c r="I1314" s="95"/>
      <c r="J1314" s="95"/>
      <c r="K1314" s="95"/>
    </row>
    <row r="1315" spans="2:11" x14ac:dyDescent="0.15">
      <c r="B1315" s="277" t="s">
        <v>66</v>
      </c>
      <c r="C1315" s="277" t="s">
        <v>9</v>
      </c>
      <c r="D1315" s="281">
        <v>18612.509999999998</v>
      </c>
      <c r="E1315" s="281">
        <v>10000</v>
      </c>
      <c r="F1315" s="281">
        <v>2800010</v>
      </c>
      <c r="G1315" s="277" t="s">
        <v>9</v>
      </c>
      <c r="H1315" s="281">
        <v>2808622.51</v>
      </c>
      <c r="I1315" s="95"/>
      <c r="J1315" s="95"/>
      <c r="K1315" s="95"/>
    </row>
    <row r="1316" spans="2:11" x14ac:dyDescent="0.15">
      <c r="B1316" s="277" t="s">
        <v>67</v>
      </c>
      <c r="C1316" s="277" t="s">
        <v>9</v>
      </c>
      <c r="D1316" s="281">
        <v>496473.47</v>
      </c>
      <c r="E1316" s="281">
        <v>0</v>
      </c>
      <c r="F1316" s="281">
        <v>1936532</v>
      </c>
      <c r="G1316" s="277" t="s">
        <v>9</v>
      </c>
      <c r="H1316" s="281">
        <v>2433005.4700000002</v>
      </c>
      <c r="I1316" s="95"/>
      <c r="J1316" s="95"/>
      <c r="K1316" s="95"/>
    </row>
    <row r="1317" spans="2:11" x14ac:dyDescent="0.15">
      <c r="B1317" s="263" t="s">
        <v>94</v>
      </c>
      <c r="C1317" s="263" t="s">
        <v>9</v>
      </c>
      <c r="D1317" s="266">
        <v>91952</v>
      </c>
      <c r="E1317" s="266">
        <v>0</v>
      </c>
      <c r="F1317" s="266">
        <v>0</v>
      </c>
      <c r="G1317" s="263" t="s">
        <v>9</v>
      </c>
      <c r="H1317" s="266">
        <v>91952</v>
      </c>
      <c r="I1317" s="95"/>
      <c r="J1317" s="95"/>
      <c r="K1317" s="95"/>
    </row>
    <row r="1318" spans="2:11" x14ac:dyDescent="0.15">
      <c r="B1318" s="263" t="s">
        <v>95</v>
      </c>
      <c r="C1318" s="263" t="s">
        <v>9</v>
      </c>
      <c r="D1318" s="266">
        <v>21000</v>
      </c>
      <c r="E1318" s="266">
        <v>0</v>
      </c>
      <c r="F1318" s="266">
        <v>7000</v>
      </c>
      <c r="G1318" s="263" t="s">
        <v>9</v>
      </c>
      <c r="H1318" s="266">
        <v>28000</v>
      </c>
      <c r="I1318" s="95"/>
      <c r="J1318" s="95"/>
      <c r="K1318" s="95"/>
    </row>
    <row r="1319" spans="2:11" x14ac:dyDescent="0.15">
      <c r="B1319" s="263" t="s">
        <v>96</v>
      </c>
      <c r="C1319" s="263" t="s">
        <v>9</v>
      </c>
      <c r="D1319" s="266">
        <v>74400</v>
      </c>
      <c r="E1319" s="266">
        <v>0</v>
      </c>
      <c r="F1319" s="266">
        <v>24800</v>
      </c>
      <c r="G1319" s="263" t="s">
        <v>9</v>
      </c>
      <c r="H1319" s="266">
        <v>99200</v>
      </c>
      <c r="I1319" s="95"/>
      <c r="J1319" s="95"/>
      <c r="K1319" s="95"/>
    </row>
    <row r="1320" spans="2:11" x14ac:dyDescent="0.15">
      <c r="B1320" s="263" t="s">
        <v>1589</v>
      </c>
      <c r="C1320" s="263" t="s">
        <v>9</v>
      </c>
      <c r="D1320" s="266">
        <v>0</v>
      </c>
      <c r="E1320" s="266">
        <v>0</v>
      </c>
      <c r="F1320" s="266">
        <v>0</v>
      </c>
      <c r="G1320" s="263" t="s">
        <v>9</v>
      </c>
      <c r="H1320" s="266">
        <v>0</v>
      </c>
      <c r="I1320" s="95"/>
      <c r="J1320" s="95"/>
      <c r="K1320" s="95"/>
    </row>
    <row r="1321" spans="2:11" x14ac:dyDescent="0.15">
      <c r="B1321" s="263" t="s">
        <v>1590</v>
      </c>
      <c r="C1321" s="263" t="s">
        <v>9</v>
      </c>
      <c r="D1321" s="266">
        <v>0</v>
      </c>
      <c r="E1321" s="266">
        <v>0</v>
      </c>
      <c r="F1321" s="266">
        <v>0</v>
      </c>
      <c r="G1321" s="263" t="s">
        <v>9</v>
      </c>
      <c r="H1321" s="266">
        <v>0</v>
      </c>
      <c r="I1321" s="95"/>
      <c r="J1321" s="95"/>
      <c r="K1321" s="95"/>
    </row>
    <row r="1322" spans="2:11" x14ac:dyDescent="0.15">
      <c r="B1322" s="263" t="s">
        <v>0</v>
      </c>
      <c r="C1322" s="263" t="s">
        <v>9</v>
      </c>
      <c r="D1322" s="266">
        <v>0</v>
      </c>
      <c r="E1322" s="266">
        <v>0</v>
      </c>
      <c r="F1322" s="266">
        <v>0</v>
      </c>
      <c r="G1322" s="263" t="s">
        <v>9</v>
      </c>
      <c r="H1322" s="266">
        <v>0</v>
      </c>
      <c r="I1322" s="95"/>
      <c r="J1322" s="95"/>
      <c r="K1322" s="95"/>
    </row>
    <row r="1323" spans="2:11" x14ac:dyDescent="0.15">
      <c r="B1323" s="263" t="s">
        <v>1591</v>
      </c>
      <c r="C1323" s="263" t="s">
        <v>9</v>
      </c>
      <c r="D1323" s="266">
        <v>0</v>
      </c>
      <c r="E1323" s="266">
        <v>0</v>
      </c>
      <c r="F1323" s="266">
        <v>0</v>
      </c>
      <c r="G1323" s="263" t="s">
        <v>9</v>
      </c>
      <c r="H1323" s="266">
        <v>0</v>
      </c>
      <c r="I1323" s="95"/>
      <c r="J1323" s="95"/>
      <c r="K1323" s="95"/>
    </row>
    <row r="1324" spans="2:11" x14ac:dyDescent="0.15">
      <c r="B1324" s="263" t="s">
        <v>1</v>
      </c>
      <c r="C1324" s="263" t="s">
        <v>9</v>
      </c>
      <c r="D1324" s="266">
        <v>0</v>
      </c>
      <c r="E1324" s="266">
        <v>0</v>
      </c>
      <c r="F1324" s="266">
        <v>0</v>
      </c>
      <c r="G1324" s="263" t="s">
        <v>9</v>
      </c>
      <c r="H1324" s="266">
        <v>0</v>
      </c>
      <c r="I1324" s="95"/>
      <c r="J1324" s="95"/>
      <c r="K1324" s="95"/>
    </row>
    <row r="1325" spans="2:11" x14ac:dyDescent="0.15">
      <c r="B1325" s="263" t="s">
        <v>2</v>
      </c>
      <c r="C1325" s="263" t="s">
        <v>9</v>
      </c>
      <c r="D1325" s="266">
        <v>0</v>
      </c>
      <c r="E1325" s="266">
        <v>0</v>
      </c>
      <c r="F1325" s="266">
        <v>0</v>
      </c>
      <c r="G1325" s="263" t="s">
        <v>9</v>
      </c>
      <c r="H1325" s="266">
        <v>0</v>
      </c>
      <c r="I1325" s="95"/>
      <c r="J1325" s="95"/>
      <c r="K1325" s="95"/>
    </row>
    <row r="1326" spans="2:11" x14ac:dyDescent="0.15">
      <c r="B1326" s="263" t="s">
        <v>1592</v>
      </c>
      <c r="C1326" s="263" t="s">
        <v>9</v>
      </c>
      <c r="D1326" s="266">
        <v>0</v>
      </c>
      <c r="E1326" s="266">
        <v>0</v>
      </c>
      <c r="F1326" s="266">
        <v>0</v>
      </c>
      <c r="G1326" s="263" t="s">
        <v>9</v>
      </c>
      <c r="H1326" s="266">
        <v>0</v>
      </c>
      <c r="I1326" s="95"/>
      <c r="J1326" s="95"/>
      <c r="K1326" s="95"/>
    </row>
    <row r="1327" spans="2:11" x14ac:dyDescent="0.15">
      <c r="B1327" s="263" t="s">
        <v>1593</v>
      </c>
      <c r="C1327" s="263" t="s">
        <v>9</v>
      </c>
      <c r="D1327" s="266">
        <v>0</v>
      </c>
      <c r="E1327" s="266">
        <v>0</v>
      </c>
      <c r="F1327" s="266">
        <v>0</v>
      </c>
      <c r="G1327" s="263" t="s">
        <v>9</v>
      </c>
      <c r="H1327" s="266">
        <v>0</v>
      </c>
      <c r="I1327" s="95"/>
      <c r="J1327" s="95"/>
      <c r="K1327" s="95"/>
    </row>
    <row r="1328" spans="2:11" x14ac:dyDescent="0.15">
      <c r="B1328" s="263" t="s">
        <v>1594</v>
      </c>
      <c r="C1328" s="263" t="s">
        <v>9</v>
      </c>
      <c r="D1328" s="266">
        <v>0</v>
      </c>
      <c r="E1328" s="266">
        <v>0</v>
      </c>
      <c r="F1328" s="266">
        <v>0</v>
      </c>
      <c r="G1328" s="263" t="s">
        <v>9</v>
      </c>
      <c r="H1328" s="266">
        <v>0</v>
      </c>
      <c r="I1328" s="95"/>
      <c r="J1328" s="95"/>
      <c r="K1328" s="95"/>
    </row>
    <row r="1329" spans="2:11" x14ac:dyDescent="0.15">
      <c r="B1329" s="263" t="s">
        <v>1595</v>
      </c>
      <c r="C1329" s="263" t="s">
        <v>9</v>
      </c>
      <c r="D1329" s="266">
        <v>0</v>
      </c>
      <c r="E1329" s="266">
        <v>0</v>
      </c>
      <c r="F1329" s="266">
        <v>0</v>
      </c>
      <c r="G1329" s="263" t="s">
        <v>9</v>
      </c>
      <c r="H1329" s="266">
        <v>0</v>
      </c>
      <c r="I1329" s="95"/>
      <c r="J1329" s="95"/>
      <c r="K1329" s="95"/>
    </row>
    <row r="1330" spans="2:11" x14ac:dyDescent="0.15">
      <c r="B1330" s="263" t="s">
        <v>1596</v>
      </c>
      <c r="C1330" s="263" t="s">
        <v>9</v>
      </c>
      <c r="D1330" s="266">
        <v>0</v>
      </c>
      <c r="E1330" s="266">
        <v>0</v>
      </c>
      <c r="F1330" s="266">
        <v>0</v>
      </c>
      <c r="G1330" s="263" t="s">
        <v>9</v>
      </c>
      <c r="H1330" s="266">
        <v>0</v>
      </c>
      <c r="I1330" s="95"/>
      <c r="J1330" s="95"/>
      <c r="K1330" s="95"/>
    </row>
    <row r="1331" spans="2:11" x14ac:dyDescent="0.15">
      <c r="B1331" s="263" t="s">
        <v>1597</v>
      </c>
      <c r="C1331" s="263" t="s">
        <v>9</v>
      </c>
      <c r="D1331" s="266">
        <v>0</v>
      </c>
      <c r="E1331" s="266">
        <v>0</v>
      </c>
      <c r="F1331" s="266">
        <v>0</v>
      </c>
      <c r="G1331" s="263" t="s">
        <v>9</v>
      </c>
      <c r="H1331" s="266">
        <v>0</v>
      </c>
      <c r="I1331" s="95"/>
      <c r="J1331" s="95"/>
      <c r="K1331" s="95"/>
    </row>
    <row r="1332" spans="2:11" x14ac:dyDescent="0.15">
      <c r="B1332" s="263" t="s">
        <v>1598</v>
      </c>
      <c r="C1332" s="263" t="s">
        <v>9</v>
      </c>
      <c r="D1332" s="266">
        <v>0</v>
      </c>
      <c r="E1332" s="266">
        <v>0</v>
      </c>
      <c r="F1332" s="266">
        <v>0</v>
      </c>
      <c r="G1332" s="263" t="s">
        <v>9</v>
      </c>
      <c r="H1332" s="266">
        <v>0</v>
      </c>
      <c r="I1332" s="95"/>
      <c r="J1332" s="95"/>
      <c r="K1332" s="95"/>
    </row>
    <row r="1333" spans="2:11" x14ac:dyDescent="0.15">
      <c r="B1333" s="263" t="s">
        <v>1599</v>
      </c>
      <c r="C1333" s="263" t="s">
        <v>9</v>
      </c>
      <c r="D1333" s="266">
        <v>0</v>
      </c>
      <c r="E1333" s="266">
        <v>0</v>
      </c>
      <c r="F1333" s="266">
        <v>0</v>
      </c>
      <c r="G1333" s="263" t="s">
        <v>9</v>
      </c>
      <c r="H1333" s="266">
        <v>0</v>
      </c>
      <c r="I1333" s="95"/>
      <c r="J1333" s="95"/>
      <c r="K1333" s="95"/>
    </row>
    <row r="1334" spans="2:11" x14ac:dyDescent="0.15">
      <c r="B1334" s="263" t="s">
        <v>4</v>
      </c>
      <c r="C1334" s="263" t="s">
        <v>9</v>
      </c>
      <c r="D1334" s="266">
        <v>0</v>
      </c>
      <c r="E1334" s="266">
        <v>0</v>
      </c>
      <c r="F1334" s="266">
        <v>0</v>
      </c>
      <c r="G1334" s="263" t="s">
        <v>9</v>
      </c>
      <c r="H1334" s="266">
        <v>0</v>
      </c>
      <c r="I1334" s="95"/>
      <c r="J1334" s="95"/>
      <c r="K1334" s="95"/>
    </row>
    <row r="1335" spans="2:11" x14ac:dyDescent="0.15">
      <c r="B1335" s="263" t="s">
        <v>3</v>
      </c>
      <c r="C1335" s="263" t="s">
        <v>9</v>
      </c>
      <c r="D1335" s="266">
        <v>0</v>
      </c>
      <c r="E1335" s="266">
        <v>0</v>
      </c>
      <c r="F1335" s="266">
        <v>0</v>
      </c>
      <c r="G1335" s="263" t="s">
        <v>9</v>
      </c>
      <c r="H1335" s="266">
        <v>0</v>
      </c>
      <c r="I1335" s="95"/>
      <c r="J1335" s="95"/>
      <c r="K1335" s="95"/>
    </row>
    <row r="1336" spans="2:11" x14ac:dyDescent="0.15">
      <c r="B1336" s="263" t="s">
        <v>1600</v>
      </c>
      <c r="C1336" s="263" t="s">
        <v>9</v>
      </c>
      <c r="D1336" s="266">
        <v>0</v>
      </c>
      <c r="E1336" s="266">
        <v>0</v>
      </c>
      <c r="F1336" s="266">
        <v>0</v>
      </c>
      <c r="G1336" s="263" t="s">
        <v>9</v>
      </c>
      <c r="H1336" s="266">
        <v>0</v>
      </c>
      <c r="I1336" s="95"/>
      <c r="J1336" s="95"/>
      <c r="K1336" s="95"/>
    </row>
    <row r="1337" spans="2:11" x14ac:dyDescent="0.15">
      <c r="B1337" s="263" t="s">
        <v>1601</v>
      </c>
      <c r="C1337" s="263" t="s">
        <v>9</v>
      </c>
      <c r="D1337" s="266">
        <v>0</v>
      </c>
      <c r="E1337" s="266">
        <v>0</v>
      </c>
      <c r="F1337" s="266">
        <v>0</v>
      </c>
      <c r="G1337" s="263" t="s">
        <v>9</v>
      </c>
      <c r="H1337" s="266">
        <v>0</v>
      </c>
      <c r="I1337" s="95"/>
      <c r="J1337" s="95"/>
      <c r="K1337" s="95"/>
    </row>
    <row r="1338" spans="2:11" x14ac:dyDescent="0.15">
      <c r="B1338" s="263" t="s">
        <v>97</v>
      </c>
      <c r="C1338" s="263" t="s">
        <v>9</v>
      </c>
      <c r="D1338" s="266">
        <v>80000</v>
      </c>
      <c r="E1338" s="266">
        <v>0</v>
      </c>
      <c r="F1338" s="266">
        <v>0</v>
      </c>
      <c r="G1338" s="263" t="s">
        <v>9</v>
      </c>
      <c r="H1338" s="266">
        <v>80000</v>
      </c>
      <c r="I1338" s="95"/>
      <c r="J1338" s="95"/>
      <c r="K1338" s="95"/>
    </row>
    <row r="1339" spans="2:11" x14ac:dyDescent="0.15">
      <c r="B1339" s="263" t="s">
        <v>1602</v>
      </c>
      <c r="C1339" s="263" t="s">
        <v>9</v>
      </c>
      <c r="D1339" s="266">
        <v>0</v>
      </c>
      <c r="E1339" s="266">
        <v>0</v>
      </c>
      <c r="F1339" s="266">
        <v>0</v>
      </c>
      <c r="G1339" s="263" t="s">
        <v>9</v>
      </c>
      <c r="H1339" s="266">
        <v>0</v>
      </c>
      <c r="I1339" s="95"/>
      <c r="J1339" s="95"/>
      <c r="K1339" s="95"/>
    </row>
    <row r="1340" spans="2:11" x14ac:dyDescent="0.15">
      <c r="B1340" s="263" t="s">
        <v>98</v>
      </c>
      <c r="C1340" s="263" t="s">
        <v>9</v>
      </c>
      <c r="D1340" s="266">
        <v>136711.38</v>
      </c>
      <c r="E1340" s="266">
        <v>0</v>
      </c>
      <c r="F1340" s="266">
        <v>0</v>
      </c>
      <c r="G1340" s="263" t="s">
        <v>9</v>
      </c>
      <c r="H1340" s="266">
        <v>136711.38</v>
      </c>
      <c r="I1340" s="95"/>
      <c r="J1340" s="95"/>
      <c r="K1340" s="95"/>
    </row>
    <row r="1341" spans="2:11" x14ac:dyDescent="0.15">
      <c r="B1341" s="263" t="s">
        <v>1603</v>
      </c>
      <c r="C1341" s="263" t="s">
        <v>9</v>
      </c>
      <c r="D1341" s="266">
        <v>0</v>
      </c>
      <c r="E1341" s="266">
        <v>0</v>
      </c>
      <c r="F1341" s="266">
        <v>0</v>
      </c>
      <c r="G1341" s="263" t="s">
        <v>9</v>
      </c>
      <c r="H1341" s="266">
        <v>0</v>
      </c>
      <c r="I1341" s="95"/>
      <c r="J1341" s="95"/>
      <c r="K1341" s="95"/>
    </row>
    <row r="1342" spans="2:11" x14ac:dyDescent="0.15">
      <c r="B1342" s="263" t="s">
        <v>6</v>
      </c>
      <c r="C1342" s="263" t="s">
        <v>9</v>
      </c>
      <c r="D1342" s="266">
        <v>0</v>
      </c>
      <c r="E1342" s="266">
        <v>0</v>
      </c>
      <c r="F1342" s="266">
        <v>1904732</v>
      </c>
      <c r="G1342" s="263" t="s">
        <v>9</v>
      </c>
      <c r="H1342" s="266">
        <v>1904732</v>
      </c>
      <c r="I1342" s="95"/>
      <c r="J1342" s="95"/>
      <c r="K1342" s="95"/>
    </row>
    <row r="1343" spans="2:11" x14ac:dyDescent="0.15">
      <c r="B1343" s="263" t="s">
        <v>1604</v>
      </c>
      <c r="C1343" s="263" t="s">
        <v>9</v>
      </c>
      <c r="D1343" s="266">
        <v>0</v>
      </c>
      <c r="E1343" s="266">
        <v>0</v>
      </c>
      <c r="F1343" s="266">
        <v>0</v>
      </c>
      <c r="G1343" s="263" t="s">
        <v>9</v>
      </c>
      <c r="H1343" s="266">
        <v>0</v>
      </c>
      <c r="I1343" s="95"/>
      <c r="J1343" s="95"/>
      <c r="K1343" s="95"/>
    </row>
    <row r="1344" spans="2:11" x14ac:dyDescent="0.15">
      <c r="B1344" s="263" t="s">
        <v>99</v>
      </c>
      <c r="C1344" s="263" t="s">
        <v>9</v>
      </c>
      <c r="D1344" s="266">
        <v>92410.09</v>
      </c>
      <c r="E1344" s="266">
        <v>0</v>
      </c>
      <c r="F1344" s="266">
        <v>0</v>
      </c>
      <c r="G1344" s="263" t="s">
        <v>9</v>
      </c>
      <c r="H1344" s="266">
        <v>92410.09</v>
      </c>
      <c r="I1344" s="95"/>
      <c r="J1344" s="95"/>
      <c r="K1344" s="95"/>
    </row>
    <row r="1345" spans="2:11" x14ac:dyDescent="0.15">
      <c r="B1345" s="277" t="s">
        <v>633</v>
      </c>
      <c r="C1345" s="277" t="s">
        <v>9</v>
      </c>
      <c r="D1345" s="281">
        <v>519970.32</v>
      </c>
      <c r="E1345" s="281">
        <v>0</v>
      </c>
      <c r="F1345" s="281">
        <v>0</v>
      </c>
      <c r="G1345" s="277" t="s">
        <v>9</v>
      </c>
      <c r="H1345" s="281">
        <v>519970.32</v>
      </c>
      <c r="I1345" s="95"/>
      <c r="J1345" s="95"/>
      <c r="K1345" s="95"/>
    </row>
    <row r="1346" spans="2:11" x14ac:dyDescent="0.15">
      <c r="B1346" s="263" t="s">
        <v>1605</v>
      </c>
      <c r="C1346" s="263" t="s">
        <v>9</v>
      </c>
      <c r="D1346" s="266">
        <v>0</v>
      </c>
      <c r="E1346" s="266">
        <v>0</v>
      </c>
      <c r="F1346" s="266">
        <v>0</v>
      </c>
      <c r="G1346" s="263" t="s">
        <v>9</v>
      </c>
      <c r="H1346" s="266">
        <v>0</v>
      </c>
      <c r="I1346" s="95"/>
      <c r="J1346" s="95"/>
      <c r="K1346" s="95"/>
    </row>
    <row r="1347" spans="2:11" x14ac:dyDescent="0.15">
      <c r="B1347" s="263" t="s">
        <v>634</v>
      </c>
      <c r="C1347" s="263" t="s">
        <v>9</v>
      </c>
      <c r="D1347" s="266">
        <v>519970.32</v>
      </c>
      <c r="E1347" s="266">
        <v>0</v>
      </c>
      <c r="F1347" s="266">
        <v>0</v>
      </c>
      <c r="G1347" s="263" t="s">
        <v>9</v>
      </c>
      <c r="H1347" s="266">
        <v>519970.32</v>
      </c>
      <c r="I1347" s="95"/>
      <c r="J1347" s="95"/>
      <c r="K1347" s="95"/>
    </row>
    <row r="1348" spans="2:11" x14ac:dyDescent="0.15">
      <c r="B1348" s="263" t="s">
        <v>1606</v>
      </c>
      <c r="C1348" s="266">
        <v>706629.83</v>
      </c>
      <c r="D1348" s="263" t="s">
        <v>9</v>
      </c>
      <c r="E1348" s="266">
        <v>3389895.67</v>
      </c>
      <c r="F1348" s="266">
        <v>3349.84</v>
      </c>
      <c r="G1348" s="266">
        <v>4093175.66</v>
      </c>
      <c r="H1348" s="263" t="s">
        <v>9</v>
      </c>
      <c r="I1348" s="95"/>
      <c r="J1348" s="95"/>
      <c r="K1348" s="95"/>
    </row>
    <row r="1349" spans="2:11" x14ac:dyDescent="0.15">
      <c r="B1349" s="263" t="s">
        <v>67</v>
      </c>
      <c r="C1349" s="266">
        <v>342754.94</v>
      </c>
      <c r="D1349" s="263" t="s">
        <v>9</v>
      </c>
      <c r="E1349" s="266">
        <v>2457950.36</v>
      </c>
      <c r="F1349" s="266">
        <v>3349.84</v>
      </c>
      <c r="G1349" s="266">
        <v>2797355.46</v>
      </c>
      <c r="H1349" s="263" t="s">
        <v>9</v>
      </c>
      <c r="I1349" s="95"/>
      <c r="J1349" s="95"/>
      <c r="K1349" s="95"/>
    </row>
    <row r="1350" spans="2:11" x14ac:dyDescent="0.15">
      <c r="B1350" s="277" t="s">
        <v>73</v>
      </c>
      <c r="C1350" s="281">
        <v>22368</v>
      </c>
      <c r="D1350" s="277" t="s">
        <v>9</v>
      </c>
      <c r="E1350" s="281">
        <v>20398</v>
      </c>
      <c r="F1350" s="281">
        <v>0</v>
      </c>
      <c r="G1350" s="281">
        <v>42766</v>
      </c>
      <c r="H1350" s="277" t="s">
        <v>9</v>
      </c>
      <c r="I1350" s="95"/>
      <c r="J1350" s="95"/>
      <c r="K1350" s="95"/>
    </row>
    <row r="1351" spans="2:11" x14ac:dyDescent="0.15">
      <c r="B1351" s="263" t="s">
        <v>100</v>
      </c>
      <c r="C1351" s="266">
        <v>19881</v>
      </c>
      <c r="D1351" s="263" t="s">
        <v>9</v>
      </c>
      <c r="E1351" s="266">
        <v>19179</v>
      </c>
      <c r="F1351" s="266">
        <v>0</v>
      </c>
      <c r="G1351" s="266">
        <v>39060</v>
      </c>
      <c r="H1351" s="263" t="s">
        <v>9</v>
      </c>
      <c r="I1351" s="95"/>
      <c r="J1351" s="95"/>
      <c r="K1351" s="95"/>
    </row>
    <row r="1352" spans="2:11" x14ac:dyDescent="0.15">
      <c r="B1352" s="263" t="s">
        <v>1607</v>
      </c>
      <c r="C1352" s="266">
        <v>0</v>
      </c>
      <c r="D1352" s="263" t="s">
        <v>9</v>
      </c>
      <c r="E1352" s="266">
        <v>0</v>
      </c>
      <c r="F1352" s="266">
        <v>0</v>
      </c>
      <c r="G1352" s="266">
        <v>0</v>
      </c>
      <c r="H1352" s="263" t="s">
        <v>9</v>
      </c>
      <c r="I1352" s="95"/>
      <c r="J1352" s="95"/>
      <c r="K1352" s="95"/>
    </row>
    <row r="1353" spans="2:11" x14ac:dyDescent="0.15">
      <c r="B1353" s="263" t="s">
        <v>101</v>
      </c>
      <c r="C1353" s="266">
        <v>2487</v>
      </c>
      <c r="D1353" s="263" t="s">
        <v>9</v>
      </c>
      <c r="E1353" s="266">
        <v>1219</v>
      </c>
      <c r="F1353" s="266">
        <v>0</v>
      </c>
      <c r="G1353" s="266">
        <v>3706</v>
      </c>
      <c r="H1353" s="263" t="s">
        <v>9</v>
      </c>
      <c r="I1353" s="95"/>
      <c r="J1353" s="95"/>
      <c r="K1353" s="95"/>
    </row>
    <row r="1354" spans="2:11" x14ac:dyDescent="0.15">
      <c r="B1354" s="277" t="s">
        <v>1608</v>
      </c>
      <c r="C1354" s="281">
        <v>0</v>
      </c>
      <c r="D1354" s="277" t="s">
        <v>9</v>
      </c>
      <c r="E1354" s="281">
        <v>0</v>
      </c>
      <c r="F1354" s="281">
        <v>0</v>
      </c>
      <c r="G1354" s="281">
        <v>0</v>
      </c>
      <c r="H1354" s="277" t="s">
        <v>9</v>
      </c>
      <c r="I1354" s="95"/>
      <c r="J1354" s="95"/>
      <c r="K1354" s="95"/>
    </row>
    <row r="1355" spans="2:11" x14ac:dyDescent="0.15">
      <c r="B1355" s="263" t="s">
        <v>102</v>
      </c>
      <c r="C1355" s="266">
        <v>0</v>
      </c>
      <c r="D1355" s="263" t="s">
        <v>9</v>
      </c>
      <c r="E1355" s="266">
        <v>0</v>
      </c>
      <c r="F1355" s="266">
        <v>0</v>
      </c>
      <c r="G1355" s="266">
        <v>0</v>
      </c>
      <c r="H1355" s="263" t="s">
        <v>9</v>
      </c>
      <c r="I1355" s="95"/>
      <c r="J1355" s="95"/>
      <c r="K1355" s="95"/>
    </row>
    <row r="1356" spans="2:11" x14ac:dyDescent="0.15">
      <c r="B1356" s="263" t="s">
        <v>103</v>
      </c>
      <c r="C1356" s="266">
        <v>0</v>
      </c>
      <c r="D1356" s="263" t="s">
        <v>9</v>
      </c>
      <c r="E1356" s="266">
        <v>0</v>
      </c>
      <c r="F1356" s="266">
        <v>0</v>
      </c>
      <c r="G1356" s="266">
        <v>0</v>
      </c>
      <c r="H1356" s="263" t="s">
        <v>9</v>
      </c>
      <c r="I1356" s="95"/>
      <c r="J1356" s="95"/>
      <c r="K1356" s="95"/>
    </row>
    <row r="1357" spans="2:11" x14ac:dyDescent="0.15">
      <c r="B1357" s="263" t="s">
        <v>132</v>
      </c>
      <c r="C1357" s="266">
        <v>0</v>
      </c>
      <c r="D1357" s="263" t="s">
        <v>9</v>
      </c>
      <c r="E1357" s="266">
        <v>0</v>
      </c>
      <c r="F1357" s="266">
        <v>0</v>
      </c>
      <c r="G1357" s="266">
        <v>0</v>
      </c>
      <c r="H1357" s="263" t="s">
        <v>9</v>
      </c>
      <c r="I1357" s="95"/>
      <c r="J1357" s="95"/>
      <c r="K1357" s="95"/>
    </row>
    <row r="1358" spans="2:11" x14ac:dyDescent="0.15">
      <c r="B1358" s="263" t="s">
        <v>131</v>
      </c>
      <c r="C1358" s="266">
        <v>0</v>
      </c>
      <c r="D1358" s="263" t="s">
        <v>9</v>
      </c>
      <c r="E1358" s="266">
        <v>0</v>
      </c>
      <c r="F1358" s="266">
        <v>0</v>
      </c>
      <c r="G1358" s="266">
        <v>0</v>
      </c>
      <c r="H1358" s="263" t="s">
        <v>9</v>
      </c>
      <c r="I1358" s="95"/>
      <c r="J1358" s="95"/>
      <c r="K1358" s="95"/>
    </row>
    <row r="1359" spans="2:11" x14ac:dyDescent="0.15">
      <c r="B1359" s="263" t="s">
        <v>95</v>
      </c>
      <c r="C1359" s="266">
        <v>0</v>
      </c>
      <c r="D1359" s="263" t="s">
        <v>9</v>
      </c>
      <c r="E1359" s="266">
        <v>0</v>
      </c>
      <c r="F1359" s="266">
        <v>0</v>
      </c>
      <c r="G1359" s="266">
        <v>0</v>
      </c>
      <c r="H1359" s="263" t="s">
        <v>9</v>
      </c>
      <c r="I1359" s="95"/>
      <c r="J1359" s="95"/>
      <c r="K1359" s="95"/>
    </row>
    <row r="1360" spans="2:11" x14ac:dyDescent="0.15">
      <c r="B1360" s="277" t="s">
        <v>635</v>
      </c>
      <c r="C1360" s="281">
        <v>0</v>
      </c>
      <c r="D1360" s="277" t="s">
        <v>9</v>
      </c>
      <c r="E1360" s="281">
        <v>0</v>
      </c>
      <c r="F1360" s="281">
        <v>0</v>
      </c>
      <c r="G1360" s="281">
        <v>0</v>
      </c>
      <c r="H1360" s="277" t="s">
        <v>9</v>
      </c>
      <c r="I1360" s="95"/>
      <c r="J1360" s="95"/>
      <c r="K1360" s="95"/>
    </row>
    <row r="1361" spans="2:11" x14ac:dyDescent="0.15">
      <c r="B1361" s="263" t="s">
        <v>636</v>
      </c>
      <c r="C1361" s="266">
        <v>0</v>
      </c>
      <c r="D1361" s="263" t="s">
        <v>9</v>
      </c>
      <c r="E1361" s="266">
        <v>0</v>
      </c>
      <c r="F1361" s="266">
        <v>0</v>
      </c>
      <c r="G1361" s="266">
        <v>0</v>
      </c>
      <c r="H1361" s="263" t="s">
        <v>9</v>
      </c>
      <c r="I1361" s="95"/>
      <c r="J1361" s="95"/>
      <c r="K1361" s="95"/>
    </row>
    <row r="1362" spans="2:11" x14ac:dyDescent="0.15">
      <c r="B1362" s="263" t="s">
        <v>637</v>
      </c>
      <c r="C1362" s="266">
        <v>0</v>
      </c>
      <c r="D1362" s="263" t="s">
        <v>9</v>
      </c>
      <c r="E1362" s="266">
        <v>0</v>
      </c>
      <c r="F1362" s="266">
        <v>0</v>
      </c>
      <c r="G1362" s="266">
        <v>0</v>
      </c>
      <c r="H1362" s="263" t="s">
        <v>9</v>
      </c>
      <c r="I1362" s="95"/>
      <c r="J1362" s="95"/>
      <c r="K1362" s="95"/>
    </row>
    <row r="1363" spans="2:11" x14ac:dyDescent="0.15">
      <c r="B1363" s="263" t="s">
        <v>1609</v>
      </c>
      <c r="C1363" s="266">
        <v>0</v>
      </c>
      <c r="D1363" s="263" t="s">
        <v>9</v>
      </c>
      <c r="E1363" s="266">
        <v>0</v>
      </c>
      <c r="F1363" s="266">
        <v>0</v>
      </c>
      <c r="G1363" s="266">
        <v>0</v>
      </c>
      <c r="H1363" s="263" t="s">
        <v>9</v>
      </c>
      <c r="I1363" s="95"/>
      <c r="J1363" s="95"/>
      <c r="K1363" s="95"/>
    </row>
    <row r="1364" spans="2:11" x14ac:dyDescent="0.15">
      <c r="B1364" s="263" t="s">
        <v>104</v>
      </c>
      <c r="C1364" s="266">
        <v>0</v>
      </c>
      <c r="D1364" s="263" t="s">
        <v>9</v>
      </c>
      <c r="E1364" s="266">
        <v>0</v>
      </c>
      <c r="F1364" s="266">
        <v>0</v>
      </c>
      <c r="G1364" s="266">
        <v>0</v>
      </c>
      <c r="H1364" s="263" t="s">
        <v>9</v>
      </c>
      <c r="I1364" s="95"/>
      <c r="J1364" s="95"/>
      <c r="K1364" s="95"/>
    </row>
    <row r="1365" spans="2:11" x14ac:dyDescent="0.15">
      <c r="B1365" s="277" t="s">
        <v>643</v>
      </c>
      <c r="C1365" s="281">
        <v>29173.13</v>
      </c>
      <c r="D1365" s="277" t="s">
        <v>9</v>
      </c>
      <c r="E1365" s="281">
        <v>0</v>
      </c>
      <c r="F1365" s="281">
        <v>0</v>
      </c>
      <c r="G1365" s="281">
        <v>29173.13</v>
      </c>
      <c r="H1365" s="277" t="s">
        <v>9</v>
      </c>
      <c r="I1365" s="95"/>
      <c r="J1365" s="95"/>
      <c r="K1365" s="95"/>
    </row>
    <row r="1366" spans="2:11" x14ac:dyDescent="0.15">
      <c r="B1366" s="263" t="s">
        <v>105</v>
      </c>
      <c r="C1366" s="266">
        <v>10000</v>
      </c>
      <c r="D1366" s="263" t="s">
        <v>9</v>
      </c>
      <c r="E1366" s="266">
        <v>0</v>
      </c>
      <c r="F1366" s="266">
        <v>0</v>
      </c>
      <c r="G1366" s="266">
        <v>10000</v>
      </c>
      <c r="H1366" s="263" t="s">
        <v>9</v>
      </c>
      <c r="I1366" s="95"/>
      <c r="J1366" s="95"/>
      <c r="K1366" s="95"/>
    </row>
    <row r="1367" spans="2:11" x14ac:dyDescent="0.15">
      <c r="B1367" s="263" t="s">
        <v>106</v>
      </c>
      <c r="C1367" s="266">
        <v>12125</v>
      </c>
      <c r="D1367" s="263" t="s">
        <v>9</v>
      </c>
      <c r="E1367" s="266">
        <v>0</v>
      </c>
      <c r="F1367" s="266">
        <v>0</v>
      </c>
      <c r="G1367" s="266">
        <v>12125</v>
      </c>
      <c r="H1367" s="263" t="s">
        <v>9</v>
      </c>
      <c r="I1367" s="95"/>
      <c r="J1367" s="95"/>
      <c r="K1367" s="95"/>
    </row>
    <row r="1368" spans="2:11" x14ac:dyDescent="0.15">
      <c r="B1368" s="263" t="s">
        <v>107</v>
      </c>
      <c r="C1368" s="266">
        <v>2548.13</v>
      </c>
      <c r="D1368" s="263" t="s">
        <v>9</v>
      </c>
      <c r="E1368" s="266">
        <v>0</v>
      </c>
      <c r="F1368" s="266">
        <v>0</v>
      </c>
      <c r="G1368" s="266">
        <v>2548.13</v>
      </c>
      <c r="H1368" s="263" t="s">
        <v>9</v>
      </c>
      <c r="I1368" s="95"/>
      <c r="J1368" s="95"/>
      <c r="K1368" s="95"/>
    </row>
    <row r="1369" spans="2:11" x14ac:dyDescent="0.15">
      <c r="B1369" s="263" t="s">
        <v>108</v>
      </c>
      <c r="C1369" s="266">
        <v>2500</v>
      </c>
      <c r="D1369" s="263" t="s">
        <v>9</v>
      </c>
      <c r="E1369" s="266">
        <v>0</v>
      </c>
      <c r="F1369" s="266">
        <v>0</v>
      </c>
      <c r="G1369" s="266">
        <v>2500</v>
      </c>
      <c r="H1369" s="263" t="s">
        <v>9</v>
      </c>
      <c r="I1369" s="95"/>
      <c r="J1369" s="95"/>
      <c r="K1369" s="95"/>
    </row>
    <row r="1370" spans="2:11" x14ac:dyDescent="0.15">
      <c r="B1370" s="263" t="s">
        <v>109</v>
      </c>
      <c r="C1370" s="266">
        <v>2000</v>
      </c>
      <c r="D1370" s="263" t="s">
        <v>9</v>
      </c>
      <c r="E1370" s="266">
        <v>0</v>
      </c>
      <c r="F1370" s="266">
        <v>0</v>
      </c>
      <c r="G1370" s="266">
        <v>2000</v>
      </c>
      <c r="H1370" s="263" t="s">
        <v>9</v>
      </c>
      <c r="I1370" s="95"/>
      <c r="J1370" s="95"/>
      <c r="K1370" s="95"/>
    </row>
    <row r="1371" spans="2:11" x14ac:dyDescent="0.15">
      <c r="B1371" s="277" t="s">
        <v>74</v>
      </c>
      <c r="C1371" s="281">
        <v>29142</v>
      </c>
      <c r="D1371" s="277" t="s">
        <v>9</v>
      </c>
      <c r="E1371" s="281">
        <v>54497.2</v>
      </c>
      <c r="F1371" s="281">
        <v>0</v>
      </c>
      <c r="G1371" s="281">
        <v>83639.199999999997</v>
      </c>
      <c r="H1371" s="277" t="s">
        <v>9</v>
      </c>
      <c r="I1371" s="95"/>
      <c r="J1371" s="95"/>
      <c r="K1371" s="95"/>
    </row>
    <row r="1372" spans="2:11" x14ac:dyDescent="0.15">
      <c r="B1372" s="263" t="s">
        <v>110</v>
      </c>
      <c r="C1372" s="266">
        <v>29000</v>
      </c>
      <c r="D1372" s="263" t="s">
        <v>9</v>
      </c>
      <c r="E1372" s="266">
        <v>48497.2</v>
      </c>
      <c r="F1372" s="266">
        <v>0</v>
      </c>
      <c r="G1372" s="266">
        <v>77497.2</v>
      </c>
      <c r="H1372" s="263" t="s">
        <v>9</v>
      </c>
      <c r="I1372" s="95"/>
      <c r="J1372" s="95"/>
      <c r="K1372" s="95"/>
    </row>
    <row r="1373" spans="2:11" x14ac:dyDescent="0.15">
      <c r="B1373" s="263" t="s">
        <v>5</v>
      </c>
      <c r="C1373" s="266">
        <v>142</v>
      </c>
      <c r="D1373" s="263" t="s">
        <v>9</v>
      </c>
      <c r="E1373" s="266">
        <v>6000</v>
      </c>
      <c r="F1373" s="266">
        <v>0</v>
      </c>
      <c r="G1373" s="266">
        <v>6142</v>
      </c>
      <c r="H1373" s="263" t="s">
        <v>9</v>
      </c>
      <c r="I1373" s="95"/>
      <c r="J1373" s="95"/>
      <c r="K1373" s="95"/>
    </row>
    <row r="1374" spans="2:11" x14ac:dyDescent="0.15">
      <c r="B1374" s="277" t="s">
        <v>1610</v>
      </c>
      <c r="C1374" s="281">
        <v>0</v>
      </c>
      <c r="D1374" s="277" t="s">
        <v>9</v>
      </c>
      <c r="E1374" s="281">
        <v>0</v>
      </c>
      <c r="F1374" s="281">
        <v>0</v>
      </c>
      <c r="G1374" s="281">
        <v>0</v>
      </c>
      <c r="H1374" s="277" t="s">
        <v>9</v>
      </c>
      <c r="I1374" s="95"/>
      <c r="J1374" s="95"/>
      <c r="K1374" s="95"/>
    </row>
    <row r="1375" spans="2:11" x14ac:dyDescent="0.15">
      <c r="B1375" s="263" t="s">
        <v>0</v>
      </c>
      <c r="C1375" s="266">
        <v>0</v>
      </c>
      <c r="D1375" s="263" t="s">
        <v>9</v>
      </c>
      <c r="E1375" s="266">
        <v>0</v>
      </c>
      <c r="F1375" s="266">
        <v>0</v>
      </c>
      <c r="G1375" s="266">
        <v>0</v>
      </c>
      <c r="H1375" s="263" t="s">
        <v>9</v>
      </c>
      <c r="I1375" s="95"/>
      <c r="J1375" s="95"/>
      <c r="K1375" s="95"/>
    </row>
    <row r="1376" spans="2:11" x14ac:dyDescent="0.15">
      <c r="B1376" s="277" t="s">
        <v>75</v>
      </c>
      <c r="C1376" s="281">
        <v>613.53</v>
      </c>
      <c r="D1376" s="277" t="s">
        <v>9</v>
      </c>
      <c r="E1376" s="281">
        <v>1035.8800000000001</v>
      </c>
      <c r="F1376" s="281">
        <v>0</v>
      </c>
      <c r="G1376" s="281">
        <v>1649.41</v>
      </c>
      <c r="H1376" s="277" t="s">
        <v>9</v>
      </c>
      <c r="I1376" s="95"/>
      <c r="J1376" s="95"/>
      <c r="K1376" s="95"/>
    </row>
    <row r="1377" spans="2:11" x14ac:dyDescent="0.15">
      <c r="B1377" s="263" t="s">
        <v>111</v>
      </c>
      <c r="C1377" s="266">
        <v>613.53</v>
      </c>
      <c r="D1377" s="263" t="s">
        <v>9</v>
      </c>
      <c r="E1377" s="266">
        <v>1035.8800000000001</v>
      </c>
      <c r="F1377" s="266">
        <v>0</v>
      </c>
      <c r="G1377" s="266">
        <v>1649.41</v>
      </c>
      <c r="H1377" s="263" t="s">
        <v>9</v>
      </c>
      <c r="I1377" s="95"/>
      <c r="J1377" s="95"/>
      <c r="K1377" s="95"/>
    </row>
    <row r="1378" spans="2:11" x14ac:dyDescent="0.15">
      <c r="B1378" s="277" t="s">
        <v>85</v>
      </c>
      <c r="C1378" s="281">
        <v>0</v>
      </c>
      <c r="D1378" s="277" t="s">
        <v>9</v>
      </c>
      <c r="E1378" s="281">
        <v>3918</v>
      </c>
      <c r="F1378" s="281">
        <v>0</v>
      </c>
      <c r="G1378" s="281">
        <v>3918</v>
      </c>
      <c r="H1378" s="277" t="s">
        <v>9</v>
      </c>
      <c r="I1378" s="95"/>
      <c r="J1378" s="95"/>
      <c r="K1378" s="95"/>
    </row>
    <row r="1379" spans="2:11" x14ac:dyDescent="0.15">
      <c r="B1379" s="263" t="s">
        <v>1</v>
      </c>
      <c r="C1379" s="266">
        <v>0</v>
      </c>
      <c r="D1379" s="263" t="s">
        <v>9</v>
      </c>
      <c r="E1379" s="266">
        <v>3918</v>
      </c>
      <c r="F1379" s="266">
        <v>0</v>
      </c>
      <c r="G1379" s="266">
        <v>3918</v>
      </c>
      <c r="H1379" s="263" t="s">
        <v>9</v>
      </c>
      <c r="I1379" s="95"/>
      <c r="J1379" s="95"/>
      <c r="K1379" s="95"/>
    </row>
    <row r="1380" spans="2:11" x14ac:dyDescent="0.15">
      <c r="B1380" s="277" t="s">
        <v>88</v>
      </c>
      <c r="C1380" s="281">
        <v>0</v>
      </c>
      <c r="D1380" s="277" t="s">
        <v>9</v>
      </c>
      <c r="E1380" s="281">
        <v>0</v>
      </c>
      <c r="F1380" s="281">
        <v>0</v>
      </c>
      <c r="G1380" s="281">
        <v>0</v>
      </c>
      <c r="H1380" s="277" t="s">
        <v>9</v>
      </c>
      <c r="I1380" s="95"/>
      <c r="J1380" s="95"/>
      <c r="K1380" s="95"/>
    </row>
    <row r="1381" spans="2:11" x14ac:dyDescent="0.15">
      <c r="B1381" s="263" t="s">
        <v>80</v>
      </c>
      <c r="C1381" s="266">
        <v>0</v>
      </c>
      <c r="D1381" s="263" t="s">
        <v>9</v>
      </c>
      <c r="E1381" s="266">
        <v>0</v>
      </c>
      <c r="F1381" s="266">
        <v>0</v>
      </c>
      <c r="G1381" s="266">
        <v>0</v>
      </c>
      <c r="H1381" s="263" t="s">
        <v>9</v>
      </c>
      <c r="I1381" s="95"/>
      <c r="J1381" s="95"/>
      <c r="K1381" s="95"/>
    </row>
    <row r="1382" spans="2:11" x14ac:dyDescent="0.15">
      <c r="B1382" s="263" t="s">
        <v>105</v>
      </c>
      <c r="C1382" s="266">
        <v>0</v>
      </c>
      <c r="D1382" s="263" t="s">
        <v>9</v>
      </c>
      <c r="E1382" s="266">
        <v>0</v>
      </c>
      <c r="F1382" s="266">
        <v>0</v>
      </c>
      <c r="G1382" s="266">
        <v>0</v>
      </c>
      <c r="H1382" s="263" t="s">
        <v>9</v>
      </c>
      <c r="I1382" s="95"/>
      <c r="J1382" s="95"/>
      <c r="K1382" s="95"/>
    </row>
    <row r="1383" spans="2:11" x14ac:dyDescent="0.15">
      <c r="B1383" s="263" t="s">
        <v>106</v>
      </c>
      <c r="C1383" s="266">
        <v>0</v>
      </c>
      <c r="D1383" s="263" t="s">
        <v>9</v>
      </c>
      <c r="E1383" s="266">
        <v>0</v>
      </c>
      <c r="F1383" s="266">
        <v>0</v>
      </c>
      <c r="G1383" s="266">
        <v>0</v>
      </c>
      <c r="H1383" s="263" t="s">
        <v>9</v>
      </c>
      <c r="I1383" s="95"/>
      <c r="J1383" s="95"/>
      <c r="K1383" s="95"/>
    </row>
    <row r="1384" spans="2:11" x14ac:dyDescent="0.15">
      <c r="B1384" s="263" t="s">
        <v>107</v>
      </c>
      <c r="C1384" s="266">
        <v>0</v>
      </c>
      <c r="D1384" s="263" t="s">
        <v>9</v>
      </c>
      <c r="E1384" s="266">
        <v>0</v>
      </c>
      <c r="F1384" s="266">
        <v>0</v>
      </c>
      <c r="G1384" s="266">
        <v>0</v>
      </c>
      <c r="H1384" s="263" t="s">
        <v>9</v>
      </c>
      <c r="I1384" s="95"/>
      <c r="J1384" s="95"/>
      <c r="K1384" s="95"/>
    </row>
    <row r="1385" spans="2:11" x14ac:dyDescent="0.15">
      <c r="B1385" s="263" t="s">
        <v>108</v>
      </c>
      <c r="C1385" s="266">
        <v>0</v>
      </c>
      <c r="D1385" s="263" t="s">
        <v>9</v>
      </c>
      <c r="E1385" s="266">
        <v>0</v>
      </c>
      <c r="F1385" s="266">
        <v>0</v>
      </c>
      <c r="G1385" s="266">
        <v>0</v>
      </c>
      <c r="H1385" s="263" t="s">
        <v>9</v>
      </c>
      <c r="I1385" s="95"/>
      <c r="J1385" s="95"/>
      <c r="K1385" s="95"/>
    </row>
    <row r="1386" spans="2:11" x14ac:dyDescent="0.15">
      <c r="B1386" s="263" t="s">
        <v>109</v>
      </c>
      <c r="C1386" s="266">
        <v>0</v>
      </c>
      <c r="D1386" s="263" t="s">
        <v>9</v>
      </c>
      <c r="E1386" s="266">
        <v>0</v>
      </c>
      <c r="F1386" s="266">
        <v>0</v>
      </c>
      <c r="G1386" s="266">
        <v>0</v>
      </c>
      <c r="H1386" s="263" t="s">
        <v>9</v>
      </c>
      <c r="I1386" s="95"/>
      <c r="J1386" s="95"/>
      <c r="K1386" s="95"/>
    </row>
    <row r="1387" spans="2:11" x14ac:dyDescent="0.15">
      <c r="B1387" s="277" t="s">
        <v>76</v>
      </c>
      <c r="C1387" s="281">
        <v>60900</v>
      </c>
      <c r="D1387" s="277" t="s">
        <v>9</v>
      </c>
      <c r="E1387" s="281">
        <v>237565.02</v>
      </c>
      <c r="F1387" s="281">
        <v>0</v>
      </c>
      <c r="G1387" s="281">
        <v>298465.02</v>
      </c>
      <c r="H1387" s="277" t="s">
        <v>9</v>
      </c>
      <c r="I1387" s="95"/>
      <c r="J1387" s="95"/>
      <c r="K1387" s="95"/>
    </row>
    <row r="1388" spans="2:11" x14ac:dyDescent="0.15">
      <c r="B1388" s="263" t="s">
        <v>80</v>
      </c>
      <c r="C1388" s="266">
        <v>0</v>
      </c>
      <c r="D1388" s="263" t="s">
        <v>9</v>
      </c>
      <c r="E1388" s="266">
        <v>0</v>
      </c>
      <c r="F1388" s="266">
        <v>0</v>
      </c>
      <c r="G1388" s="266">
        <v>0</v>
      </c>
      <c r="H1388" s="263" t="s">
        <v>9</v>
      </c>
      <c r="I1388" s="95"/>
      <c r="J1388" s="95"/>
      <c r="K1388" s="95"/>
    </row>
    <row r="1389" spans="2:11" x14ac:dyDescent="0.15">
      <c r="B1389" s="263" t="s">
        <v>105</v>
      </c>
      <c r="C1389" s="266">
        <v>0</v>
      </c>
      <c r="D1389" s="263" t="s">
        <v>9</v>
      </c>
      <c r="E1389" s="266">
        <v>0</v>
      </c>
      <c r="F1389" s="266">
        <v>0</v>
      </c>
      <c r="G1389" s="266">
        <v>0</v>
      </c>
      <c r="H1389" s="263" t="s">
        <v>9</v>
      </c>
      <c r="I1389" s="95"/>
      <c r="J1389" s="95"/>
      <c r="K1389" s="95"/>
    </row>
    <row r="1390" spans="2:11" x14ac:dyDescent="0.15">
      <c r="B1390" s="263" t="s">
        <v>106</v>
      </c>
      <c r="C1390" s="266">
        <v>0</v>
      </c>
      <c r="D1390" s="263" t="s">
        <v>9</v>
      </c>
      <c r="E1390" s="266">
        <v>0</v>
      </c>
      <c r="F1390" s="266">
        <v>0</v>
      </c>
      <c r="G1390" s="266">
        <v>0</v>
      </c>
      <c r="H1390" s="263" t="s">
        <v>9</v>
      </c>
      <c r="I1390" s="95"/>
      <c r="J1390" s="95"/>
      <c r="K1390" s="95"/>
    </row>
    <row r="1391" spans="2:11" x14ac:dyDescent="0.15">
      <c r="B1391" s="263" t="s">
        <v>103</v>
      </c>
      <c r="C1391" s="266">
        <v>0</v>
      </c>
      <c r="D1391" s="263" t="s">
        <v>9</v>
      </c>
      <c r="E1391" s="266">
        <v>7686.65</v>
      </c>
      <c r="F1391" s="266">
        <v>0</v>
      </c>
      <c r="G1391" s="266">
        <v>7686.65</v>
      </c>
      <c r="H1391" s="263" t="s">
        <v>9</v>
      </c>
      <c r="I1391" s="95"/>
      <c r="J1391" s="95"/>
      <c r="K1391" s="95"/>
    </row>
    <row r="1392" spans="2:11" x14ac:dyDescent="0.15">
      <c r="B1392" s="263" t="s">
        <v>137</v>
      </c>
      <c r="C1392" s="266">
        <v>0</v>
      </c>
      <c r="D1392" s="263" t="s">
        <v>9</v>
      </c>
      <c r="E1392" s="266">
        <v>37000</v>
      </c>
      <c r="F1392" s="266">
        <v>0</v>
      </c>
      <c r="G1392" s="266">
        <v>37000</v>
      </c>
      <c r="H1392" s="263" t="s">
        <v>9</v>
      </c>
      <c r="I1392" s="95"/>
      <c r="J1392" s="95"/>
      <c r="K1392" s="95"/>
    </row>
    <row r="1393" spans="2:11" x14ac:dyDescent="0.15">
      <c r="B1393" s="263" t="s">
        <v>112</v>
      </c>
      <c r="C1393" s="266">
        <v>60900</v>
      </c>
      <c r="D1393" s="263" t="s">
        <v>9</v>
      </c>
      <c r="E1393" s="266">
        <v>40600</v>
      </c>
      <c r="F1393" s="266">
        <v>0</v>
      </c>
      <c r="G1393" s="266">
        <v>101500</v>
      </c>
      <c r="H1393" s="263" t="s">
        <v>9</v>
      </c>
      <c r="I1393" s="95"/>
      <c r="J1393" s="95"/>
      <c r="K1393" s="95"/>
    </row>
    <row r="1394" spans="2:11" x14ac:dyDescent="0.15">
      <c r="B1394" s="263" t="s">
        <v>113</v>
      </c>
      <c r="C1394" s="266">
        <v>0</v>
      </c>
      <c r="D1394" s="263" t="s">
        <v>9</v>
      </c>
      <c r="E1394" s="266">
        <v>132970.37</v>
      </c>
      <c r="F1394" s="266">
        <v>0</v>
      </c>
      <c r="G1394" s="266">
        <v>132970.37</v>
      </c>
      <c r="H1394" s="263" t="s">
        <v>9</v>
      </c>
      <c r="I1394" s="95"/>
      <c r="J1394" s="95"/>
      <c r="K1394" s="95"/>
    </row>
    <row r="1395" spans="2:11" x14ac:dyDescent="0.15">
      <c r="B1395" s="263" t="s">
        <v>114</v>
      </c>
      <c r="C1395" s="266">
        <v>0</v>
      </c>
      <c r="D1395" s="263" t="s">
        <v>9</v>
      </c>
      <c r="E1395" s="266">
        <v>7424</v>
      </c>
      <c r="F1395" s="266">
        <v>0</v>
      </c>
      <c r="G1395" s="266">
        <v>7424</v>
      </c>
      <c r="H1395" s="263" t="s">
        <v>9</v>
      </c>
      <c r="I1395" s="95"/>
      <c r="J1395" s="95"/>
      <c r="K1395" s="95"/>
    </row>
    <row r="1396" spans="2:11" x14ac:dyDescent="0.15">
      <c r="B1396" s="263" t="s">
        <v>115</v>
      </c>
      <c r="C1396" s="266">
        <v>0</v>
      </c>
      <c r="D1396" s="263" t="s">
        <v>9</v>
      </c>
      <c r="E1396" s="266">
        <v>11884</v>
      </c>
      <c r="F1396" s="266">
        <v>0</v>
      </c>
      <c r="G1396" s="266">
        <v>11884</v>
      </c>
      <c r="H1396" s="263" t="s">
        <v>9</v>
      </c>
      <c r="I1396" s="95"/>
      <c r="J1396" s="95"/>
      <c r="K1396" s="95"/>
    </row>
    <row r="1397" spans="2:11" x14ac:dyDescent="0.15">
      <c r="B1397" s="263" t="s">
        <v>648</v>
      </c>
      <c r="C1397" s="266">
        <v>0</v>
      </c>
      <c r="D1397" s="263" t="s">
        <v>9</v>
      </c>
      <c r="E1397" s="266">
        <v>0</v>
      </c>
      <c r="F1397" s="266">
        <v>0</v>
      </c>
      <c r="G1397" s="266">
        <v>0</v>
      </c>
      <c r="H1397" s="263" t="s">
        <v>9</v>
      </c>
      <c r="I1397" s="95"/>
      <c r="J1397" s="95"/>
      <c r="K1397" s="95"/>
    </row>
    <row r="1398" spans="2:11" x14ac:dyDescent="0.15">
      <c r="B1398" s="263" t="s">
        <v>141</v>
      </c>
      <c r="C1398" s="266">
        <v>0</v>
      </c>
      <c r="D1398" s="263" t="s">
        <v>9</v>
      </c>
      <c r="E1398" s="266">
        <v>0</v>
      </c>
      <c r="F1398" s="266">
        <v>0</v>
      </c>
      <c r="G1398" s="266">
        <v>0</v>
      </c>
      <c r="H1398" s="263" t="s">
        <v>9</v>
      </c>
      <c r="I1398" s="95"/>
      <c r="J1398" s="95"/>
      <c r="K1398" s="95"/>
    </row>
    <row r="1399" spans="2:11" x14ac:dyDescent="0.15">
      <c r="B1399" s="263" t="s">
        <v>649</v>
      </c>
      <c r="C1399" s="266">
        <v>0</v>
      </c>
      <c r="D1399" s="263" t="s">
        <v>9</v>
      </c>
      <c r="E1399" s="266">
        <v>0</v>
      </c>
      <c r="F1399" s="266">
        <v>0</v>
      </c>
      <c r="G1399" s="266">
        <v>0</v>
      </c>
      <c r="H1399" s="263" t="s">
        <v>9</v>
      </c>
      <c r="I1399" s="95"/>
      <c r="J1399" s="95"/>
      <c r="K1399" s="95"/>
    </row>
    <row r="1400" spans="2:11" x14ac:dyDescent="0.15">
      <c r="B1400" s="263" t="s">
        <v>650</v>
      </c>
      <c r="C1400" s="266">
        <v>0</v>
      </c>
      <c r="D1400" s="263" t="s">
        <v>9</v>
      </c>
      <c r="E1400" s="266">
        <v>0</v>
      </c>
      <c r="F1400" s="266">
        <v>0</v>
      </c>
      <c r="G1400" s="266">
        <v>0</v>
      </c>
      <c r="H1400" s="263" t="s">
        <v>9</v>
      </c>
      <c r="I1400" s="95"/>
      <c r="J1400" s="95"/>
      <c r="K1400" s="95"/>
    </row>
    <row r="1401" spans="2:11" x14ac:dyDescent="0.15">
      <c r="B1401" s="263" t="s">
        <v>651</v>
      </c>
      <c r="C1401" s="266">
        <v>0</v>
      </c>
      <c r="D1401" s="263" t="s">
        <v>9</v>
      </c>
      <c r="E1401" s="266">
        <v>0</v>
      </c>
      <c r="F1401" s="266">
        <v>0</v>
      </c>
      <c r="G1401" s="266">
        <v>0</v>
      </c>
      <c r="H1401" s="263" t="s">
        <v>9</v>
      </c>
      <c r="I1401" s="95"/>
      <c r="J1401" s="95"/>
      <c r="K1401" s="95"/>
    </row>
    <row r="1402" spans="2:11" x14ac:dyDescent="0.15">
      <c r="B1402" s="263" t="s">
        <v>652</v>
      </c>
      <c r="C1402" s="266">
        <v>0</v>
      </c>
      <c r="D1402" s="263" t="s">
        <v>9</v>
      </c>
      <c r="E1402" s="266">
        <v>0</v>
      </c>
      <c r="F1402" s="266">
        <v>0</v>
      </c>
      <c r="G1402" s="266">
        <v>0</v>
      </c>
      <c r="H1402" s="263" t="s">
        <v>9</v>
      </c>
      <c r="I1402" s="95"/>
      <c r="J1402" s="95"/>
      <c r="K1402" s="95"/>
    </row>
    <row r="1403" spans="2:11" x14ac:dyDescent="0.15">
      <c r="B1403" s="263" t="s">
        <v>653</v>
      </c>
      <c r="C1403" s="266">
        <v>0</v>
      </c>
      <c r="D1403" s="263" t="s">
        <v>9</v>
      </c>
      <c r="E1403" s="266">
        <v>0</v>
      </c>
      <c r="F1403" s="266">
        <v>0</v>
      </c>
      <c r="G1403" s="266">
        <v>0</v>
      </c>
      <c r="H1403" s="263" t="s">
        <v>9</v>
      </c>
      <c r="I1403" s="95"/>
      <c r="J1403" s="95"/>
      <c r="K1403" s="95"/>
    </row>
    <row r="1404" spans="2:11" x14ac:dyDescent="0.15">
      <c r="B1404" s="263" t="s">
        <v>654</v>
      </c>
      <c r="C1404" s="266">
        <v>0</v>
      </c>
      <c r="D1404" s="263" t="s">
        <v>9</v>
      </c>
      <c r="E1404" s="266">
        <v>0</v>
      </c>
      <c r="F1404" s="266">
        <v>0</v>
      </c>
      <c r="G1404" s="266">
        <v>0</v>
      </c>
      <c r="H1404" s="263" t="s">
        <v>9</v>
      </c>
      <c r="I1404" s="95"/>
      <c r="J1404" s="95"/>
      <c r="K1404" s="95"/>
    </row>
    <row r="1405" spans="2:11" x14ac:dyDescent="0.15">
      <c r="B1405" s="277" t="s">
        <v>77</v>
      </c>
      <c r="C1405" s="281">
        <v>178967</v>
      </c>
      <c r="D1405" s="277" t="s">
        <v>9</v>
      </c>
      <c r="E1405" s="281">
        <v>147500</v>
      </c>
      <c r="F1405" s="281">
        <v>3349.84</v>
      </c>
      <c r="G1405" s="281">
        <v>323117.15999999997</v>
      </c>
      <c r="H1405" s="277" t="s">
        <v>9</v>
      </c>
      <c r="I1405" s="95"/>
      <c r="J1405" s="95"/>
      <c r="K1405" s="95"/>
    </row>
    <row r="1406" spans="2:11" x14ac:dyDescent="0.15">
      <c r="B1406" s="263" t="s">
        <v>116</v>
      </c>
      <c r="C1406" s="266">
        <v>142967</v>
      </c>
      <c r="D1406" s="263" t="s">
        <v>9</v>
      </c>
      <c r="E1406" s="266">
        <v>86500</v>
      </c>
      <c r="F1406" s="266">
        <v>2849.84</v>
      </c>
      <c r="G1406" s="266">
        <v>226617.16</v>
      </c>
      <c r="H1406" s="263" t="s">
        <v>9</v>
      </c>
      <c r="I1406" s="95"/>
      <c r="J1406" s="95"/>
      <c r="K1406" s="95"/>
    </row>
    <row r="1407" spans="2:11" x14ac:dyDescent="0.15">
      <c r="B1407" s="263" t="s">
        <v>117</v>
      </c>
      <c r="C1407" s="266">
        <v>36000</v>
      </c>
      <c r="D1407" s="263" t="s">
        <v>9</v>
      </c>
      <c r="E1407" s="266">
        <v>61000</v>
      </c>
      <c r="F1407" s="266">
        <v>500</v>
      </c>
      <c r="G1407" s="266">
        <v>96500</v>
      </c>
      <c r="H1407" s="263" t="s">
        <v>9</v>
      </c>
      <c r="I1407" s="95"/>
      <c r="J1407" s="95"/>
      <c r="K1407" s="95"/>
    </row>
    <row r="1408" spans="2:11" x14ac:dyDescent="0.15">
      <c r="B1408" s="263" t="s">
        <v>1611</v>
      </c>
      <c r="C1408" s="266">
        <v>0</v>
      </c>
      <c r="D1408" s="263" t="s">
        <v>9</v>
      </c>
      <c r="E1408" s="266">
        <v>0</v>
      </c>
      <c r="F1408" s="266">
        <v>0</v>
      </c>
      <c r="G1408" s="266">
        <v>0</v>
      </c>
      <c r="H1408" s="263" t="s">
        <v>9</v>
      </c>
      <c r="I1408" s="95"/>
      <c r="J1408" s="95"/>
      <c r="K1408" s="95"/>
    </row>
    <row r="1409" spans="2:11" x14ac:dyDescent="0.15">
      <c r="B1409" s="277" t="s">
        <v>80</v>
      </c>
      <c r="C1409" s="281">
        <v>0</v>
      </c>
      <c r="D1409" s="277" t="s">
        <v>9</v>
      </c>
      <c r="E1409" s="281">
        <v>0</v>
      </c>
      <c r="F1409" s="281">
        <v>0</v>
      </c>
      <c r="G1409" s="281">
        <v>0</v>
      </c>
      <c r="H1409" s="277" t="s">
        <v>9</v>
      </c>
      <c r="I1409" s="95"/>
      <c r="J1409" s="95"/>
      <c r="K1409" s="95"/>
    </row>
    <row r="1410" spans="2:11" x14ac:dyDescent="0.15">
      <c r="B1410" s="263" t="s">
        <v>100</v>
      </c>
      <c r="C1410" s="266">
        <v>0</v>
      </c>
      <c r="D1410" s="263" t="s">
        <v>9</v>
      </c>
      <c r="E1410" s="266">
        <v>0</v>
      </c>
      <c r="F1410" s="266">
        <v>0</v>
      </c>
      <c r="G1410" s="266">
        <v>0</v>
      </c>
      <c r="H1410" s="263" t="s">
        <v>9</v>
      </c>
      <c r="I1410" s="95"/>
      <c r="J1410" s="95"/>
      <c r="K1410" s="95"/>
    </row>
    <row r="1411" spans="2:11" x14ac:dyDescent="0.15">
      <c r="B1411" s="263" t="s">
        <v>101</v>
      </c>
      <c r="C1411" s="266">
        <v>0</v>
      </c>
      <c r="D1411" s="263" t="s">
        <v>9</v>
      </c>
      <c r="E1411" s="266">
        <v>0</v>
      </c>
      <c r="F1411" s="266">
        <v>0</v>
      </c>
      <c r="G1411" s="266">
        <v>0</v>
      </c>
      <c r="H1411" s="263" t="s">
        <v>9</v>
      </c>
      <c r="I1411" s="95"/>
      <c r="J1411" s="95"/>
      <c r="K1411" s="95"/>
    </row>
    <row r="1412" spans="2:11" x14ac:dyDescent="0.15">
      <c r="B1412" s="263" t="s">
        <v>1607</v>
      </c>
      <c r="C1412" s="266">
        <v>0</v>
      </c>
      <c r="D1412" s="263" t="s">
        <v>9</v>
      </c>
      <c r="E1412" s="266">
        <v>0</v>
      </c>
      <c r="F1412" s="266">
        <v>0</v>
      </c>
      <c r="G1412" s="266">
        <v>0</v>
      </c>
      <c r="H1412" s="263" t="s">
        <v>9</v>
      </c>
      <c r="I1412" s="95"/>
      <c r="J1412" s="95"/>
      <c r="K1412" s="95"/>
    </row>
    <row r="1413" spans="2:11" x14ac:dyDescent="0.15">
      <c r="B1413" s="263" t="s">
        <v>99</v>
      </c>
      <c r="C1413" s="266">
        <v>0</v>
      </c>
      <c r="D1413" s="263" t="s">
        <v>9</v>
      </c>
      <c r="E1413" s="266">
        <v>0</v>
      </c>
      <c r="F1413" s="266">
        <v>0</v>
      </c>
      <c r="G1413" s="266">
        <v>0</v>
      </c>
      <c r="H1413" s="263" t="s">
        <v>9</v>
      </c>
      <c r="I1413" s="95"/>
      <c r="J1413" s="95"/>
      <c r="K1413" s="95"/>
    </row>
    <row r="1414" spans="2:11" x14ac:dyDescent="0.15">
      <c r="B1414" s="263" t="s">
        <v>110</v>
      </c>
      <c r="C1414" s="266">
        <v>0</v>
      </c>
      <c r="D1414" s="263" t="s">
        <v>9</v>
      </c>
      <c r="E1414" s="266">
        <v>0</v>
      </c>
      <c r="F1414" s="266">
        <v>0</v>
      </c>
      <c r="G1414" s="266">
        <v>0</v>
      </c>
      <c r="H1414" s="263" t="s">
        <v>9</v>
      </c>
      <c r="I1414" s="95"/>
      <c r="J1414" s="95"/>
      <c r="K1414" s="95"/>
    </row>
    <row r="1415" spans="2:11" x14ac:dyDescent="0.15">
      <c r="B1415" s="263" t="s">
        <v>5</v>
      </c>
      <c r="C1415" s="266">
        <v>0</v>
      </c>
      <c r="D1415" s="263" t="s">
        <v>9</v>
      </c>
      <c r="E1415" s="266">
        <v>0</v>
      </c>
      <c r="F1415" s="266">
        <v>0</v>
      </c>
      <c r="G1415" s="266">
        <v>0</v>
      </c>
      <c r="H1415" s="263" t="s">
        <v>9</v>
      </c>
      <c r="I1415" s="95"/>
      <c r="J1415" s="95"/>
      <c r="K1415" s="95"/>
    </row>
    <row r="1416" spans="2:11" x14ac:dyDescent="0.15">
      <c r="B1416" s="263" t="s">
        <v>1612</v>
      </c>
      <c r="C1416" s="266">
        <v>0</v>
      </c>
      <c r="D1416" s="263" t="s">
        <v>9</v>
      </c>
      <c r="E1416" s="266">
        <v>0</v>
      </c>
      <c r="F1416" s="266">
        <v>0</v>
      </c>
      <c r="G1416" s="266">
        <v>0</v>
      </c>
      <c r="H1416" s="263" t="s">
        <v>9</v>
      </c>
      <c r="I1416" s="95"/>
      <c r="J1416" s="95"/>
      <c r="K1416" s="95"/>
    </row>
    <row r="1417" spans="2:11" x14ac:dyDescent="0.15">
      <c r="B1417" s="263" t="s">
        <v>1613</v>
      </c>
      <c r="C1417" s="266">
        <v>0</v>
      </c>
      <c r="D1417" s="263" t="s">
        <v>9</v>
      </c>
      <c r="E1417" s="266">
        <v>0</v>
      </c>
      <c r="F1417" s="266">
        <v>0</v>
      </c>
      <c r="G1417" s="266">
        <v>0</v>
      </c>
      <c r="H1417" s="263" t="s">
        <v>9</v>
      </c>
      <c r="I1417" s="95"/>
      <c r="J1417" s="95"/>
      <c r="K1417" s="95"/>
    </row>
    <row r="1418" spans="2:11" x14ac:dyDescent="0.15">
      <c r="B1418" s="263" t="s">
        <v>1614</v>
      </c>
      <c r="C1418" s="266">
        <v>0</v>
      </c>
      <c r="D1418" s="263" t="s">
        <v>9</v>
      </c>
      <c r="E1418" s="266">
        <v>0</v>
      </c>
      <c r="F1418" s="266">
        <v>0</v>
      </c>
      <c r="G1418" s="266">
        <v>0</v>
      </c>
      <c r="H1418" s="263" t="s">
        <v>9</v>
      </c>
      <c r="I1418" s="95"/>
      <c r="J1418" s="95"/>
      <c r="K1418" s="95"/>
    </row>
    <row r="1419" spans="2:11" x14ac:dyDescent="0.15">
      <c r="B1419" s="263" t="s">
        <v>1615</v>
      </c>
      <c r="C1419" s="266">
        <v>0</v>
      </c>
      <c r="D1419" s="263" t="s">
        <v>9</v>
      </c>
      <c r="E1419" s="266">
        <v>0</v>
      </c>
      <c r="F1419" s="266">
        <v>0</v>
      </c>
      <c r="G1419" s="266">
        <v>0</v>
      </c>
      <c r="H1419" s="263" t="s">
        <v>9</v>
      </c>
      <c r="I1419" s="95"/>
      <c r="J1419" s="95"/>
      <c r="K1419" s="95"/>
    </row>
    <row r="1420" spans="2:11" x14ac:dyDescent="0.15">
      <c r="B1420" s="263" t="s">
        <v>637</v>
      </c>
      <c r="C1420" s="266">
        <v>0</v>
      </c>
      <c r="D1420" s="263" t="s">
        <v>9</v>
      </c>
      <c r="E1420" s="266">
        <v>0</v>
      </c>
      <c r="F1420" s="266">
        <v>0</v>
      </c>
      <c r="G1420" s="266">
        <v>0</v>
      </c>
      <c r="H1420" s="263" t="s">
        <v>9</v>
      </c>
      <c r="I1420" s="95"/>
      <c r="J1420" s="95"/>
      <c r="K1420" s="95"/>
    </row>
    <row r="1421" spans="2:11" x14ac:dyDescent="0.15">
      <c r="B1421" s="263" t="s">
        <v>111</v>
      </c>
      <c r="C1421" s="266">
        <v>0</v>
      </c>
      <c r="D1421" s="263" t="s">
        <v>9</v>
      </c>
      <c r="E1421" s="266">
        <v>0</v>
      </c>
      <c r="F1421" s="266">
        <v>0</v>
      </c>
      <c r="G1421" s="266">
        <v>0</v>
      </c>
      <c r="H1421" s="263" t="s">
        <v>9</v>
      </c>
      <c r="I1421" s="95"/>
      <c r="J1421" s="95"/>
      <c r="K1421" s="95"/>
    </row>
    <row r="1422" spans="2:11" x14ac:dyDescent="0.15">
      <c r="B1422" s="263" t="s">
        <v>0</v>
      </c>
      <c r="C1422" s="266">
        <v>0</v>
      </c>
      <c r="D1422" s="263" t="s">
        <v>9</v>
      </c>
      <c r="E1422" s="266">
        <v>0</v>
      </c>
      <c r="F1422" s="266">
        <v>0</v>
      </c>
      <c r="G1422" s="266">
        <v>0</v>
      </c>
      <c r="H1422" s="263" t="s">
        <v>9</v>
      </c>
      <c r="I1422" s="95"/>
      <c r="J1422" s="95"/>
      <c r="K1422" s="95"/>
    </row>
    <row r="1423" spans="2:11" x14ac:dyDescent="0.15">
      <c r="B1423" s="263" t="s">
        <v>1616</v>
      </c>
      <c r="C1423" s="266">
        <v>0</v>
      </c>
      <c r="D1423" s="263" t="s">
        <v>9</v>
      </c>
      <c r="E1423" s="266">
        <v>0</v>
      </c>
      <c r="F1423" s="266">
        <v>0</v>
      </c>
      <c r="G1423" s="266">
        <v>0</v>
      </c>
      <c r="H1423" s="263" t="s">
        <v>9</v>
      </c>
      <c r="I1423" s="95"/>
      <c r="J1423" s="95"/>
      <c r="K1423" s="95"/>
    </row>
    <row r="1424" spans="2:11" x14ac:dyDescent="0.15">
      <c r="B1424" s="263" t="s">
        <v>95</v>
      </c>
      <c r="C1424" s="266">
        <v>0</v>
      </c>
      <c r="D1424" s="263" t="s">
        <v>9</v>
      </c>
      <c r="E1424" s="266">
        <v>0</v>
      </c>
      <c r="F1424" s="266">
        <v>0</v>
      </c>
      <c r="G1424" s="266">
        <v>0</v>
      </c>
      <c r="H1424" s="263" t="s">
        <v>9</v>
      </c>
      <c r="I1424" s="95"/>
      <c r="J1424" s="95"/>
      <c r="K1424" s="95"/>
    </row>
    <row r="1425" spans="2:11" x14ac:dyDescent="0.15">
      <c r="B1425" s="263" t="s">
        <v>6</v>
      </c>
      <c r="C1425" s="266">
        <v>0</v>
      </c>
      <c r="D1425" s="263" t="s">
        <v>9</v>
      </c>
      <c r="E1425" s="266">
        <v>0</v>
      </c>
      <c r="F1425" s="266">
        <v>0</v>
      </c>
      <c r="G1425" s="266">
        <v>0</v>
      </c>
      <c r="H1425" s="263" t="s">
        <v>9</v>
      </c>
      <c r="I1425" s="95"/>
      <c r="J1425" s="95"/>
      <c r="K1425" s="95"/>
    </row>
    <row r="1426" spans="2:11" x14ac:dyDescent="0.15">
      <c r="B1426" s="263" t="s">
        <v>638</v>
      </c>
      <c r="C1426" s="266">
        <v>0</v>
      </c>
      <c r="D1426" s="263" t="s">
        <v>9</v>
      </c>
      <c r="E1426" s="266">
        <v>0</v>
      </c>
      <c r="F1426" s="266">
        <v>0</v>
      </c>
      <c r="G1426" s="266">
        <v>0</v>
      </c>
      <c r="H1426" s="263" t="s">
        <v>9</v>
      </c>
      <c r="I1426" s="95"/>
      <c r="J1426" s="95"/>
      <c r="K1426" s="95"/>
    </row>
    <row r="1427" spans="2:11" x14ac:dyDescent="0.15">
      <c r="B1427" s="263" t="s">
        <v>98</v>
      </c>
      <c r="C1427" s="266">
        <v>0</v>
      </c>
      <c r="D1427" s="263" t="s">
        <v>9</v>
      </c>
      <c r="E1427" s="266">
        <v>0</v>
      </c>
      <c r="F1427" s="266">
        <v>0</v>
      </c>
      <c r="G1427" s="266">
        <v>0</v>
      </c>
      <c r="H1427" s="263" t="s">
        <v>9</v>
      </c>
      <c r="I1427" s="95"/>
      <c r="J1427" s="95"/>
      <c r="K1427" s="95"/>
    </row>
    <row r="1428" spans="2:11" x14ac:dyDescent="0.15">
      <c r="B1428" s="277" t="s">
        <v>105</v>
      </c>
      <c r="C1428" s="281">
        <v>0</v>
      </c>
      <c r="D1428" s="277" t="s">
        <v>9</v>
      </c>
      <c r="E1428" s="281">
        <v>0</v>
      </c>
      <c r="F1428" s="281">
        <v>0</v>
      </c>
      <c r="G1428" s="281">
        <v>0</v>
      </c>
      <c r="H1428" s="277" t="s">
        <v>9</v>
      </c>
      <c r="I1428" s="95"/>
      <c r="J1428" s="95"/>
      <c r="K1428" s="95"/>
    </row>
    <row r="1429" spans="2:11" x14ac:dyDescent="0.15">
      <c r="B1429" s="263" t="s">
        <v>100</v>
      </c>
      <c r="C1429" s="266">
        <v>0</v>
      </c>
      <c r="D1429" s="263" t="s">
        <v>9</v>
      </c>
      <c r="E1429" s="266">
        <v>0</v>
      </c>
      <c r="F1429" s="266">
        <v>0</v>
      </c>
      <c r="G1429" s="266">
        <v>0</v>
      </c>
      <c r="H1429" s="263" t="s">
        <v>9</v>
      </c>
      <c r="I1429" s="95"/>
      <c r="J1429" s="95"/>
      <c r="K1429" s="95"/>
    </row>
    <row r="1430" spans="2:11" x14ac:dyDescent="0.15">
      <c r="B1430" s="263" t="s">
        <v>1607</v>
      </c>
      <c r="C1430" s="266">
        <v>0</v>
      </c>
      <c r="D1430" s="263" t="s">
        <v>9</v>
      </c>
      <c r="E1430" s="266">
        <v>0</v>
      </c>
      <c r="F1430" s="266">
        <v>0</v>
      </c>
      <c r="G1430" s="266">
        <v>0</v>
      </c>
      <c r="H1430" s="263" t="s">
        <v>9</v>
      </c>
      <c r="I1430" s="95"/>
      <c r="J1430" s="95"/>
      <c r="K1430" s="95"/>
    </row>
    <row r="1431" spans="2:11" x14ac:dyDescent="0.15">
      <c r="B1431" s="263" t="s">
        <v>1615</v>
      </c>
      <c r="C1431" s="266">
        <v>0</v>
      </c>
      <c r="D1431" s="263" t="s">
        <v>9</v>
      </c>
      <c r="E1431" s="266">
        <v>0</v>
      </c>
      <c r="F1431" s="266">
        <v>0</v>
      </c>
      <c r="G1431" s="266">
        <v>0</v>
      </c>
      <c r="H1431" s="263" t="s">
        <v>9</v>
      </c>
      <c r="I1431" s="95"/>
      <c r="J1431" s="95"/>
      <c r="K1431" s="95"/>
    </row>
    <row r="1432" spans="2:11" x14ac:dyDescent="0.15">
      <c r="B1432" s="263" t="s">
        <v>1617</v>
      </c>
      <c r="C1432" s="266">
        <v>0</v>
      </c>
      <c r="D1432" s="263" t="s">
        <v>9</v>
      </c>
      <c r="E1432" s="266">
        <v>0</v>
      </c>
      <c r="F1432" s="266">
        <v>0</v>
      </c>
      <c r="G1432" s="266">
        <v>0</v>
      </c>
      <c r="H1432" s="263" t="s">
        <v>9</v>
      </c>
      <c r="I1432" s="95"/>
      <c r="J1432" s="95"/>
      <c r="K1432" s="95"/>
    </row>
    <row r="1433" spans="2:11" x14ac:dyDescent="0.15">
      <c r="B1433" s="263" t="s">
        <v>1616</v>
      </c>
      <c r="C1433" s="266">
        <v>0</v>
      </c>
      <c r="D1433" s="263" t="s">
        <v>9</v>
      </c>
      <c r="E1433" s="266">
        <v>0</v>
      </c>
      <c r="F1433" s="266">
        <v>0</v>
      </c>
      <c r="G1433" s="266">
        <v>0</v>
      </c>
      <c r="H1433" s="263" t="s">
        <v>9</v>
      </c>
      <c r="I1433" s="95"/>
      <c r="J1433" s="95"/>
      <c r="K1433" s="95"/>
    </row>
    <row r="1434" spans="2:11" x14ac:dyDescent="0.15">
      <c r="B1434" s="263" t="s">
        <v>1618</v>
      </c>
      <c r="C1434" s="266">
        <v>0</v>
      </c>
      <c r="D1434" s="263" t="s">
        <v>9</v>
      </c>
      <c r="E1434" s="266">
        <v>0</v>
      </c>
      <c r="F1434" s="266">
        <v>0</v>
      </c>
      <c r="G1434" s="266">
        <v>0</v>
      </c>
      <c r="H1434" s="263" t="s">
        <v>9</v>
      </c>
      <c r="I1434" s="95"/>
      <c r="J1434" s="95"/>
      <c r="K1434" s="95"/>
    </row>
    <row r="1435" spans="2:11" x14ac:dyDescent="0.15">
      <c r="B1435" s="277" t="s">
        <v>106</v>
      </c>
      <c r="C1435" s="281">
        <v>0</v>
      </c>
      <c r="D1435" s="277" t="s">
        <v>9</v>
      </c>
      <c r="E1435" s="281">
        <v>0</v>
      </c>
      <c r="F1435" s="281">
        <v>0</v>
      </c>
      <c r="G1435" s="281">
        <v>0</v>
      </c>
      <c r="H1435" s="277" t="s">
        <v>9</v>
      </c>
      <c r="I1435" s="95"/>
      <c r="J1435" s="95"/>
      <c r="K1435" s="95"/>
    </row>
    <row r="1436" spans="2:11" x14ac:dyDescent="0.15">
      <c r="B1436" s="263" t="s">
        <v>100</v>
      </c>
      <c r="C1436" s="266">
        <v>0</v>
      </c>
      <c r="D1436" s="263" t="s">
        <v>9</v>
      </c>
      <c r="E1436" s="266">
        <v>0</v>
      </c>
      <c r="F1436" s="266">
        <v>0</v>
      </c>
      <c r="G1436" s="266">
        <v>0</v>
      </c>
      <c r="H1436" s="263" t="s">
        <v>9</v>
      </c>
      <c r="I1436" s="95"/>
      <c r="J1436" s="95"/>
      <c r="K1436" s="95"/>
    </row>
    <row r="1437" spans="2:11" x14ac:dyDescent="0.15">
      <c r="B1437" s="263" t="s">
        <v>101</v>
      </c>
      <c r="C1437" s="266">
        <v>0</v>
      </c>
      <c r="D1437" s="263" t="s">
        <v>9</v>
      </c>
      <c r="E1437" s="266">
        <v>0</v>
      </c>
      <c r="F1437" s="266">
        <v>0</v>
      </c>
      <c r="G1437" s="266">
        <v>0</v>
      </c>
      <c r="H1437" s="263" t="s">
        <v>9</v>
      </c>
      <c r="I1437" s="95"/>
      <c r="J1437" s="95"/>
      <c r="K1437" s="95"/>
    </row>
    <row r="1438" spans="2:11" x14ac:dyDescent="0.15">
      <c r="B1438" s="263" t="s">
        <v>1615</v>
      </c>
      <c r="C1438" s="266">
        <v>0</v>
      </c>
      <c r="D1438" s="263" t="s">
        <v>9</v>
      </c>
      <c r="E1438" s="266">
        <v>0</v>
      </c>
      <c r="F1438" s="266">
        <v>0</v>
      </c>
      <c r="G1438" s="266">
        <v>0</v>
      </c>
      <c r="H1438" s="263" t="s">
        <v>9</v>
      </c>
      <c r="I1438" s="95"/>
      <c r="J1438" s="95"/>
      <c r="K1438" s="95"/>
    </row>
    <row r="1439" spans="2:11" x14ac:dyDescent="0.15">
      <c r="B1439" s="263" t="s">
        <v>1617</v>
      </c>
      <c r="C1439" s="266">
        <v>0</v>
      </c>
      <c r="D1439" s="263" t="s">
        <v>9</v>
      </c>
      <c r="E1439" s="266">
        <v>0</v>
      </c>
      <c r="F1439" s="266">
        <v>0</v>
      </c>
      <c r="G1439" s="266">
        <v>0</v>
      </c>
      <c r="H1439" s="263" t="s">
        <v>9</v>
      </c>
      <c r="I1439" s="95"/>
      <c r="J1439" s="95"/>
      <c r="K1439" s="95"/>
    </row>
    <row r="1440" spans="2:11" x14ac:dyDescent="0.15">
      <c r="B1440" s="263" t="s">
        <v>118</v>
      </c>
      <c r="C1440" s="266">
        <v>0</v>
      </c>
      <c r="D1440" s="263" t="s">
        <v>9</v>
      </c>
      <c r="E1440" s="266">
        <v>0</v>
      </c>
      <c r="F1440" s="266">
        <v>0</v>
      </c>
      <c r="G1440" s="266">
        <v>0</v>
      </c>
      <c r="H1440" s="263" t="s">
        <v>9</v>
      </c>
      <c r="I1440" s="95"/>
      <c r="J1440" s="95"/>
      <c r="K1440" s="95"/>
    </row>
    <row r="1441" spans="2:11" x14ac:dyDescent="0.15">
      <c r="B1441" s="263" t="s">
        <v>1616</v>
      </c>
      <c r="C1441" s="266">
        <v>0</v>
      </c>
      <c r="D1441" s="263" t="s">
        <v>9</v>
      </c>
      <c r="E1441" s="266">
        <v>0</v>
      </c>
      <c r="F1441" s="266">
        <v>0</v>
      </c>
      <c r="G1441" s="266">
        <v>0</v>
      </c>
      <c r="H1441" s="263" t="s">
        <v>9</v>
      </c>
      <c r="I1441" s="95"/>
      <c r="J1441" s="95"/>
      <c r="K1441" s="95"/>
    </row>
    <row r="1442" spans="2:11" x14ac:dyDescent="0.15">
      <c r="B1442" s="263" t="s">
        <v>1618</v>
      </c>
      <c r="C1442" s="266">
        <v>0</v>
      </c>
      <c r="D1442" s="263" t="s">
        <v>9</v>
      </c>
      <c r="E1442" s="266">
        <v>0</v>
      </c>
      <c r="F1442" s="266">
        <v>0</v>
      </c>
      <c r="G1442" s="266">
        <v>0</v>
      </c>
      <c r="H1442" s="263" t="s">
        <v>9</v>
      </c>
      <c r="I1442" s="95"/>
      <c r="J1442" s="95"/>
      <c r="K1442" s="95"/>
    </row>
    <row r="1443" spans="2:11" x14ac:dyDescent="0.15">
      <c r="B1443" s="277" t="s">
        <v>107</v>
      </c>
      <c r="C1443" s="281">
        <v>0</v>
      </c>
      <c r="D1443" s="277" t="s">
        <v>9</v>
      </c>
      <c r="E1443" s="281">
        <v>0</v>
      </c>
      <c r="F1443" s="281">
        <v>0</v>
      </c>
      <c r="G1443" s="281">
        <v>0</v>
      </c>
      <c r="H1443" s="277" t="s">
        <v>9</v>
      </c>
      <c r="I1443" s="95"/>
      <c r="J1443" s="95"/>
      <c r="K1443" s="95"/>
    </row>
    <row r="1444" spans="2:11" x14ac:dyDescent="0.15">
      <c r="B1444" s="263" t="s">
        <v>1615</v>
      </c>
      <c r="C1444" s="266">
        <v>0</v>
      </c>
      <c r="D1444" s="263" t="s">
        <v>9</v>
      </c>
      <c r="E1444" s="266">
        <v>0</v>
      </c>
      <c r="F1444" s="266">
        <v>0</v>
      </c>
      <c r="G1444" s="266">
        <v>0</v>
      </c>
      <c r="H1444" s="263" t="s">
        <v>9</v>
      </c>
      <c r="I1444" s="95"/>
      <c r="J1444" s="95"/>
      <c r="K1444" s="95"/>
    </row>
    <row r="1445" spans="2:11" x14ac:dyDescent="0.15">
      <c r="B1445" s="263" t="s">
        <v>1619</v>
      </c>
      <c r="C1445" s="266">
        <v>0</v>
      </c>
      <c r="D1445" s="263" t="s">
        <v>9</v>
      </c>
      <c r="E1445" s="266">
        <v>0</v>
      </c>
      <c r="F1445" s="266">
        <v>0</v>
      </c>
      <c r="G1445" s="266">
        <v>0</v>
      </c>
      <c r="H1445" s="263" t="s">
        <v>9</v>
      </c>
      <c r="I1445" s="95"/>
      <c r="J1445" s="95"/>
      <c r="K1445" s="95"/>
    </row>
    <row r="1446" spans="2:11" x14ac:dyDescent="0.15">
      <c r="B1446" s="263" t="s">
        <v>1618</v>
      </c>
      <c r="C1446" s="266">
        <v>0</v>
      </c>
      <c r="D1446" s="263" t="s">
        <v>9</v>
      </c>
      <c r="E1446" s="266">
        <v>0</v>
      </c>
      <c r="F1446" s="266">
        <v>0</v>
      </c>
      <c r="G1446" s="266">
        <v>0</v>
      </c>
      <c r="H1446" s="263" t="s">
        <v>9</v>
      </c>
      <c r="I1446" s="95"/>
      <c r="J1446" s="95"/>
      <c r="K1446" s="95"/>
    </row>
    <row r="1447" spans="2:11" x14ac:dyDescent="0.15">
      <c r="B1447" s="277" t="s">
        <v>108</v>
      </c>
      <c r="C1447" s="281">
        <v>0</v>
      </c>
      <c r="D1447" s="277" t="s">
        <v>9</v>
      </c>
      <c r="E1447" s="281">
        <v>0</v>
      </c>
      <c r="F1447" s="281">
        <v>0</v>
      </c>
      <c r="G1447" s="281">
        <v>0</v>
      </c>
      <c r="H1447" s="277" t="s">
        <v>9</v>
      </c>
      <c r="I1447" s="95"/>
      <c r="J1447" s="95"/>
      <c r="K1447" s="95"/>
    </row>
    <row r="1448" spans="2:11" x14ac:dyDescent="0.15">
      <c r="B1448" s="263" t="s">
        <v>1615</v>
      </c>
      <c r="C1448" s="266">
        <v>0</v>
      </c>
      <c r="D1448" s="263" t="s">
        <v>9</v>
      </c>
      <c r="E1448" s="266">
        <v>0</v>
      </c>
      <c r="F1448" s="266">
        <v>0</v>
      </c>
      <c r="G1448" s="266">
        <v>0</v>
      </c>
      <c r="H1448" s="263" t="s">
        <v>9</v>
      </c>
      <c r="I1448" s="95"/>
      <c r="J1448" s="95"/>
      <c r="K1448" s="95"/>
    </row>
    <row r="1449" spans="2:11" x14ac:dyDescent="0.15">
      <c r="B1449" s="263" t="s">
        <v>1616</v>
      </c>
      <c r="C1449" s="266">
        <v>0</v>
      </c>
      <c r="D1449" s="263" t="s">
        <v>9</v>
      </c>
      <c r="E1449" s="266">
        <v>0</v>
      </c>
      <c r="F1449" s="266">
        <v>0</v>
      </c>
      <c r="G1449" s="266">
        <v>0</v>
      </c>
      <c r="H1449" s="263" t="s">
        <v>9</v>
      </c>
      <c r="I1449" s="95"/>
      <c r="J1449" s="95"/>
      <c r="K1449" s="95"/>
    </row>
    <row r="1450" spans="2:11" x14ac:dyDescent="0.15">
      <c r="B1450" s="263" t="s">
        <v>1618</v>
      </c>
      <c r="C1450" s="266">
        <v>0</v>
      </c>
      <c r="D1450" s="263" t="s">
        <v>9</v>
      </c>
      <c r="E1450" s="266">
        <v>0</v>
      </c>
      <c r="F1450" s="266">
        <v>0</v>
      </c>
      <c r="G1450" s="266">
        <v>0</v>
      </c>
      <c r="H1450" s="263" t="s">
        <v>9</v>
      </c>
      <c r="I1450" s="95"/>
      <c r="J1450" s="95"/>
      <c r="K1450" s="95"/>
    </row>
    <row r="1451" spans="2:11" x14ac:dyDescent="0.15">
      <c r="B1451" s="277" t="s">
        <v>109</v>
      </c>
      <c r="C1451" s="281">
        <v>0</v>
      </c>
      <c r="D1451" s="277" t="s">
        <v>9</v>
      </c>
      <c r="E1451" s="281">
        <v>0</v>
      </c>
      <c r="F1451" s="281">
        <v>0</v>
      </c>
      <c r="G1451" s="281">
        <v>0</v>
      </c>
      <c r="H1451" s="277" t="s">
        <v>9</v>
      </c>
      <c r="I1451" s="95"/>
      <c r="J1451" s="95"/>
      <c r="K1451" s="95"/>
    </row>
    <row r="1452" spans="2:11" x14ac:dyDescent="0.15">
      <c r="B1452" s="263" t="s">
        <v>1616</v>
      </c>
      <c r="C1452" s="266">
        <v>0</v>
      </c>
      <c r="D1452" s="263" t="s">
        <v>9</v>
      </c>
      <c r="E1452" s="266">
        <v>0</v>
      </c>
      <c r="F1452" s="266">
        <v>0</v>
      </c>
      <c r="G1452" s="266">
        <v>0</v>
      </c>
      <c r="H1452" s="263" t="s">
        <v>9</v>
      </c>
      <c r="I1452" s="95"/>
      <c r="J1452" s="95"/>
      <c r="K1452" s="95"/>
    </row>
    <row r="1453" spans="2:11" x14ac:dyDescent="0.15">
      <c r="B1453" s="263" t="s">
        <v>1618</v>
      </c>
      <c r="C1453" s="266">
        <v>0</v>
      </c>
      <c r="D1453" s="263" t="s">
        <v>9</v>
      </c>
      <c r="E1453" s="266">
        <v>0</v>
      </c>
      <c r="F1453" s="266">
        <v>0</v>
      </c>
      <c r="G1453" s="266">
        <v>0</v>
      </c>
      <c r="H1453" s="263" t="s">
        <v>9</v>
      </c>
      <c r="I1453" s="95"/>
      <c r="J1453" s="95"/>
      <c r="K1453" s="95"/>
    </row>
    <row r="1454" spans="2:11" x14ac:dyDescent="0.15">
      <c r="B1454" s="277" t="s">
        <v>65</v>
      </c>
      <c r="C1454" s="281">
        <v>12000</v>
      </c>
      <c r="D1454" s="277" t="s">
        <v>9</v>
      </c>
      <c r="E1454" s="281">
        <v>15000</v>
      </c>
      <c r="F1454" s="281">
        <v>0</v>
      </c>
      <c r="G1454" s="281">
        <v>27000</v>
      </c>
      <c r="H1454" s="277" t="s">
        <v>9</v>
      </c>
      <c r="I1454" s="95"/>
      <c r="J1454" s="95"/>
      <c r="K1454" s="95"/>
    </row>
    <row r="1455" spans="2:11" x14ac:dyDescent="0.15">
      <c r="B1455" s="263" t="s">
        <v>1620</v>
      </c>
      <c r="C1455" s="266">
        <v>0</v>
      </c>
      <c r="D1455" s="263" t="s">
        <v>9</v>
      </c>
      <c r="E1455" s="266">
        <v>0</v>
      </c>
      <c r="F1455" s="266">
        <v>0</v>
      </c>
      <c r="G1455" s="266">
        <v>0</v>
      </c>
      <c r="H1455" s="263" t="s">
        <v>9</v>
      </c>
      <c r="I1455" s="95"/>
      <c r="J1455" s="95"/>
      <c r="K1455" s="95"/>
    </row>
    <row r="1456" spans="2:11" x14ac:dyDescent="0.15">
      <c r="B1456" s="263" t="s">
        <v>1621</v>
      </c>
      <c r="C1456" s="266">
        <v>0</v>
      </c>
      <c r="D1456" s="263" t="s">
        <v>9</v>
      </c>
      <c r="E1456" s="266">
        <v>0</v>
      </c>
      <c r="F1456" s="266">
        <v>0</v>
      </c>
      <c r="G1456" s="266">
        <v>0</v>
      </c>
      <c r="H1456" s="263" t="s">
        <v>9</v>
      </c>
      <c r="I1456" s="95"/>
      <c r="J1456" s="95"/>
      <c r="K1456" s="95"/>
    </row>
    <row r="1457" spans="2:11" x14ac:dyDescent="0.15">
      <c r="B1457" s="263" t="s">
        <v>1622</v>
      </c>
      <c r="C1457" s="266">
        <v>0</v>
      </c>
      <c r="D1457" s="263" t="s">
        <v>9</v>
      </c>
      <c r="E1457" s="266">
        <v>0</v>
      </c>
      <c r="F1457" s="266">
        <v>0</v>
      </c>
      <c r="G1457" s="266">
        <v>0</v>
      </c>
      <c r="H1457" s="263" t="s">
        <v>9</v>
      </c>
      <c r="I1457" s="95"/>
      <c r="J1457" s="95"/>
      <c r="K1457" s="95"/>
    </row>
    <row r="1458" spans="2:11" x14ac:dyDescent="0.15">
      <c r="B1458" s="263" t="s">
        <v>1623</v>
      </c>
      <c r="C1458" s="266">
        <v>0</v>
      </c>
      <c r="D1458" s="263" t="s">
        <v>9</v>
      </c>
      <c r="E1458" s="266">
        <v>0</v>
      </c>
      <c r="F1458" s="266">
        <v>0</v>
      </c>
      <c r="G1458" s="266">
        <v>0</v>
      </c>
      <c r="H1458" s="263" t="s">
        <v>9</v>
      </c>
      <c r="I1458" s="95"/>
      <c r="J1458" s="95"/>
      <c r="K1458" s="95"/>
    </row>
    <row r="1459" spans="2:11" x14ac:dyDescent="0.15">
      <c r="B1459" s="263" t="s">
        <v>1624</v>
      </c>
      <c r="C1459" s="266">
        <v>0</v>
      </c>
      <c r="D1459" s="263" t="s">
        <v>9</v>
      </c>
      <c r="E1459" s="266">
        <v>0</v>
      </c>
      <c r="F1459" s="266">
        <v>0</v>
      </c>
      <c r="G1459" s="266">
        <v>0</v>
      </c>
      <c r="H1459" s="263" t="s">
        <v>9</v>
      </c>
      <c r="I1459" s="95"/>
      <c r="J1459" s="95"/>
      <c r="K1459" s="95"/>
    </row>
    <row r="1460" spans="2:11" x14ac:dyDescent="0.15">
      <c r="B1460" s="263" t="s">
        <v>1625</v>
      </c>
      <c r="C1460" s="266">
        <v>0</v>
      </c>
      <c r="D1460" s="263" t="s">
        <v>9</v>
      </c>
      <c r="E1460" s="266">
        <v>0</v>
      </c>
      <c r="F1460" s="266">
        <v>0</v>
      </c>
      <c r="G1460" s="266">
        <v>0</v>
      </c>
      <c r="H1460" s="263" t="s">
        <v>9</v>
      </c>
      <c r="I1460" s="95"/>
      <c r="J1460" s="95"/>
      <c r="K1460" s="95"/>
    </row>
    <row r="1461" spans="2:11" x14ac:dyDescent="0.15">
      <c r="B1461" s="263" t="s">
        <v>1626</v>
      </c>
      <c r="C1461" s="266">
        <v>0</v>
      </c>
      <c r="D1461" s="263" t="s">
        <v>9</v>
      </c>
      <c r="E1461" s="266">
        <v>0</v>
      </c>
      <c r="F1461" s="266">
        <v>0</v>
      </c>
      <c r="G1461" s="266">
        <v>0</v>
      </c>
      <c r="H1461" s="263" t="s">
        <v>9</v>
      </c>
      <c r="I1461" s="95"/>
      <c r="J1461" s="95"/>
      <c r="K1461" s="95"/>
    </row>
    <row r="1462" spans="2:11" x14ac:dyDescent="0.15">
      <c r="B1462" s="263" t="s">
        <v>1627</v>
      </c>
      <c r="C1462" s="266">
        <v>0</v>
      </c>
      <c r="D1462" s="263" t="s">
        <v>9</v>
      </c>
      <c r="E1462" s="266">
        <v>0</v>
      </c>
      <c r="F1462" s="266">
        <v>0</v>
      </c>
      <c r="G1462" s="266">
        <v>0</v>
      </c>
      <c r="H1462" s="263" t="s">
        <v>9</v>
      </c>
      <c r="I1462" s="95"/>
      <c r="J1462" s="95"/>
      <c r="K1462" s="95"/>
    </row>
    <row r="1463" spans="2:11" x14ac:dyDescent="0.15">
      <c r="B1463" s="263" t="s">
        <v>1628</v>
      </c>
      <c r="C1463" s="266">
        <v>0</v>
      </c>
      <c r="D1463" s="263" t="s">
        <v>9</v>
      </c>
      <c r="E1463" s="266">
        <v>0</v>
      </c>
      <c r="F1463" s="266">
        <v>0</v>
      </c>
      <c r="G1463" s="266">
        <v>0</v>
      </c>
      <c r="H1463" s="263" t="s">
        <v>9</v>
      </c>
      <c r="I1463" s="95"/>
      <c r="J1463" s="95"/>
      <c r="K1463" s="95"/>
    </row>
    <row r="1464" spans="2:11" x14ac:dyDescent="0.15">
      <c r="B1464" s="263" t="s">
        <v>1629</v>
      </c>
      <c r="C1464" s="266">
        <v>0</v>
      </c>
      <c r="D1464" s="263" t="s">
        <v>9</v>
      </c>
      <c r="E1464" s="266">
        <v>0</v>
      </c>
      <c r="F1464" s="266">
        <v>0</v>
      </c>
      <c r="G1464" s="266">
        <v>0</v>
      </c>
      <c r="H1464" s="263" t="s">
        <v>9</v>
      </c>
      <c r="I1464" s="95"/>
      <c r="J1464" s="95"/>
      <c r="K1464" s="95"/>
    </row>
    <row r="1465" spans="2:11" x14ac:dyDescent="0.15">
      <c r="B1465" s="263" t="s">
        <v>1630</v>
      </c>
      <c r="C1465" s="266">
        <v>0</v>
      </c>
      <c r="D1465" s="263" t="s">
        <v>9</v>
      </c>
      <c r="E1465" s="266">
        <v>0</v>
      </c>
      <c r="F1465" s="266">
        <v>0</v>
      </c>
      <c r="G1465" s="266">
        <v>0</v>
      </c>
      <c r="H1465" s="263" t="s">
        <v>9</v>
      </c>
      <c r="I1465" s="95"/>
      <c r="J1465" s="95"/>
      <c r="K1465" s="95"/>
    </row>
    <row r="1466" spans="2:11" x14ac:dyDescent="0.15">
      <c r="B1466" s="263" t="s">
        <v>1631</v>
      </c>
      <c r="C1466" s="266">
        <v>0</v>
      </c>
      <c r="D1466" s="263" t="s">
        <v>9</v>
      </c>
      <c r="E1466" s="266">
        <v>0</v>
      </c>
      <c r="F1466" s="266">
        <v>0</v>
      </c>
      <c r="G1466" s="266">
        <v>0</v>
      </c>
      <c r="H1466" s="263" t="s">
        <v>9</v>
      </c>
      <c r="I1466" s="95"/>
      <c r="J1466" s="95"/>
      <c r="K1466" s="95"/>
    </row>
    <row r="1467" spans="2:11" x14ac:dyDescent="0.15">
      <c r="B1467" s="263" t="s">
        <v>1632</v>
      </c>
      <c r="C1467" s="266">
        <v>0</v>
      </c>
      <c r="D1467" s="263" t="s">
        <v>9</v>
      </c>
      <c r="E1467" s="266">
        <v>0</v>
      </c>
      <c r="F1467" s="266">
        <v>0</v>
      </c>
      <c r="G1467" s="266">
        <v>0</v>
      </c>
      <c r="H1467" s="263" t="s">
        <v>9</v>
      </c>
      <c r="I1467" s="95"/>
      <c r="J1467" s="95"/>
      <c r="K1467" s="95"/>
    </row>
    <row r="1468" spans="2:11" x14ac:dyDescent="0.15">
      <c r="B1468" s="263" t="s">
        <v>1633</v>
      </c>
      <c r="C1468" s="266">
        <v>0</v>
      </c>
      <c r="D1468" s="263" t="s">
        <v>9</v>
      </c>
      <c r="E1468" s="266">
        <v>0</v>
      </c>
      <c r="F1468" s="266">
        <v>0</v>
      </c>
      <c r="G1468" s="266">
        <v>0</v>
      </c>
      <c r="H1468" s="263" t="s">
        <v>9</v>
      </c>
      <c r="I1468" s="95"/>
      <c r="J1468" s="95"/>
      <c r="K1468" s="95"/>
    </row>
    <row r="1469" spans="2:11" x14ac:dyDescent="0.15">
      <c r="B1469" s="263" t="s">
        <v>1634</v>
      </c>
      <c r="C1469" s="266">
        <v>0</v>
      </c>
      <c r="D1469" s="263" t="s">
        <v>9</v>
      </c>
      <c r="E1469" s="266">
        <v>0</v>
      </c>
      <c r="F1469" s="266">
        <v>0</v>
      </c>
      <c r="G1469" s="266">
        <v>0</v>
      </c>
      <c r="H1469" s="263" t="s">
        <v>9</v>
      </c>
      <c r="I1469" s="95"/>
      <c r="J1469" s="95"/>
      <c r="K1469" s="95"/>
    </row>
    <row r="1470" spans="2:11" x14ac:dyDescent="0.15">
      <c r="B1470" s="263" t="s">
        <v>1635</v>
      </c>
      <c r="C1470" s="266">
        <v>0</v>
      </c>
      <c r="D1470" s="263" t="s">
        <v>9</v>
      </c>
      <c r="E1470" s="266">
        <v>0</v>
      </c>
      <c r="F1470" s="266">
        <v>0</v>
      </c>
      <c r="G1470" s="266">
        <v>0</v>
      </c>
      <c r="H1470" s="263" t="s">
        <v>9</v>
      </c>
      <c r="I1470" s="95"/>
      <c r="J1470" s="95"/>
      <c r="K1470" s="95"/>
    </row>
    <row r="1471" spans="2:11" x14ac:dyDescent="0.15">
      <c r="B1471" s="263" t="s">
        <v>1636</v>
      </c>
      <c r="C1471" s="266">
        <v>0</v>
      </c>
      <c r="D1471" s="263" t="s">
        <v>9</v>
      </c>
      <c r="E1471" s="266">
        <v>0</v>
      </c>
      <c r="F1471" s="266">
        <v>0</v>
      </c>
      <c r="G1471" s="266">
        <v>0</v>
      </c>
      <c r="H1471" s="263" t="s">
        <v>9</v>
      </c>
      <c r="I1471" s="95"/>
      <c r="J1471" s="95"/>
      <c r="K1471" s="95"/>
    </row>
    <row r="1472" spans="2:11" x14ac:dyDescent="0.15">
      <c r="B1472" s="263" t="s">
        <v>1637</v>
      </c>
      <c r="C1472" s="266">
        <v>0</v>
      </c>
      <c r="D1472" s="263" t="s">
        <v>9</v>
      </c>
      <c r="E1472" s="266">
        <v>0</v>
      </c>
      <c r="F1472" s="266">
        <v>0</v>
      </c>
      <c r="G1472" s="266">
        <v>0</v>
      </c>
      <c r="H1472" s="263" t="s">
        <v>9</v>
      </c>
      <c r="I1472" s="95"/>
      <c r="J1472" s="95"/>
      <c r="K1472" s="95"/>
    </row>
    <row r="1473" spans="2:11" x14ac:dyDescent="0.15">
      <c r="B1473" s="263" t="s">
        <v>1638</v>
      </c>
      <c r="C1473" s="266">
        <v>0</v>
      </c>
      <c r="D1473" s="263" t="s">
        <v>9</v>
      </c>
      <c r="E1473" s="266">
        <v>0</v>
      </c>
      <c r="F1473" s="266">
        <v>0</v>
      </c>
      <c r="G1473" s="266">
        <v>0</v>
      </c>
      <c r="H1473" s="263" t="s">
        <v>9</v>
      </c>
      <c r="I1473" s="95"/>
      <c r="J1473" s="95"/>
      <c r="K1473" s="95"/>
    </row>
    <row r="1474" spans="2:11" x14ac:dyDescent="0.15">
      <c r="B1474" s="263" t="s">
        <v>1639</v>
      </c>
      <c r="C1474" s="266">
        <v>0</v>
      </c>
      <c r="D1474" s="263" t="s">
        <v>9</v>
      </c>
      <c r="E1474" s="266">
        <v>0</v>
      </c>
      <c r="F1474" s="266">
        <v>0</v>
      </c>
      <c r="G1474" s="266">
        <v>0</v>
      </c>
      <c r="H1474" s="263" t="s">
        <v>9</v>
      </c>
      <c r="I1474" s="95"/>
      <c r="J1474" s="95"/>
      <c r="K1474" s="95"/>
    </row>
    <row r="1475" spans="2:11" x14ac:dyDescent="0.15">
      <c r="B1475" s="263" t="s">
        <v>119</v>
      </c>
      <c r="C1475" s="266">
        <v>6000</v>
      </c>
      <c r="D1475" s="263" t="s">
        <v>9</v>
      </c>
      <c r="E1475" s="266">
        <v>6000</v>
      </c>
      <c r="F1475" s="266">
        <v>0</v>
      </c>
      <c r="G1475" s="266">
        <v>12000</v>
      </c>
      <c r="H1475" s="263" t="s">
        <v>9</v>
      </c>
      <c r="I1475" s="95"/>
      <c r="J1475" s="95"/>
      <c r="K1475" s="95"/>
    </row>
    <row r="1476" spans="2:11" x14ac:dyDescent="0.15">
      <c r="B1476" s="263" t="s">
        <v>120</v>
      </c>
      <c r="C1476" s="266">
        <v>6000</v>
      </c>
      <c r="D1476" s="263" t="s">
        <v>9</v>
      </c>
      <c r="E1476" s="266">
        <v>6000</v>
      </c>
      <c r="F1476" s="266">
        <v>0</v>
      </c>
      <c r="G1476" s="266">
        <v>12000</v>
      </c>
      <c r="H1476" s="263" t="s">
        <v>9</v>
      </c>
      <c r="I1476" s="95"/>
      <c r="J1476" s="95"/>
      <c r="K1476" s="95"/>
    </row>
    <row r="1477" spans="2:11" x14ac:dyDescent="0.15">
      <c r="B1477" s="263" t="s">
        <v>1640</v>
      </c>
      <c r="C1477" s="266">
        <v>0</v>
      </c>
      <c r="D1477" s="263" t="s">
        <v>9</v>
      </c>
      <c r="E1477" s="266">
        <v>3000</v>
      </c>
      <c r="F1477" s="266">
        <v>0</v>
      </c>
      <c r="G1477" s="266">
        <v>3000</v>
      </c>
      <c r="H1477" s="263" t="s">
        <v>9</v>
      </c>
      <c r="I1477" s="95"/>
      <c r="J1477" s="95"/>
      <c r="K1477" s="95"/>
    </row>
    <row r="1478" spans="2:11" x14ac:dyDescent="0.15">
      <c r="B1478" s="263" t="s">
        <v>121</v>
      </c>
      <c r="C1478" s="266">
        <v>0</v>
      </c>
      <c r="D1478" s="263" t="s">
        <v>9</v>
      </c>
      <c r="E1478" s="266">
        <v>0</v>
      </c>
      <c r="F1478" s="266">
        <v>0</v>
      </c>
      <c r="G1478" s="266">
        <v>0</v>
      </c>
      <c r="H1478" s="263" t="s">
        <v>9</v>
      </c>
      <c r="I1478" s="95"/>
      <c r="J1478" s="95"/>
      <c r="K1478" s="95"/>
    </row>
    <row r="1479" spans="2:11" x14ac:dyDescent="0.15">
      <c r="B1479" s="263" t="s">
        <v>122</v>
      </c>
      <c r="C1479" s="266">
        <v>0</v>
      </c>
      <c r="D1479" s="263" t="s">
        <v>9</v>
      </c>
      <c r="E1479" s="266">
        <v>0</v>
      </c>
      <c r="F1479" s="266">
        <v>0</v>
      </c>
      <c r="G1479" s="266">
        <v>0</v>
      </c>
      <c r="H1479" s="263" t="s">
        <v>9</v>
      </c>
      <c r="I1479" s="95"/>
      <c r="J1479" s="95"/>
      <c r="K1479" s="95"/>
    </row>
    <row r="1480" spans="2:11" x14ac:dyDescent="0.15">
      <c r="B1480" s="263" t="s">
        <v>123</v>
      </c>
      <c r="C1480" s="266">
        <v>0</v>
      </c>
      <c r="D1480" s="263" t="s">
        <v>9</v>
      </c>
      <c r="E1480" s="266">
        <v>0</v>
      </c>
      <c r="F1480" s="266">
        <v>0</v>
      </c>
      <c r="G1480" s="266">
        <v>0</v>
      </c>
      <c r="H1480" s="263" t="s">
        <v>9</v>
      </c>
      <c r="I1480" s="95"/>
      <c r="J1480" s="95"/>
      <c r="K1480" s="95"/>
    </row>
    <row r="1481" spans="2:11" x14ac:dyDescent="0.15">
      <c r="B1481" s="263" t="s">
        <v>124</v>
      </c>
      <c r="C1481" s="266">
        <v>0</v>
      </c>
      <c r="D1481" s="263" t="s">
        <v>9</v>
      </c>
      <c r="E1481" s="266">
        <v>0</v>
      </c>
      <c r="F1481" s="266">
        <v>0</v>
      </c>
      <c r="G1481" s="266">
        <v>0</v>
      </c>
      <c r="H1481" s="263" t="s">
        <v>9</v>
      </c>
      <c r="I1481" s="95"/>
      <c r="J1481" s="95"/>
      <c r="K1481" s="95"/>
    </row>
    <row r="1482" spans="2:11" x14ac:dyDescent="0.15">
      <c r="B1482" s="263" t="s">
        <v>1641</v>
      </c>
      <c r="C1482" s="266">
        <v>0</v>
      </c>
      <c r="D1482" s="263" t="s">
        <v>9</v>
      </c>
      <c r="E1482" s="266">
        <v>0</v>
      </c>
      <c r="F1482" s="266">
        <v>0</v>
      </c>
      <c r="G1482" s="266">
        <v>0</v>
      </c>
      <c r="H1482" s="263" t="s">
        <v>9</v>
      </c>
      <c r="I1482" s="95"/>
      <c r="J1482" s="95"/>
      <c r="K1482" s="95"/>
    </row>
    <row r="1483" spans="2:11" x14ac:dyDescent="0.15">
      <c r="B1483" s="277" t="s">
        <v>86</v>
      </c>
      <c r="C1483" s="281">
        <v>0</v>
      </c>
      <c r="D1483" s="277" t="s">
        <v>9</v>
      </c>
      <c r="E1483" s="281">
        <v>1935880</v>
      </c>
      <c r="F1483" s="281">
        <v>0</v>
      </c>
      <c r="G1483" s="281">
        <v>1935880</v>
      </c>
      <c r="H1483" s="277" t="s">
        <v>9</v>
      </c>
      <c r="I1483" s="95"/>
      <c r="J1483" s="95"/>
      <c r="K1483" s="95"/>
    </row>
    <row r="1484" spans="2:11" x14ac:dyDescent="0.15">
      <c r="B1484" s="263" t="s">
        <v>125</v>
      </c>
      <c r="C1484" s="266">
        <v>0</v>
      </c>
      <c r="D1484" s="263" t="s">
        <v>9</v>
      </c>
      <c r="E1484" s="266">
        <v>298147</v>
      </c>
      <c r="F1484" s="266">
        <v>0</v>
      </c>
      <c r="G1484" s="266">
        <v>298147</v>
      </c>
      <c r="H1484" s="263" t="s">
        <v>9</v>
      </c>
      <c r="I1484" s="95"/>
      <c r="J1484" s="95"/>
      <c r="K1484" s="95"/>
    </row>
    <row r="1485" spans="2:11" x14ac:dyDescent="0.15">
      <c r="B1485" s="263" t="s">
        <v>1642</v>
      </c>
      <c r="C1485" s="266">
        <v>0</v>
      </c>
      <c r="D1485" s="263" t="s">
        <v>9</v>
      </c>
      <c r="E1485" s="266">
        <v>386425</v>
      </c>
      <c r="F1485" s="266">
        <v>0</v>
      </c>
      <c r="G1485" s="266">
        <v>386425</v>
      </c>
      <c r="H1485" s="263" t="s">
        <v>9</v>
      </c>
      <c r="I1485" s="95"/>
      <c r="J1485" s="95"/>
      <c r="K1485" s="95"/>
    </row>
    <row r="1486" spans="2:11" x14ac:dyDescent="0.15">
      <c r="B1486" s="263" t="s">
        <v>126</v>
      </c>
      <c r="C1486" s="266">
        <v>0</v>
      </c>
      <c r="D1486" s="263" t="s">
        <v>9</v>
      </c>
      <c r="E1486" s="266">
        <v>799422</v>
      </c>
      <c r="F1486" s="266">
        <v>0</v>
      </c>
      <c r="G1486" s="266">
        <v>799422</v>
      </c>
      <c r="H1486" s="263" t="s">
        <v>9</v>
      </c>
      <c r="I1486" s="95"/>
      <c r="J1486" s="95"/>
      <c r="K1486" s="95"/>
    </row>
    <row r="1487" spans="2:11" x14ac:dyDescent="0.15">
      <c r="B1487" s="263" t="s">
        <v>127</v>
      </c>
      <c r="C1487" s="266">
        <v>0</v>
      </c>
      <c r="D1487" s="263" t="s">
        <v>9</v>
      </c>
      <c r="E1487" s="266">
        <v>446886</v>
      </c>
      <c r="F1487" s="266">
        <v>0</v>
      </c>
      <c r="G1487" s="266">
        <v>446886</v>
      </c>
      <c r="H1487" s="263" t="s">
        <v>9</v>
      </c>
      <c r="I1487" s="95"/>
      <c r="J1487" s="95"/>
      <c r="K1487" s="95"/>
    </row>
    <row r="1488" spans="2:11" x14ac:dyDescent="0.15">
      <c r="B1488" s="263" t="s">
        <v>128</v>
      </c>
      <c r="C1488" s="266">
        <v>0</v>
      </c>
      <c r="D1488" s="263" t="s">
        <v>9</v>
      </c>
      <c r="E1488" s="266">
        <v>5000</v>
      </c>
      <c r="F1488" s="266">
        <v>0</v>
      </c>
      <c r="G1488" s="266">
        <v>5000</v>
      </c>
      <c r="H1488" s="263" t="s">
        <v>9</v>
      </c>
      <c r="I1488" s="95"/>
      <c r="J1488" s="95"/>
      <c r="K1488" s="95"/>
    </row>
    <row r="1489" spans="2:11" x14ac:dyDescent="0.15">
      <c r="B1489" s="277" t="s">
        <v>87</v>
      </c>
      <c r="C1489" s="281">
        <v>0</v>
      </c>
      <c r="D1489" s="277" t="s">
        <v>9</v>
      </c>
      <c r="E1489" s="281">
        <v>4932.3100000000004</v>
      </c>
      <c r="F1489" s="281">
        <v>0</v>
      </c>
      <c r="G1489" s="281">
        <v>4932.3100000000004</v>
      </c>
      <c r="H1489" s="277" t="s">
        <v>9</v>
      </c>
      <c r="I1489" s="95"/>
      <c r="J1489" s="95"/>
      <c r="K1489" s="95"/>
    </row>
    <row r="1490" spans="2:11" x14ac:dyDescent="0.15">
      <c r="B1490" s="263" t="s">
        <v>129</v>
      </c>
      <c r="C1490" s="266">
        <v>0</v>
      </c>
      <c r="D1490" s="263" t="s">
        <v>9</v>
      </c>
      <c r="E1490" s="266">
        <v>4932.3100000000004</v>
      </c>
      <c r="F1490" s="266">
        <v>0</v>
      </c>
      <c r="G1490" s="266">
        <v>4932.3100000000004</v>
      </c>
      <c r="H1490" s="263" t="s">
        <v>9</v>
      </c>
      <c r="I1490" s="95"/>
      <c r="J1490" s="95"/>
      <c r="K1490" s="95"/>
    </row>
    <row r="1491" spans="2:11" x14ac:dyDescent="0.15">
      <c r="B1491" s="263" t="s">
        <v>1643</v>
      </c>
      <c r="C1491" s="266">
        <v>0</v>
      </c>
      <c r="D1491" s="263" t="s">
        <v>9</v>
      </c>
      <c r="E1491" s="266">
        <v>0</v>
      </c>
      <c r="F1491" s="266">
        <v>0</v>
      </c>
      <c r="G1491" s="266">
        <v>0</v>
      </c>
      <c r="H1491" s="263" t="s">
        <v>9</v>
      </c>
      <c r="I1491" s="95"/>
      <c r="J1491" s="95"/>
      <c r="K1491" s="95"/>
    </row>
    <row r="1492" spans="2:11" x14ac:dyDescent="0.15">
      <c r="B1492" s="277" t="s">
        <v>78</v>
      </c>
      <c r="C1492" s="281">
        <v>9591.2800000000007</v>
      </c>
      <c r="D1492" s="277" t="s">
        <v>9</v>
      </c>
      <c r="E1492" s="281">
        <v>19182.560000000001</v>
      </c>
      <c r="F1492" s="281">
        <v>0</v>
      </c>
      <c r="G1492" s="281">
        <v>28773.84</v>
      </c>
      <c r="H1492" s="277" t="s">
        <v>9</v>
      </c>
      <c r="I1492" s="95"/>
      <c r="J1492" s="95"/>
      <c r="K1492" s="95"/>
    </row>
    <row r="1493" spans="2:11" x14ac:dyDescent="0.15">
      <c r="B1493" s="263" t="s">
        <v>129</v>
      </c>
      <c r="C1493" s="266">
        <v>9591.2800000000007</v>
      </c>
      <c r="D1493" s="263" t="s">
        <v>9</v>
      </c>
      <c r="E1493" s="266">
        <v>9591.2800000000007</v>
      </c>
      <c r="F1493" s="266">
        <v>0</v>
      </c>
      <c r="G1493" s="266">
        <v>19182.560000000001</v>
      </c>
      <c r="H1493" s="263" t="s">
        <v>9</v>
      </c>
      <c r="I1493" s="95"/>
      <c r="J1493" s="95"/>
      <c r="K1493" s="95"/>
    </row>
    <row r="1494" spans="2:11" x14ac:dyDescent="0.15">
      <c r="B1494" s="263" t="s">
        <v>1643</v>
      </c>
      <c r="C1494" s="266">
        <v>0</v>
      </c>
      <c r="D1494" s="263" t="s">
        <v>9</v>
      </c>
      <c r="E1494" s="266">
        <v>0</v>
      </c>
      <c r="F1494" s="266">
        <v>0</v>
      </c>
      <c r="G1494" s="266">
        <v>0</v>
      </c>
      <c r="H1494" s="263" t="s">
        <v>9</v>
      </c>
      <c r="I1494" s="95"/>
      <c r="J1494" s="95"/>
      <c r="K1494" s="95"/>
    </row>
    <row r="1495" spans="2:11" x14ac:dyDescent="0.15">
      <c r="B1495" s="263" t="s">
        <v>130</v>
      </c>
      <c r="C1495" s="266">
        <v>0</v>
      </c>
      <c r="D1495" s="263" t="s">
        <v>9</v>
      </c>
      <c r="E1495" s="266">
        <v>9591.2800000000007</v>
      </c>
      <c r="F1495" s="266">
        <v>0</v>
      </c>
      <c r="G1495" s="266">
        <v>9591.2800000000007</v>
      </c>
      <c r="H1495" s="263" t="s">
        <v>9</v>
      </c>
      <c r="I1495" s="95"/>
      <c r="J1495" s="95"/>
      <c r="K1495" s="95"/>
    </row>
    <row r="1496" spans="2:11" x14ac:dyDescent="0.15">
      <c r="B1496" s="263" t="s">
        <v>1644</v>
      </c>
      <c r="C1496" s="266">
        <v>0</v>
      </c>
      <c r="D1496" s="263" t="s">
        <v>9</v>
      </c>
      <c r="E1496" s="266">
        <v>0</v>
      </c>
      <c r="F1496" s="266">
        <v>0</v>
      </c>
      <c r="G1496" s="266">
        <v>0</v>
      </c>
      <c r="H1496" s="263" t="s">
        <v>9</v>
      </c>
      <c r="I1496" s="95"/>
      <c r="J1496" s="95"/>
      <c r="K1496" s="95"/>
    </row>
    <row r="1497" spans="2:11" x14ac:dyDescent="0.15">
      <c r="B1497" s="277" t="s">
        <v>639</v>
      </c>
      <c r="C1497" s="281">
        <v>0</v>
      </c>
      <c r="D1497" s="277" t="s">
        <v>9</v>
      </c>
      <c r="E1497" s="281">
        <v>0</v>
      </c>
      <c r="F1497" s="281">
        <v>0</v>
      </c>
      <c r="G1497" s="281">
        <v>0</v>
      </c>
      <c r="H1497" s="277" t="s">
        <v>9</v>
      </c>
      <c r="I1497" s="95"/>
      <c r="J1497" s="95"/>
      <c r="K1497" s="95"/>
    </row>
    <row r="1498" spans="2:11" x14ac:dyDescent="0.15">
      <c r="B1498" s="263" t="s">
        <v>80</v>
      </c>
      <c r="C1498" s="266">
        <v>0</v>
      </c>
      <c r="D1498" s="263" t="s">
        <v>9</v>
      </c>
      <c r="E1498" s="266">
        <v>0</v>
      </c>
      <c r="F1498" s="266">
        <v>0</v>
      </c>
      <c r="G1498" s="266">
        <v>0</v>
      </c>
      <c r="H1498" s="263" t="s">
        <v>9</v>
      </c>
      <c r="I1498" s="95"/>
      <c r="J1498" s="95"/>
      <c r="K1498" s="95"/>
    </row>
    <row r="1499" spans="2:11" x14ac:dyDescent="0.15">
      <c r="B1499" s="263" t="s">
        <v>105</v>
      </c>
      <c r="C1499" s="266">
        <v>0</v>
      </c>
      <c r="D1499" s="263" t="s">
        <v>9</v>
      </c>
      <c r="E1499" s="266">
        <v>0</v>
      </c>
      <c r="F1499" s="266">
        <v>0</v>
      </c>
      <c r="G1499" s="266">
        <v>0</v>
      </c>
      <c r="H1499" s="263" t="s">
        <v>9</v>
      </c>
      <c r="I1499" s="95"/>
      <c r="J1499" s="95"/>
      <c r="K1499" s="95"/>
    </row>
    <row r="1500" spans="2:11" x14ac:dyDescent="0.15">
      <c r="B1500" s="263" t="s">
        <v>106</v>
      </c>
      <c r="C1500" s="266">
        <v>0</v>
      </c>
      <c r="D1500" s="263" t="s">
        <v>9</v>
      </c>
      <c r="E1500" s="266">
        <v>0</v>
      </c>
      <c r="F1500" s="266">
        <v>0</v>
      </c>
      <c r="G1500" s="266">
        <v>0</v>
      </c>
      <c r="H1500" s="263" t="s">
        <v>9</v>
      </c>
      <c r="I1500" s="95"/>
      <c r="J1500" s="95"/>
      <c r="K1500" s="95"/>
    </row>
    <row r="1501" spans="2:11" x14ac:dyDescent="0.15">
      <c r="B1501" s="263" t="s">
        <v>107</v>
      </c>
      <c r="C1501" s="266">
        <v>0</v>
      </c>
      <c r="D1501" s="263" t="s">
        <v>9</v>
      </c>
      <c r="E1501" s="266">
        <v>0</v>
      </c>
      <c r="F1501" s="266">
        <v>0</v>
      </c>
      <c r="G1501" s="266">
        <v>0</v>
      </c>
      <c r="H1501" s="263" t="s">
        <v>9</v>
      </c>
      <c r="I1501" s="95"/>
      <c r="J1501" s="95"/>
      <c r="K1501" s="95"/>
    </row>
    <row r="1502" spans="2:11" x14ac:dyDescent="0.15">
      <c r="B1502" s="263" t="s">
        <v>108</v>
      </c>
      <c r="C1502" s="266">
        <v>0</v>
      </c>
      <c r="D1502" s="263" t="s">
        <v>9</v>
      </c>
      <c r="E1502" s="266">
        <v>0</v>
      </c>
      <c r="F1502" s="266">
        <v>0</v>
      </c>
      <c r="G1502" s="266">
        <v>0</v>
      </c>
      <c r="H1502" s="263" t="s">
        <v>9</v>
      </c>
      <c r="I1502" s="95"/>
      <c r="J1502" s="95"/>
      <c r="K1502" s="95"/>
    </row>
    <row r="1503" spans="2:11" x14ac:dyDescent="0.15">
      <c r="B1503" s="263" t="s">
        <v>109</v>
      </c>
      <c r="C1503" s="266">
        <v>0</v>
      </c>
      <c r="D1503" s="263" t="s">
        <v>9</v>
      </c>
      <c r="E1503" s="266">
        <v>0</v>
      </c>
      <c r="F1503" s="266">
        <v>0</v>
      </c>
      <c r="G1503" s="266">
        <v>0</v>
      </c>
      <c r="H1503" s="263" t="s">
        <v>9</v>
      </c>
      <c r="I1503" s="95"/>
      <c r="J1503" s="95"/>
      <c r="K1503" s="95"/>
    </row>
    <row r="1504" spans="2:11" x14ac:dyDescent="0.15">
      <c r="B1504" s="277" t="s">
        <v>655</v>
      </c>
      <c r="C1504" s="281">
        <v>0</v>
      </c>
      <c r="D1504" s="277" t="s">
        <v>9</v>
      </c>
      <c r="E1504" s="281">
        <v>18041.39</v>
      </c>
      <c r="F1504" s="281">
        <v>0</v>
      </c>
      <c r="G1504" s="281">
        <v>18041.39</v>
      </c>
      <c r="H1504" s="277" t="s">
        <v>9</v>
      </c>
      <c r="I1504" s="95"/>
      <c r="J1504" s="95"/>
      <c r="K1504" s="95"/>
    </row>
    <row r="1505" spans="2:11" x14ac:dyDescent="0.15">
      <c r="B1505" s="263" t="s">
        <v>656</v>
      </c>
      <c r="C1505" s="266">
        <v>0</v>
      </c>
      <c r="D1505" s="263" t="s">
        <v>9</v>
      </c>
      <c r="E1505" s="266">
        <v>18041.39</v>
      </c>
      <c r="F1505" s="266">
        <v>0</v>
      </c>
      <c r="G1505" s="266">
        <v>18041.39</v>
      </c>
      <c r="H1505" s="263" t="s">
        <v>9</v>
      </c>
      <c r="I1505" s="95"/>
      <c r="J1505" s="95"/>
      <c r="K1505" s="95"/>
    </row>
    <row r="1506" spans="2:11" x14ac:dyDescent="0.15">
      <c r="B1506" s="277" t="s">
        <v>657</v>
      </c>
      <c r="C1506" s="281">
        <v>0</v>
      </c>
      <c r="D1506" s="277" t="s">
        <v>9</v>
      </c>
      <c r="E1506" s="281">
        <v>0</v>
      </c>
      <c r="F1506" s="281">
        <v>0</v>
      </c>
      <c r="G1506" s="281">
        <v>0</v>
      </c>
      <c r="H1506" s="277" t="s">
        <v>9</v>
      </c>
      <c r="I1506" s="95"/>
      <c r="J1506" s="95"/>
      <c r="K1506" s="95"/>
    </row>
    <row r="1507" spans="2:11" x14ac:dyDescent="0.15">
      <c r="B1507" s="263" t="s">
        <v>658</v>
      </c>
      <c r="C1507" s="266">
        <v>0</v>
      </c>
      <c r="D1507" s="263" t="s">
        <v>9</v>
      </c>
      <c r="E1507" s="266">
        <v>0</v>
      </c>
      <c r="F1507" s="266">
        <v>0</v>
      </c>
      <c r="G1507" s="266">
        <v>0</v>
      </c>
      <c r="H1507" s="263" t="s">
        <v>9</v>
      </c>
      <c r="I1507" s="95"/>
      <c r="J1507" s="95"/>
      <c r="K1507" s="95"/>
    </row>
    <row r="1508" spans="2:11" x14ac:dyDescent="0.15">
      <c r="B1508" s="263" t="s">
        <v>64</v>
      </c>
      <c r="C1508" s="266">
        <v>359075.15</v>
      </c>
      <c r="D1508" s="263" t="s">
        <v>9</v>
      </c>
      <c r="E1508" s="266">
        <v>915773.27</v>
      </c>
      <c r="F1508" s="266">
        <v>0</v>
      </c>
      <c r="G1508" s="266">
        <v>1274848.42</v>
      </c>
      <c r="H1508" s="263" t="s">
        <v>9</v>
      </c>
      <c r="I1508" s="95"/>
      <c r="J1508" s="95"/>
      <c r="K1508" s="95"/>
    </row>
    <row r="1509" spans="2:11" x14ac:dyDescent="0.15">
      <c r="B1509" s="277" t="s">
        <v>1692</v>
      </c>
      <c r="C1509" s="281">
        <v>359075.15</v>
      </c>
      <c r="D1509" s="277" t="s">
        <v>9</v>
      </c>
      <c r="E1509" s="281">
        <v>915773.27</v>
      </c>
      <c r="F1509" s="281">
        <v>0</v>
      </c>
      <c r="G1509" s="281">
        <v>1274848.42</v>
      </c>
      <c r="H1509" s="277" t="s">
        <v>9</v>
      </c>
      <c r="I1509" s="95"/>
      <c r="J1509" s="95"/>
      <c r="K1509" s="95"/>
    </row>
    <row r="1510" spans="2:11" x14ac:dyDescent="0.15">
      <c r="B1510" s="263" t="s">
        <v>131</v>
      </c>
      <c r="C1510" s="266">
        <v>25989.49</v>
      </c>
      <c r="D1510" s="263" t="s">
        <v>9</v>
      </c>
      <c r="E1510" s="266">
        <v>3263.05</v>
      </c>
      <c r="F1510" s="266">
        <v>0</v>
      </c>
      <c r="G1510" s="266">
        <v>29252.54</v>
      </c>
      <c r="H1510" s="263" t="s">
        <v>9</v>
      </c>
      <c r="I1510" s="95"/>
      <c r="J1510" s="95"/>
      <c r="K1510" s="95"/>
    </row>
    <row r="1511" spans="2:11" x14ac:dyDescent="0.15">
      <c r="B1511" s="263" t="s">
        <v>132</v>
      </c>
      <c r="C1511" s="266">
        <v>18302.759999999998</v>
      </c>
      <c r="D1511" s="263" t="s">
        <v>9</v>
      </c>
      <c r="E1511" s="266">
        <v>200</v>
      </c>
      <c r="F1511" s="266">
        <v>0</v>
      </c>
      <c r="G1511" s="266">
        <v>18502.759999999998</v>
      </c>
      <c r="H1511" s="263" t="s">
        <v>9</v>
      </c>
      <c r="I1511" s="95"/>
      <c r="J1511" s="95"/>
      <c r="K1511" s="95"/>
    </row>
    <row r="1512" spans="2:11" x14ac:dyDescent="0.15">
      <c r="B1512" s="263" t="s">
        <v>1645</v>
      </c>
      <c r="C1512" s="266">
        <v>0</v>
      </c>
      <c r="D1512" s="263" t="s">
        <v>9</v>
      </c>
      <c r="E1512" s="266">
        <v>0</v>
      </c>
      <c r="F1512" s="266">
        <v>0</v>
      </c>
      <c r="G1512" s="266">
        <v>0</v>
      </c>
      <c r="H1512" s="263" t="s">
        <v>9</v>
      </c>
      <c r="I1512" s="95"/>
      <c r="J1512" s="95"/>
      <c r="K1512" s="95"/>
    </row>
    <row r="1513" spans="2:11" x14ac:dyDescent="0.15">
      <c r="B1513" s="263" t="s">
        <v>659</v>
      </c>
      <c r="C1513" s="266">
        <v>4281.1000000000004</v>
      </c>
      <c r="D1513" s="263" t="s">
        <v>9</v>
      </c>
      <c r="E1513" s="266">
        <v>10154.65</v>
      </c>
      <c r="F1513" s="266">
        <v>0</v>
      </c>
      <c r="G1513" s="266">
        <v>14435.75</v>
      </c>
      <c r="H1513" s="263" t="s">
        <v>9</v>
      </c>
      <c r="I1513" s="95"/>
      <c r="J1513" s="95"/>
      <c r="K1513" s="95"/>
    </row>
    <row r="1514" spans="2:11" x14ac:dyDescent="0.15">
      <c r="B1514" s="263" t="s">
        <v>133</v>
      </c>
      <c r="C1514" s="266">
        <v>1500</v>
      </c>
      <c r="D1514" s="263" t="s">
        <v>9</v>
      </c>
      <c r="E1514" s="266">
        <v>108</v>
      </c>
      <c r="F1514" s="266">
        <v>0</v>
      </c>
      <c r="G1514" s="266">
        <v>1608</v>
      </c>
      <c r="H1514" s="263" t="s">
        <v>9</v>
      </c>
      <c r="I1514" s="95"/>
      <c r="J1514" s="95"/>
      <c r="K1514" s="95"/>
    </row>
    <row r="1515" spans="2:11" x14ac:dyDescent="0.15">
      <c r="B1515" s="263" t="s">
        <v>134</v>
      </c>
      <c r="C1515" s="266">
        <v>9587.6299999999992</v>
      </c>
      <c r="D1515" s="263" t="s">
        <v>9</v>
      </c>
      <c r="E1515" s="266">
        <v>11605.67</v>
      </c>
      <c r="F1515" s="266">
        <v>0</v>
      </c>
      <c r="G1515" s="266">
        <v>21193.3</v>
      </c>
      <c r="H1515" s="263" t="s">
        <v>9</v>
      </c>
      <c r="I1515" s="95"/>
      <c r="J1515" s="95"/>
      <c r="K1515" s="95"/>
    </row>
    <row r="1516" spans="2:11" x14ac:dyDescent="0.15">
      <c r="B1516" s="263" t="s">
        <v>135</v>
      </c>
      <c r="C1516" s="266">
        <v>0</v>
      </c>
      <c r="D1516" s="263" t="s">
        <v>9</v>
      </c>
      <c r="E1516" s="266">
        <v>1508</v>
      </c>
      <c r="F1516" s="266">
        <v>0</v>
      </c>
      <c r="G1516" s="266">
        <v>1508</v>
      </c>
      <c r="H1516" s="263" t="s">
        <v>9</v>
      </c>
      <c r="I1516" s="95"/>
      <c r="J1516" s="95"/>
      <c r="K1516" s="95"/>
    </row>
    <row r="1517" spans="2:11" x14ac:dyDescent="0.15">
      <c r="B1517" s="263" t="s">
        <v>1646</v>
      </c>
      <c r="C1517" s="266">
        <v>0</v>
      </c>
      <c r="D1517" s="263" t="s">
        <v>9</v>
      </c>
      <c r="E1517" s="266">
        <v>0</v>
      </c>
      <c r="F1517" s="266">
        <v>0</v>
      </c>
      <c r="G1517" s="266">
        <v>0</v>
      </c>
      <c r="H1517" s="263" t="s">
        <v>9</v>
      </c>
      <c r="I1517" s="95"/>
      <c r="J1517" s="95"/>
      <c r="K1517" s="95"/>
    </row>
    <row r="1518" spans="2:11" x14ac:dyDescent="0.15">
      <c r="B1518" s="263" t="s">
        <v>660</v>
      </c>
      <c r="C1518" s="266">
        <v>0</v>
      </c>
      <c r="D1518" s="263" t="s">
        <v>9</v>
      </c>
      <c r="E1518" s="266">
        <v>5800</v>
      </c>
      <c r="F1518" s="266">
        <v>0</v>
      </c>
      <c r="G1518" s="266">
        <v>5800</v>
      </c>
      <c r="H1518" s="263" t="s">
        <v>9</v>
      </c>
      <c r="I1518" s="95"/>
      <c r="J1518" s="95"/>
      <c r="K1518" s="95"/>
    </row>
    <row r="1519" spans="2:11" x14ac:dyDescent="0.15">
      <c r="B1519" s="263" t="s">
        <v>102</v>
      </c>
      <c r="C1519" s="266">
        <v>4267.8100000000004</v>
      </c>
      <c r="D1519" s="263" t="s">
        <v>9</v>
      </c>
      <c r="E1519" s="266">
        <v>8224.1</v>
      </c>
      <c r="F1519" s="266">
        <v>0</v>
      </c>
      <c r="G1519" s="266">
        <v>12491.91</v>
      </c>
      <c r="H1519" s="263" t="s">
        <v>9</v>
      </c>
      <c r="I1519" s="95"/>
      <c r="J1519" s="95"/>
      <c r="K1519" s="95"/>
    </row>
    <row r="1520" spans="2:11" x14ac:dyDescent="0.15">
      <c r="B1520" s="263" t="s">
        <v>136</v>
      </c>
      <c r="C1520" s="266">
        <v>0</v>
      </c>
      <c r="D1520" s="263" t="s">
        <v>9</v>
      </c>
      <c r="E1520" s="266">
        <v>500.01</v>
      </c>
      <c r="F1520" s="266">
        <v>0</v>
      </c>
      <c r="G1520" s="266">
        <v>500.01</v>
      </c>
      <c r="H1520" s="263" t="s">
        <v>9</v>
      </c>
      <c r="I1520" s="95"/>
      <c r="J1520" s="95"/>
      <c r="K1520" s="95"/>
    </row>
    <row r="1521" spans="2:11" x14ac:dyDescent="0.15">
      <c r="B1521" s="263" t="s">
        <v>118</v>
      </c>
      <c r="C1521" s="266">
        <v>0</v>
      </c>
      <c r="D1521" s="263" t="s">
        <v>9</v>
      </c>
      <c r="E1521" s="266">
        <v>2034</v>
      </c>
      <c r="F1521" s="266">
        <v>0</v>
      </c>
      <c r="G1521" s="266">
        <v>2034</v>
      </c>
      <c r="H1521" s="263" t="s">
        <v>9</v>
      </c>
      <c r="I1521" s="95"/>
      <c r="J1521" s="95"/>
      <c r="K1521" s="95"/>
    </row>
    <row r="1522" spans="2:11" x14ac:dyDescent="0.15">
      <c r="B1522" s="263" t="s">
        <v>129</v>
      </c>
      <c r="C1522" s="266">
        <v>61246.32</v>
      </c>
      <c r="D1522" s="263" t="s">
        <v>9</v>
      </c>
      <c r="E1522" s="266">
        <v>56314.01</v>
      </c>
      <c r="F1522" s="266">
        <v>0</v>
      </c>
      <c r="G1522" s="266">
        <v>117560.33</v>
      </c>
      <c r="H1522" s="263" t="s">
        <v>9</v>
      </c>
      <c r="I1522" s="95"/>
      <c r="J1522" s="95"/>
      <c r="K1522" s="95"/>
    </row>
    <row r="1523" spans="2:11" x14ac:dyDescent="0.15">
      <c r="B1523" s="263" t="s">
        <v>130</v>
      </c>
      <c r="C1523" s="266">
        <v>0</v>
      </c>
      <c r="D1523" s="263" t="s">
        <v>9</v>
      </c>
      <c r="E1523" s="266">
        <v>76072.460000000006</v>
      </c>
      <c r="F1523" s="266">
        <v>0</v>
      </c>
      <c r="G1523" s="266">
        <v>76072.460000000006</v>
      </c>
      <c r="H1523" s="263" t="s">
        <v>9</v>
      </c>
      <c r="I1523" s="95"/>
      <c r="J1523" s="95"/>
      <c r="K1523" s="95"/>
    </row>
    <row r="1524" spans="2:11" x14ac:dyDescent="0.15">
      <c r="B1524" s="263" t="s">
        <v>1643</v>
      </c>
      <c r="C1524" s="266">
        <v>0</v>
      </c>
      <c r="D1524" s="263" t="s">
        <v>9</v>
      </c>
      <c r="E1524" s="266">
        <v>0</v>
      </c>
      <c r="F1524" s="266">
        <v>0</v>
      </c>
      <c r="G1524" s="266">
        <v>0</v>
      </c>
      <c r="H1524" s="263" t="s">
        <v>9</v>
      </c>
      <c r="I1524" s="95"/>
      <c r="J1524" s="95"/>
      <c r="K1524" s="95"/>
    </row>
    <row r="1525" spans="2:11" x14ac:dyDescent="0.15">
      <c r="B1525" s="263" t="s">
        <v>1644</v>
      </c>
      <c r="C1525" s="266">
        <v>0</v>
      </c>
      <c r="D1525" s="263" t="s">
        <v>9</v>
      </c>
      <c r="E1525" s="266">
        <v>0</v>
      </c>
      <c r="F1525" s="266">
        <v>0</v>
      </c>
      <c r="G1525" s="266">
        <v>0</v>
      </c>
      <c r="H1525" s="263" t="s">
        <v>9</v>
      </c>
      <c r="I1525" s="95"/>
      <c r="J1525" s="95"/>
      <c r="K1525" s="95"/>
    </row>
    <row r="1526" spans="2:11" x14ac:dyDescent="0.15">
      <c r="B1526" s="263" t="s">
        <v>1693</v>
      </c>
      <c r="C1526" s="266">
        <v>3000</v>
      </c>
      <c r="D1526" s="263" t="s">
        <v>9</v>
      </c>
      <c r="E1526" s="266">
        <v>1255.04</v>
      </c>
      <c r="F1526" s="266">
        <v>0</v>
      </c>
      <c r="G1526" s="266">
        <v>4255.04</v>
      </c>
      <c r="H1526" s="263" t="s">
        <v>9</v>
      </c>
      <c r="I1526" s="95"/>
      <c r="J1526" s="95"/>
      <c r="K1526" s="95"/>
    </row>
    <row r="1527" spans="2:11" x14ac:dyDescent="0.15">
      <c r="B1527" s="263" t="s">
        <v>137</v>
      </c>
      <c r="C1527" s="266">
        <v>66197.2</v>
      </c>
      <c r="D1527" s="263" t="s">
        <v>9</v>
      </c>
      <c r="E1527" s="266">
        <v>0</v>
      </c>
      <c r="F1527" s="266">
        <v>0</v>
      </c>
      <c r="G1527" s="266">
        <v>66197.2</v>
      </c>
      <c r="H1527" s="263" t="s">
        <v>9</v>
      </c>
      <c r="I1527" s="95"/>
      <c r="J1527" s="95"/>
      <c r="K1527" s="95"/>
    </row>
    <row r="1528" spans="2:11" x14ac:dyDescent="0.15">
      <c r="B1528" s="263" t="s">
        <v>138</v>
      </c>
      <c r="C1528" s="266">
        <v>0</v>
      </c>
      <c r="D1528" s="263" t="s">
        <v>9</v>
      </c>
      <c r="E1528" s="266">
        <v>11400.07</v>
      </c>
      <c r="F1528" s="266">
        <v>0</v>
      </c>
      <c r="G1528" s="266">
        <v>11400.07</v>
      </c>
      <c r="H1528" s="263" t="s">
        <v>9</v>
      </c>
      <c r="I1528" s="95"/>
      <c r="J1528" s="95"/>
      <c r="K1528" s="95"/>
    </row>
    <row r="1529" spans="2:11" x14ac:dyDescent="0.15">
      <c r="B1529" s="263" t="s">
        <v>1647</v>
      </c>
      <c r="C1529" s="266">
        <v>0</v>
      </c>
      <c r="D1529" s="263" t="s">
        <v>9</v>
      </c>
      <c r="E1529" s="266">
        <v>0</v>
      </c>
      <c r="F1529" s="266">
        <v>0</v>
      </c>
      <c r="G1529" s="266">
        <v>0</v>
      </c>
      <c r="H1529" s="263" t="s">
        <v>9</v>
      </c>
      <c r="I1529" s="95"/>
      <c r="J1529" s="95"/>
      <c r="K1529" s="95"/>
    </row>
    <row r="1530" spans="2:11" x14ac:dyDescent="0.15">
      <c r="B1530" s="263" t="s">
        <v>1648</v>
      </c>
      <c r="C1530" s="266">
        <v>0</v>
      </c>
      <c r="D1530" s="263" t="s">
        <v>9</v>
      </c>
      <c r="E1530" s="266">
        <v>0</v>
      </c>
      <c r="F1530" s="266">
        <v>0</v>
      </c>
      <c r="G1530" s="266">
        <v>0</v>
      </c>
      <c r="H1530" s="263" t="s">
        <v>9</v>
      </c>
      <c r="I1530" s="95"/>
      <c r="J1530" s="95"/>
      <c r="K1530" s="95"/>
    </row>
    <row r="1531" spans="2:11" x14ac:dyDescent="0.15">
      <c r="B1531" s="263" t="s">
        <v>1649</v>
      </c>
      <c r="C1531" s="266">
        <v>0</v>
      </c>
      <c r="D1531" s="263" t="s">
        <v>9</v>
      </c>
      <c r="E1531" s="266">
        <v>0</v>
      </c>
      <c r="F1531" s="266">
        <v>0</v>
      </c>
      <c r="G1531" s="266">
        <v>0</v>
      </c>
      <c r="H1531" s="263" t="s">
        <v>9</v>
      </c>
      <c r="I1531" s="95"/>
      <c r="J1531" s="95"/>
      <c r="K1531" s="95"/>
    </row>
    <row r="1532" spans="2:11" x14ac:dyDescent="0.15">
      <c r="B1532" s="263" t="s">
        <v>1650</v>
      </c>
      <c r="C1532" s="266">
        <v>0</v>
      </c>
      <c r="D1532" s="263" t="s">
        <v>9</v>
      </c>
      <c r="E1532" s="266">
        <v>0</v>
      </c>
      <c r="F1532" s="266">
        <v>0</v>
      </c>
      <c r="G1532" s="266">
        <v>0</v>
      </c>
      <c r="H1532" s="263" t="s">
        <v>9</v>
      </c>
      <c r="I1532" s="95"/>
      <c r="J1532" s="95"/>
      <c r="K1532" s="95"/>
    </row>
    <row r="1533" spans="2:11" x14ac:dyDescent="0.15">
      <c r="B1533" s="263" t="s">
        <v>1602</v>
      </c>
      <c r="C1533" s="266">
        <v>0</v>
      </c>
      <c r="D1533" s="263" t="s">
        <v>9</v>
      </c>
      <c r="E1533" s="266">
        <v>0</v>
      </c>
      <c r="F1533" s="266">
        <v>0</v>
      </c>
      <c r="G1533" s="266">
        <v>0</v>
      </c>
      <c r="H1533" s="263" t="s">
        <v>9</v>
      </c>
      <c r="I1533" s="95"/>
      <c r="J1533" s="95"/>
      <c r="K1533" s="95"/>
    </row>
    <row r="1534" spans="2:11" x14ac:dyDescent="0.15">
      <c r="B1534" s="263" t="s">
        <v>1651</v>
      </c>
      <c r="C1534" s="266">
        <v>0</v>
      </c>
      <c r="D1534" s="263" t="s">
        <v>9</v>
      </c>
      <c r="E1534" s="266">
        <v>0</v>
      </c>
      <c r="F1534" s="266">
        <v>0</v>
      </c>
      <c r="G1534" s="266">
        <v>0</v>
      </c>
      <c r="H1534" s="263" t="s">
        <v>9</v>
      </c>
      <c r="I1534" s="95"/>
      <c r="J1534" s="95"/>
      <c r="K1534" s="95"/>
    </row>
    <row r="1535" spans="2:11" x14ac:dyDescent="0.15">
      <c r="B1535" s="263" t="s">
        <v>1652</v>
      </c>
      <c r="C1535" s="266">
        <v>0</v>
      </c>
      <c r="D1535" s="263" t="s">
        <v>9</v>
      </c>
      <c r="E1535" s="266">
        <v>0</v>
      </c>
      <c r="F1535" s="266">
        <v>0</v>
      </c>
      <c r="G1535" s="266">
        <v>0</v>
      </c>
      <c r="H1535" s="263" t="s">
        <v>9</v>
      </c>
      <c r="I1535" s="95"/>
      <c r="J1535" s="95"/>
      <c r="K1535" s="95"/>
    </row>
    <row r="1536" spans="2:11" x14ac:dyDescent="0.15">
      <c r="B1536" s="263" t="s">
        <v>640</v>
      </c>
      <c r="C1536" s="266">
        <v>0</v>
      </c>
      <c r="D1536" s="263" t="s">
        <v>9</v>
      </c>
      <c r="E1536" s="266">
        <v>0</v>
      </c>
      <c r="F1536" s="266">
        <v>0</v>
      </c>
      <c r="G1536" s="266">
        <v>0</v>
      </c>
      <c r="H1536" s="263" t="s">
        <v>9</v>
      </c>
      <c r="I1536" s="95"/>
      <c r="J1536" s="95"/>
      <c r="K1536" s="95"/>
    </row>
    <row r="1537" spans="2:11" x14ac:dyDescent="0.15">
      <c r="B1537" s="263" t="s">
        <v>139</v>
      </c>
      <c r="C1537" s="266">
        <v>0</v>
      </c>
      <c r="D1537" s="263" t="s">
        <v>9</v>
      </c>
      <c r="E1537" s="266">
        <v>2000</v>
      </c>
      <c r="F1537" s="266">
        <v>0</v>
      </c>
      <c r="G1537" s="266">
        <v>2000</v>
      </c>
      <c r="H1537" s="263" t="s">
        <v>9</v>
      </c>
      <c r="I1537" s="95"/>
      <c r="J1537" s="95"/>
      <c r="K1537" s="95"/>
    </row>
    <row r="1538" spans="2:11" x14ac:dyDescent="0.15">
      <c r="B1538" s="263" t="s">
        <v>128</v>
      </c>
      <c r="C1538" s="266">
        <v>7597.2</v>
      </c>
      <c r="D1538" s="263" t="s">
        <v>9</v>
      </c>
      <c r="E1538" s="266">
        <v>0</v>
      </c>
      <c r="F1538" s="266">
        <v>0</v>
      </c>
      <c r="G1538" s="266">
        <v>7597.2</v>
      </c>
      <c r="H1538" s="263" t="s">
        <v>9</v>
      </c>
      <c r="I1538" s="95"/>
      <c r="J1538" s="95"/>
      <c r="K1538" s="95"/>
    </row>
    <row r="1539" spans="2:11" x14ac:dyDescent="0.15">
      <c r="B1539" s="263" t="s">
        <v>641</v>
      </c>
      <c r="C1539" s="266">
        <v>0</v>
      </c>
      <c r="D1539" s="263" t="s">
        <v>9</v>
      </c>
      <c r="E1539" s="266">
        <v>0</v>
      </c>
      <c r="F1539" s="266">
        <v>0</v>
      </c>
      <c r="G1539" s="266">
        <v>0</v>
      </c>
      <c r="H1539" s="263" t="s">
        <v>9</v>
      </c>
      <c r="I1539" s="95"/>
      <c r="J1539" s="95"/>
      <c r="K1539" s="95"/>
    </row>
    <row r="1540" spans="2:11" x14ac:dyDescent="0.15">
      <c r="B1540" s="263" t="s">
        <v>1653</v>
      </c>
      <c r="C1540" s="266">
        <v>0</v>
      </c>
      <c r="D1540" s="263" t="s">
        <v>9</v>
      </c>
      <c r="E1540" s="266">
        <v>0</v>
      </c>
      <c r="F1540" s="266">
        <v>0</v>
      </c>
      <c r="G1540" s="266">
        <v>0</v>
      </c>
      <c r="H1540" s="263" t="s">
        <v>9</v>
      </c>
      <c r="I1540" s="95"/>
      <c r="J1540" s="95"/>
      <c r="K1540" s="95"/>
    </row>
    <row r="1541" spans="2:11" x14ac:dyDescent="0.15">
      <c r="B1541" s="263" t="s">
        <v>140</v>
      </c>
      <c r="C1541" s="266">
        <v>0</v>
      </c>
      <c r="D1541" s="263" t="s">
        <v>9</v>
      </c>
      <c r="E1541" s="266">
        <v>1250</v>
      </c>
      <c r="F1541" s="266">
        <v>0</v>
      </c>
      <c r="G1541" s="266">
        <v>1250</v>
      </c>
      <c r="H1541" s="263" t="s">
        <v>9</v>
      </c>
      <c r="I1541" s="95"/>
      <c r="J1541" s="95"/>
      <c r="K1541" s="95"/>
    </row>
    <row r="1542" spans="2:11" x14ac:dyDescent="0.15">
      <c r="B1542" s="263" t="s">
        <v>642</v>
      </c>
      <c r="C1542" s="266">
        <v>0</v>
      </c>
      <c r="D1542" s="263" t="s">
        <v>9</v>
      </c>
      <c r="E1542" s="266">
        <v>0</v>
      </c>
      <c r="F1542" s="266">
        <v>0</v>
      </c>
      <c r="G1542" s="266">
        <v>0</v>
      </c>
      <c r="H1542" s="263" t="s">
        <v>9</v>
      </c>
      <c r="I1542" s="95"/>
      <c r="J1542" s="95"/>
      <c r="K1542" s="95"/>
    </row>
    <row r="1543" spans="2:11" x14ac:dyDescent="0.15">
      <c r="B1543" s="263" t="s">
        <v>141</v>
      </c>
      <c r="C1543" s="266">
        <v>0</v>
      </c>
      <c r="D1543" s="263" t="s">
        <v>9</v>
      </c>
      <c r="E1543" s="266">
        <v>2985.16</v>
      </c>
      <c r="F1543" s="266">
        <v>0</v>
      </c>
      <c r="G1543" s="266">
        <v>2985.16</v>
      </c>
      <c r="H1543" s="263" t="s">
        <v>9</v>
      </c>
      <c r="I1543" s="95"/>
      <c r="J1543" s="95"/>
      <c r="K1543" s="95"/>
    </row>
    <row r="1544" spans="2:11" x14ac:dyDescent="0.15">
      <c r="B1544" s="263" t="s">
        <v>142</v>
      </c>
      <c r="C1544" s="266">
        <v>0</v>
      </c>
      <c r="D1544" s="263" t="s">
        <v>9</v>
      </c>
      <c r="E1544" s="266">
        <v>0</v>
      </c>
      <c r="F1544" s="266">
        <v>0</v>
      </c>
      <c r="G1544" s="266">
        <v>0</v>
      </c>
      <c r="H1544" s="263" t="s">
        <v>9</v>
      </c>
      <c r="I1544" s="95"/>
      <c r="J1544" s="95"/>
      <c r="K1544" s="95"/>
    </row>
    <row r="1545" spans="2:11" x14ac:dyDescent="0.15">
      <c r="B1545" s="263" t="s">
        <v>1654</v>
      </c>
      <c r="C1545" s="266">
        <v>0</v>
      </c>
      <c r="D1545" s="263" t="s">
        <v>9</v>
      </c>
      <c r="E1545" s="266">
        <v>0</v>
      </c>
      <c r="F1545" s="266">
        <v>0</v>
      </c>
      <c r="G1545" s="266">
        <v>0</v>
      </c>
      <c r="H1545" s="263" t="s">
        <v>9</v>
      </c>
      <c r="I1545" s="95"/>
      <c r="J1545" s="95"/>
      <c r="K1545" s="95"/>
    </row>
    <row r="1546" spans="2:11" x14ac:dyDescent="0.15">
      <c r="B1546" s="263" t="s">
        <v>1655</v>
      </c>
      <c r="C1546" s="266">
        <v>0</v>
      </c>
      <c r="D1546" s="263" t="s">
        <v>9</v>
      </c>
      <c r="E1546" s="266">
        <v>0</v>
      </c>
      <c r="F1546" s="266">
        <v>0</v>
      </c>
      <c r="G1546" s="266">
        <v>0</v>
      </c>
      <c r="H1546" s="263" t="s">
        <v>9</v>
      </c>
      <c r="I1546" s="95"/>
      <c r="J1546" s="95"/>
      <c r="K1546" s="95"/>
    </row>
    <row r="1547" spans="2:11" x14ac:dyDescent="0.15">
      <c r="B1547" s="263" t="s">
        <v>1656</v>
      </c>
      <c r="C1547" s="266">
        <v>0</v>
      </c>
      <c r="D1547" s="263" t="s">
        <v>9</v>
      </c>
      <c r="E1547" s="266">
        <v>0</v>
      </c>
      <c r="F1547" s="266">
        <v>0</v>
      </c>
      <c r="G1547" s="266">
        <v>0</v>
      </c>
      <c r="H1547" s="263" t="s">
        <v>9</v>
      </c>
      <c r="I1547" s="95"/>
      <c r="J1547" s="95"/>
      <c r="K1547" s="95"/>
    </row>
    <row r="1548" spans="2:11" x14ac:dyDescent="0.15">
      <c r="B1548" s="263" t="s">
        <v>143</v>
      </c>
      <c r="C1548" s="266">
        <v>7646.51</v>
      </c>
      <c r="D1548" s="263" t="s">
        <v>9</v>
      </c>
      <c r="E1548" s="266">
        <v>6712.33</v>
      </c>
      <c r="F1548" s="266">
        <v>0</v>
      </c>
      <c r="G1548" s="266">
        <v>14358.84</v>
      </c>
      <c r="H1548" s="263" t="s">
        <v>9</v>
      </c>
      <c r="I1548" s="95"/>
      <c r="J1548" s="95"/>
      <c r="K1548" s="95"/>
    </row>
    <row r="1549" spans="2:11" x14ac:dyDescent="0.15">
      <c r="B1549" s="263" t="s">
        <v>104</v>
      </c>
      <c r="C1549" s="266">
        <v>16630</v>
      </c>
      <c r="D1549" s="263" t="s">
        <v>9</v>
      </c>
      <c r="E1549" s="266">
        <v>10984</v>
      </c>
      <c r="F1549" s="266">
        <v>0</v>
      </c>
      <c r="G1549" s="266">
        <v>27614</v>
      </c>
      <c r="H1549" s="263" t="s">
        <v>9</v>
      </c>
      <c r="I1549" s="95"/>
      <c r="J1549" s="95"/>
      <c r="K1549" s="95"/>
    </row>
    <row r="1550" spans="2:11" x14ac:dyDescent="0.15">
      <c r="B1550" s="263" t="s">
        <v>144</v>
      </c>
      <c r="C1550" s="266">
        <v>1770</v>
      </c>
      <c r="D1550" s="263" t="s">
        <v>9</v>
      </c>
      <c r="E1550" s="266">
        <v>0</v>
      </c>
      <c r="F1550" s="266">
        <v>0</v>
      </c>
      <c r="G1550" s="266">
        <v>1770</v>
      </c>
      <c r="H1550" s="263" t="s">
        <v>9</v>
      </c>
      <c r="I1550" s="95"/>
      <c r="J1550" s="95"/>
      <c r="K1550" s="95"/>
    </row>
    <row r="1551" spans="2:11" x14ac:dyDescent="0.15">
      <c r="B1551" s="263" t="s">
        <v>1657</v>
      </c>
      <c r="C1551" s="266">
        <v>0</v>
      </c>
      <c r="D1551" s="263" t="s">
        <v>9</v>
      </c>
      <c r="E1551" s="266">
        <v>0</v>
      </c>
      <c r="F1551" s="266">
        <v>0</v>
      </c>
      <c r="G1551" s="266">
        <v>0</v>
      </c>
      <c r="H1551" s="263" t="s">
        <v>9</v>
      </c>
      <c r="I1551" s="95"/>
      <c r="J1551" s="95"/>
      <c r="K1551" s="95"/>
    </row>
    <row r="1552" spans="2:11" x14ac:dyDescent="0.15">
      <c r="B1552" s="263" t="s">
        <v>1658</v>
      </c>
      <c r="C1552" s="266">
        <v>50000</v>
      </c>
      <c r="D1552" s="263" t="s">
        <v>9</v>
      </c>
      <c r="E1552" s="266">
        <v>0</v>
      </c>
      <c r="F1552" s="266">
        <v>0</v>
      </c>
      <c r="G1552" s="266">
        <v>50000</v>
      </c>
      <c r="H1552" s="263" t="s">
        <v>9</v>
      </c>
      <c r="I1552" s="95"/>
      <c r="J1552" s="95"/>
      <c r="K1552" s="95"/>
    </row>
    <row r="1553" spans="2:11" x14ac:dyDescent="0.15">
      <c r="B1553" s="263" t="s">
        <v>145</v>
      </c>
      <c r="C1553" s="266">
        <v>0</v>
      </c>
      <c r="D1553" s="263" t="s">
        <v>9</v>
      </c>
      <c r="E1553" s="266">
        <v>421.3</v>
      </c>
      <c r="F1553" s="266">
        <v>0</v>
      </c>
      <c r="G1553" s="266">
        <v>421.3</v>
      </c>
      <c r="H1553" s="263" t="s">
        <v>9</v>
      </c>
      <c r="I1553" s="95"/>
      <c r="J1553" s="95"/>
      <c r="K1553" s="95"/>
    </row>
    <row r="1554" spans="2:11" x14ac:dyDescent="0.15">
      <c r="B1554" s="263" t="s">
        <v>1659</v>
      </c>
      <c r="C1554" s="266">
        <v>0</v>
      </c>
      <c r="D1554" s="263" t="s">
        <v>9</v>
      </c>
      <c r="E1554" s="266">
        <v>0</v>
      </c>
      <c r="F1554" s="266">
        <v>0</v>
      </c>
      <c r="G1554" s="266">
        <v>0</v>
      </c>
      <c r="H1554" s="263" t="s">
        <v>9</v>
      </c>
      <c r="I1554" s="95"/>
      <c r="J1554" s="95"/>
      <c r="K1554" s="95"/>
    </row>
    <row r="1555" spans="2:11" x14ac:dyDescent="0.15">
      <c r="B1555" s="263" t="s">
        <v>146</v>
      </c>
      <c r="C1555" s="266">
        <v>0</v>
      </c>
      <c r="D1555" s="263" t="s">
        <v>9</v>
      </c>
      <c r="E1555" s="266">
        <v>0</v>
      </c>
      <c r="F1555" s="266">
        <v>0</v>
      </c>
      <c r="G1555" s="266">
        <v>0</v>
      </c>
      <c r="H1555" s="263" t="s">
        <v>9</v>
      </c>
      <c r="I1555" s="95"/>
      <c r="J1555" s="95"/>
      <c r="K1555" s="95"/>
    </row>
    <row r="1556" spans="2:11" x14ac:dyDescent="0.15">
      <c r="B1556" s="263" t="s">
        <v>147</v>
      </c>
      <c r="C1556" s="266">
        <v>3067.13</v>
      </c>
      <c r="D1556" s="263" t="s">
        <v>9</v>
      </c>
      <c r="E1556" s="266">
        <v>15880.38</v>
      </c>
      <c r="F1556" s="266">
        <v>0</v>
      </c>
      <c r="G1556" s="266">
        <v>18947.509999999998</v>
      </c>
      <c r="H1556" s="263" t="s">
        <v>9</v>
      </c>
      <c r="I1556" s="95"/>
      <c r="J1556" s="95"/>
      <c r="K1556" s="95"/>
    </row>
    <row r="1557" spans="2:11" x14ac:dyDescent="0.15">
      <c r="B1557" s="263" t="s">
        <v>1660</v>
      </c>
      <c r="C1557" s="266">
        <v>0</v>
      </c>
      <c r="D1557" s="263" t="s">
        <v>9</v>
      </c>
      <c r="E1557" s="266">
        <v>0</v>
      </c>
      <c r="F1557" s="266">
        <v>0</v>
      </c>
      <c r="G1557" s="266">
        <v>0</v>
      </c>
      <c r="H1557" s="263" t="s">
        <v>9</v>
      </c>
      <c r="I1557" s="95"/>
      <c r="J1557" s="95"/>
      <c r="K1557" s="95"/>
    </row>
    <row r="1558" spans="2:11" x14ac:dyDescent="0.15">
      <c r="B1558" s="263" t="s">
        <v>103</v>
      </c>
      <c r="C1558" s="266">
        <v>30134</v>
      </c>
      <c r="D1558" s="263" t="s">
        <v>9</v>
      </c>
      <c r="E1558" s="266">
        <v>0</v>
      </c>
      <c r="F1558" s="266">
        <v>0</v>
      </c>
      <c r="G1558" s="266">
        <v>30134</v>
      </c>
      <c r="H1558" s="263" t="s">
        <v>9</v>
      </c>
      <c r="I1558" s="95"/>
      <c r="J1558" s="95"/>
      <c r="K1558" s="95"/>
    </row>
    <row r="1559" spans="2:11" x14ac:dyDescent="0.15">
      <c r="B1559" s="263" t="s">
        <v>1661</v>
      </c>
      <c r="C1559" s="266">
        <v>0</v>
      </c>
      <c r="D1559" s="263" t="s">
        <v>9</v>
      </c>
      <c r="E1559" s="266">
        <v>0</v>
      </c>
      <c r="F1559" s="266">
        <v>0</v>
      </c>
      <c r="G1559" s="266">
        <v>0</v>
      </c>
      <c r="H1559" s="263" t="s">
        <v>9</v>
      </c>
      <c r="I1559" s="95"/>
      <c r="J1559" s="95"/>
      <c r="K1559" s="95"/>
    </row>
    <row r="1560" spans="2:11" x14ac:dyDescent="0.15">
      <c r="B1560" s="263" t="s">
        <v>148</v>
      </c>
      <c r="C1560" s="266">
        <v>14826.14</v>
      </c>
      <c r="D1560" s="263" t="s">
        <v>9</v>
      </c>
      <c r="E1560" s="266">
        <v>14526.14</v>
      </c>
      <c r="F1560" s="266">
        <v>0</v>
      </c>
      <c r="G1560" s="266">
        <v>29352.28</v>
      </c>
      <c r="H1560" s="263" t="s">
        <v>9</v>
      </c>
      <c r="I1560" s="95"/>
      <c r="J1560" s="95"/>
      <c r="K1560" s="95"/>
    </row>
    <row r="1561" spans="2:11" x14ac:dyDescent="0.15">
      <c r="B1561" s="263" t="s">
        <v>1662</v>
      </c>
      <c r="C1561" s="266">
        <v>0</v>
      </c>
      <c r="D1561" s="263" t="s">
        <v>9</v>
      </c>
      <c r="E1561" s="266">
        <v>0</v>
      </c>
      <c r="F1561" s="266">
        <v>0</v>
      </c>
      <c r="G1561" s="266">
        <v>0</v>
      </c>
      <c r="H1561" s="263" t="s">
        <v>9</v>
      </c>
      <c r="I1561" s="95"/>
      <c r="J1561" s="95"/>
      <c r="K1561" s="95"/>
    </row>
    <row r="1562" spans="2:11" x14ac:dyDescent="0.15">
      <c r="B1562" s="263" t="s">
        <v>1663</v>
      </c>
      <c r="C1562" s="266">
        <v>0</v>
      </c>
      <c r="D1562" s="263" t="s">
        <v>9</v>
      </c>
      <c r="E1562" s="266">
        <v>0</v>
      </c>
      <c r="F1562" s="266">
        <v>0</v>
      </c>
      <c r="G1562" s="266">
        <v>0</v>
      </c>
      <c r="H1562" s="263" t="s">
        <v>9</v>
      </c>
      <c r="I1562" s="95"/>
      <c r="J1562" s="95"/>
      <c r="K1562" s="95"/>
    </row>
    <row r="1563" spans="2:11" x14ac:dyDescent="0.15">
      <c r="B1563" s="263" t="s">
        <v>115</v>
      </c>
      <c r="C1563" s="266">
        <v>0</v>
      </c>
      <c r="D1563" s="263" t="s">
        <v>9</v>
      </c>
      <c r="E1563" s="266">
        <v>0</v>
      </c>
      <c r="F1563" s="266">
        <v>0</v>
      </c>
      <c r="G1563" s="266">
        <v>0</v>
      </c>
      <c r="H1563" s="263" t="s">
        <v>9</v>
      </c>
      <c r="I1563" s="95"/>
      <c r="J1563" s="95"/>
      <c r="K1563" s="95"/>
    </row>
    <row r="1564" spans="2:11" x14ac:dyDescent="0.15">
      <c r="B1564" s="263" t="s">
        <v>113</v>
      </c>
      <c r="C1564" s="266">
        <v>0</v>
      </c>
      <c r="D1564" s="263" t="s">
        <v>9</v>
      </c>
      <c r="E1564" s="266">
        <v>0</v>
      </c>
      <c r="F1564" s="266">
        <v>0</v>
      </c>
      <c r="G1564" s="266">
        <v>0</v>
      </c>
      <c r="H1564" s="263" t="s">
        <v>9</v>
      </c>
      <c r="I1564" s="95"/>
      <c r="J1564" s="95"/>
      <c r="K1564" s="95"/>
    </row>
    <row r="1565" spans="2:11" x14ac:dyDescent="0.15">
      <c r="B1565" s="263" t="s">
        <v>1664</v>
      </c>
      <c r="C1565" s="266">
        <v>0</v>
      </c>
      <c r="D1565" s="263" t="s">
        <v>9</v>
      </c>
      <c r="E1565" s="266">
        <v>0</v>
      </c>
      <c r="F1565" s="266">
        <v>0</v>
      </c>
      <c r="G1565" s="266">
        <v>0</v>
      </c>
      <c r="H1565" s="263" t="s">
        <v>9</v>
      </c>
      <c r="I1565" s="95"/>
      <c r="J1565" s="95"/>
      <c r="K1565" s="95"/>
    </row>
    <row r="1566" spans="2:11" x14ac:dyDescent="0.15">
      <c r="B1566" s="263" t="s">
        <v>1665</v>
      </c>
      <c r="C1566" s="266">
        <v>0</v>
      </c>
      <c r="D1566" s="263" t="s">
        <v>9</v>
      </c>
      <c r="E1566" s="266">
        <v>0</v>
      </c>
      <c r="F1566" s="266">
        <v>0</v>
      </c>
      <c r="G1566" s="266">
        <v>0</v>
      </c>
      <c r="H1566" s="263" t="s">
        <v>9</v>
      </c>
      <c r="I1566" s="95"/>
      <c r="J1566" s="95"/>
      <c r="K1566" s="95"/>
    </row>
    <row r="1567" spans="2:11" x14ac:dyDescent="0.15">
      <c r="B1567" s="263" t="s">
        <v>149</v>
      </c>
      <c r="C1567" s="266">
        <v>1800</v>
      </c>
      <c r="D1567" s="263" t="s">
        <v>9</v>
      </c>
      <c r="E1567" s="266">
        <v>1200</v>
      </c>
      <c r="F1567" s="266">
        <v>0</v>
      </c>
      <c r="G1567" s="266">
        <v>3000</v>
      </c>
      <c r="H1567" s="263" t="s">
        <v>9</v>
      </c>
      <c r="I1567" s="95"/>
      <c r="J1567" s="95"/>
      <c r="K1567" s="95"/>
    </row>
    <row r="1568" spans="2:11" x14ac:dyDescent="0.15">
      <c r="B1568" s="263" t="s">
        <v>1666</v>
      </c>
      <c r="C1568" s="266">
        <v>0</v>
      </c>
      <c r="D1568" s="263" t="s">
        <v>9</v>
      </c>
      <c r="E1568" s="266">
        <v>0</v>
      </c>
      <c r="F1568" s="266">
        <v>0</v>
      </c>
      <c r="G1568" s="266">
        <v>0</v>
      </c>
      <c r="H1568" s="263" t="s">
        <v>9</v>
      </c>
      <c r="I1568" s="95"/>
      <c r="J1568" s="95"/>
      <c r="K1568" s="95"/>
    </row>
    <row r="1569" spans="2:11" x14ac:dyDescent="0.15">
      <c r="B1569" s="263" t="s">
        <v>150</v>
      </c>
      <c r="C1569" s="266">
        <v>17786.62</v>
      </c>
      <c r="D1569" s="263" t="s">
        <v>9</v>
      </c>
      <c r="E1569" s="266">
        <v>0</v>
      </c>
      <c r="F1569" s="266">
        <v>0</v>
      </c>
      <c r="G1569" s="266">
        <v>17786.62</v>
      </c>
      <c r="H1569" s="263" t="s">
        <v>9</v>
      </c>
      <c r="I1569" s="95"/>
      <c r="J1569" s="95"/>
      <c r="K1569" s="95"/>
    </row>
    <row r="1570" spans="2:11" x14ac:dyDescent="0.15">
      <c r="B1570" s="263" t="s">
        <v>1667</v>
      </c>
      <c r="C1570" s="266">
        <v>0</v>
      </c>
      <c r="D1570" s="263" t="s">
        <v>9</v>
      </c>
      <c r="E1570" s="266">
        <v>0</v>
      </c>
      <c r="F1570" s="266">
        <v>0</v>
      </c>
      <c r="G1570" s="266">
        <v>0</v>
      </c>
      <c r="H1570" s="263" t="s">
        <v>9</v>
      </c>
      <c r="I1570" s="95"/>
      <c r="J1570" s="95"/>
      <c r="K1570" s="95"/>
    </row>
    <row r="1571" spans="2:11" x14ac:dyDescent="0.15">
      <c r="B1571" s="263" t="s">
        <v>1668</v>
      </c>
      <c r="C1571" s="266">
        <v>0</v>
      </c>
      <c r="D1571" s="263" t="s">
        <v>9</v>
      </c>
      <c r="E1571" s="266">
        <v>0</v>
      </c>
      <c r="F1571" s="266">
        <v>0</v>
      </c>
      <c r="G1571" s="266">
        <v>0</v>
      </c>
      <c r="H1571" s="263" t="s">
        <v>9</v>
      </c>
      <c r="I1571" s="95"/>
      <c r="J1571" s="95"/>
      <c r="K1571" s="95"/>
    </row>
    <row r="1572" spans="2:11" x14ac:dyDescent="0.15">
      <c r="B1572" s="263" t="s">
        <v>638</v>
      </c>
      <c r="C1572" s="266">
        <v>0</v>
      </c>
      <c r="D1572" s="263" t="s">
        <v>9</v>
      </c>
      <c r="E1572" s="266">
        <v>0</v>
      </c>
      <c r="F1572" s="266">
        <v>0</v>
      </c>
      <c r="G1572" s="266">
        <v>0</v>
      </c>
      <c r="H1572" s="263" t="s">
        <v>9</v>
      </c>
      <c r="I1572" s="95"/>
      <c r="J1572" s="95"/>
      <c r="K1572" s="95"/>
    </row>
    <row r="1573" spans="2:11" x14ac:dyDescent="0.15">
      <c r="B1573" s="263" t="s">
        <v>94</v>
      </c>
      <c r="C1573" s="266">
        <v>4462</v>
      </c>
      <c r="D1573" s="263" t="s">
        <v>9</v>
      </c>
      <c r="E1573" s="266">
        <v>4592</v>
      </c>
      <c r="F1573" s="266">
        <v>0</v>
      </c>
      <c r="G1573" s="266">
        <v>9054</v>
      </c>
      <c r="H1573" s="263" t="s">
        <v>9</v>
      </c>
      <c r="I1573" s="95"/>
      <c r="J1573" s="95"/>
      <c r="K1573" s="95"/>
    </row>
    <row r="1574" spans="2:11" x14ac:dyDescent="0.15">
      <c r="B1574" s="263" t="s">
        <v>1</v>
      </c>
      <c r="C1574" s="266">
        <v>0</v>
      </c>
      <c r="D1574" s="263" t="s">
        <v>9</v>
      </c>
      <c r="E1574" s="266">
        <v>0</v>
      </c>
      <c r="F1574" s="266">
        <v>0</v>
      </c>
      <c r="G1574" s="266">
        <v>0</v>
      </c>
      <c r="H1574" s="263" t="s">
        <v>9</v>
      </c>
      <c r="I1574" s="95"/>
      <c r="J1574" s="95"/>
      <c r="K1574" s="95"/>
    </row>
    <row r="1575" spans="2:11" x14ac:dyDescent="0.15">
      <c r="B1575" s="263" t="s">
        <v>151</v>
      </c>
      <c r="C1575" s="266">
        <v>0</v>
      </c>
      <c r="D1575" s="263" t="s">
        <v>9</v>
      </c>
      <c r="E1575" s="266">
        <v>649901.9</v>
      </c>
      <c r="F1575" s="266">
        <v>0</v>
      </c>
      <c r="G1575" s="266">
        <v>649901.9</v>
      </c>
      <c r="H1575" s="263" t="s">
        <v>9</v>
      </c>
      <c r="I1575" s="95"/>
      <c r="J1575" s="95"/>
      <c r="K1575" s="95"/>
    </row>
    <row r="1576" spans="2:11" x14ac:dyDescent="0.15">
      <c r="B1576" s="263" t="s">
        <v>152</v>
      </c>
      <c r="C1576" s="266">
        <v>6483.24</v>
      </c>
      <c r="D1576" s="263" t="s">
        <v>9</v>
      </c>
      <c r="E1576" s="266">
        <v>0</v>
      </c>
      <c r="F1576" s="266">
        <v>0</v>
      </c>
      <c r="G1576" s="266">
        <v>6483.24</v>
      </c>
      <c r="H1576" s="263" t="s">
        <v>9</v>
      </c>
      <c r="I1576" s="95"/>
      <c r="J1576" s="95"/>
      <c r="K1576" s="95"/>
    </row>
    <row r="1577" spans="2:11" x14ac:dyDescent="0.15">
      <c r="B1577" s="263" t="s">
        <v>1618</v>
      </c>
      <c r="C1577" s="266">
        <v>0</v>
      </c>
      <c r="D1577" s="263" t="s">
        <v>9</v>
      </c>
      <c r="E1577" s="266">
        <v>0</v>
      </c>
      <c r="F1577" s="266">
        <v>0</v>
      </c>
      <c r="G1577" s="266">
        <v>0</v>
      </c>
      <c r="H1577" s="263" t="s">
        <v>9</v>
      </c>
      <c r="I1577" s="95"/>
      <c r="J1577" s="95"/>
      <c r="K1577" s="95"/>
    </row>
    <row r="1578" spans="2:11" x14ac:dyDescent="0.15">
      <c r="B1578" s="263" t="s">
        <v>99</v>
      </c>
      <c r="C1578" s="266">
        <v>0</v>
      </c>
      <c r="D1578" s="263" t="s">
        <v>9</v>
      </c>
      <c r="E1578" s="266">
        <v>0</v>
      </c>
      <c r="F1578" s="266">
        <v>0</v>
      </c>
      <c r="G1578" s="266">
        <v>0</v>
      </c>
      <c r="H1578" s="263" t="s">
        <v>9</v>
      </c>
      <c r="I1578" s="95"/>
      <c r="J1578" s="95"/>
      <c r="K1578" s="95"/>
    </row>
    <row r="1579" spans="2:11" x14ac:dyDescent="0.15">
      <c r="B1579" s="263" t="s">
        <v>95</v>
      </c>
      <c r="C1579" s="266">
        <v>0</v>
      </c>
      <c r="D1579" s="263" t="s">
        <v>9</v>
      </c>
      <c r="E1579" s="266">
        <v>2500</v>
      </c>
      <c r="F1579" s="266">
        <v>0</v>
      </c>
      <c r="G1579" s="266">
        <v>2500</v>
      </c>
      <c r="H1579" s="263" t="s">
        <v>9</v>
      </c>
      <c r="I1579" s="95"/>
      <c r="J1579" s="95"/>
      <c r="K1579" s="95"/>
    </row>
    <row r="1580" spans="2:11" x14ac:dyDescent="0.15">
      <c r="B1580" s="263" t="s">
        <v>661</v>
      </c>
      <c r="C1580" s="266">
        <v>2500</v>
      </c>
      <c r="D1580" s="263" t="s">
        <v>9</v>
      </c>
      <c r="E1580" s="266">
        <v>2500</v>
      </c>
      <c r="F1580" s="266">
        <v>0</v>
      </c>
      <c r="G1580" s="266">
        <v>5000</v>
      </c>
      <c r="H1580" s="263" t="s">
        <v>9</v>
      </c>
      <c r="I1580" s="95"/>
      <c r="J1580" s="95"/>
      <c r="K1580" s="95"/>
    </row>
    <row r="1581" spans="2:11" x14ac:dyDescent="0.15">
      <c r="B1581" s="263" t="s">
        <v>153</v>
      </c>
      <c r="C1581" s="266">
        <v>0</v>
      </c>
      <c r="D1581" s="263" t="s">
        <v>9</v>
      </c>
      <c r="E1581" s="266">
        <v>11881</v>
      </c>
      <c r="F1581" s="266">
        <v>0</v>
      </c>
      <c r="G1581" s="266">
        <v>11881</v>
      </c>
      <c r="H1581" s="263" t="s">
        <v>9</v>
      </c>
      <c r="I1581" s="95"/>
      <c r="J1581" s="95"/>
      <c r="K1581" s="95"/>
    </row>
    <row r="1582" spans="2:11" x14ac:dyDescent="0.15">
      <c r="B1582" s="263" t="s">
        <v>1669</v>
      </c>
      <c r="C1582" s="266">
        <v>0</v>
      </c>
      <c r="D1582" s="263" t="s">
        <v>9</v>
      </c>
      <c r="E1582" s="266">
        <v>0</v>
      </c>
      <c r="F1582" s="266">
        <v>0</v>
      </c>
      <c r="G1582" s="266">
        <v>0</v>
      </c>
      <c r="H1582" s="263" t="s">
        <v>9</v>
      </c>
      <c r="I1582" s="95"/>
      <c r="J1582" s="95"/>
      <c r="K1582" s="95"/>
    </row>
    <row r="1583" spans="2:11" x14ac:dyDescent="0.15">
      <c r="B1583" s="277" t="s">
        <v>105</v>
      </c>
      <c r="C1583" s="281">
        <v>0</v>
      </c>
      <c r="D1583" s="277" t="s">
        <v>9</v>
      </c>
      <c r="E1583" s="281">
        <v>0</v>
      </c>
      <c r="F1583" s="281">
        <v>0</v>
      </c>
      <c r="G1583" s="281">
        <v>0</v>
      </c>
      <c r="H1583" s="277" t="s">
        <v>9</v>
      </c>
      <c r="I1583" s="95"/>
      <c r="J1583" s="95"/>
      <c r="K1583" s="95"/>
    </row>
    <row r="1584" spans="2:11" x14ac:dyDescent="0.15">
      <c r="B1584" s="263" t="s">
        <v>132</v>
      </c>
      <c r="C1584" s="266">
        <v>0</v>
      </c>
      <c r="D1584" s="263" t="s">
        <v>9</v>
      </c>
      <c r="E1584" s="266">
        <v>0</v>
      </c>
      <c r="F1584" s="266">
        <v>0</v>
      </c>
      <c r="G1584" s="266">
        <v>0</v>
      </c>
      <c r="H1584" s="263" t="s">
        <v>9</v>
      </c>
      <c r="I1584" s="95"/>
      <c r="J1584" s="95"/>
      <c r="K1584" s="95"/>
    </row>
    <row r="1585" spans="2:11" x14ac:dyDescent="0.15">
      <c r="B1585" s="263" t="s">
        <v>135</v>
      </c>
      <c r="C1585" s="266">
        <v>0</v>
      </c>
      <c r="D1585" s="263" t="s">
        <v>9</v>
      </c>
      <c r="E1585" s="266">
        <v>0</v>
      </c>
      <c r="F1585" s="266">
        <v>0</v>
      </c>
      <c r="G1585" s="266">
        <v>0</v>
      </c>
      <c r="H1585" s="263" t="s">
        <v>9</v>
      </c>
      <c r="I1585" s="95"/>
      <c r="J1585" s="95"/>
      <c r="K1585" s="95"/>
    </row>
    <row r="1586" spans="2:11" x14ac:dyDescent="0.15">
      <c r="B1586" s="263" t="s">
        <v>637</v>
      </c>
      <c r="C1586" s="266">
        <v>0</v>
      </c>
      <c r="D1586" s="263" t="s">
        <v>9</v>
      </c>
      <c r="E1586" s="266">
        <v>0</v>
      </c>
      <c r="F1586" s="266">
        <v>0</v>
      </c>
      <c r="G1586" s="266">
        <v>0</v>
      </c>
      <c r="H1586" s="263" t="s">
        <v>9</v>
      </c>
      <c r="I1586" s="95"/>
      <c r="J1586" s="95"/>
      <c r="K1586" s="95"/>
    </row>
    <row r="1587" spans="2:11" x14ac:dyDescent="0.15">
      <c r="B1587" s="263" t="s">
        <v>118</v>
      </c>
      <c r="C1587" s="266">
        <v>0</v>
      </c>
      <c r="D1587" s="263" t="s">
        <v>9</v>
      </c>
      <c r="E1587" s="266">
        <v>0</v>
      </c>
      <c r="F1587" s="266">
        <v>0</v>
      </c>
      <c r="G1587" s="266">
        <v>0</v>
      </c>
      <c r="H1587" s="263" t="s">
        <v>9</v>
      </c>
      <c r="I1587" s="95"/>
      <c r="J1587" s="95"/>
      <c r="K1587" s="95"/>
    </row>
    <row r="1588" spans="2:11" x14ac:dyDescent="0.15">
      <c r="B1588" s="263" t="s">
        <v>104</v>
      </c>
      <c r="C1588" s="266">
        <v>0</v>
      </c>
      <c r="D1588" s="263" t="s">
        <v>9</v>
      </c>
      <c r="E1588" s="266">
        <v>0</v>
      </c>
      <c r="F1588" s="266">
        <v>0</v>
      </c>
      <c r="G1588" s="266">
        <v>0</v>
      </c>
      <c r="H1588" s="263" t="s">
        <v>9</v>
      </c>
      <c r="I1588" s="95"/>
      <c r="J1588" s="95"/>
      <c r="K1588" s="95"/>
    </row>
    <row r="1589" spans="2:11" x14ac:dyDescent="0.15">
      <c r="B1589" s="277" t="s">
        <v>106</v>
      </c>
      <c r="C1589" s="281">
        <v>0</v>
      </c>
      <c r="D1589" s="277" t="s">
        <v>9</v>
      </c>
      <c r="E1589" s="281">
        <v>0</v>
      </c>
      <c r="F1589" s="281">
        <v>0</v>
      </c>
      <c r="G1589" s="281">
        <v>0</v>
      </c>
      <c r="H1589" s="277" t="s">
        <v>9</v>
      </c>
      <c r="I1589" s="95"/>
      <c r="J1589" s="95"/>
      <c r="K1589" s="95"/>
    </row>
    <row r="1590" spans="2:11" x14ac:dyDescent="0.15">
      <c r="B1590" s="263" t="s">
        <v>1609</v>
      </c>
      <c r="C1590" s="266">
        <v>0</v>
      </c>
      <c r="D1590" s="263" t="s">
        <v>9</v>
      </c>
      <c r="E1590" s="266">
        <v>0</v>
      </c>
      <c r="F1590" s="266">
        <v>0</v>
      </c>
      <c r="G1590" s="266">
        <v>0</v>
      </c>
      <c r="H1590" s="263" t="s">
        <v>9</v>
      </c>
      <c r="I1590" s="95"/>
      <c r="J1590" s="95"/>
      <c r="K1590" s="95"/>
    </row>
    <row r="1591" spans="2:11" x14ac:dyDescent="0.15">
      <c r="B1591" s="263" t="s">
        <v>118</v>
      </c>
      <c r="C1591" s="266">
        <v>0</v>
      </c>
      <c r="D1591" s="263" t="s">
        <v>9</v>
      </c>
      <c r="E1591" s="266">
        <v>0</v>
      </c>
      <c r="F1591" s="266">
        <v>0</v>
      </c>
      <c r="G1591" s="266">
        <v>0</v>
      </c>
      <c r="H1591" s="263" t="s">
        <v>9</v>
      </c>
      <c r="I1591" s="95"/>
      <c r="J1591" s="95"/>
      <c r="K1591" s="95"/>
    </row>
    <row r="1592" spans="2:11" x14ac:dyDescent="0.15">
      <c r="B1592" s="277" t="s">
        <v>107</v>
      </c>
      <c r="C1592" s="281">
        <v>0</v>
      </c>
      <c r="D1592" s="277" t="s">
        <v>9</v>
      </c>
      <c r="E1592" s="281">
        <v>0</v>
      </c>
      <c r="F1592" s="281">
        <v>0</v>
      </c>
      <c r="G1592" s="281">
        <v>0</v>
      </c>
      <c r="H1592" s="277" t="s">
        <v>9</v>
      </c>
      <c r="I1592" s="95"/>
      <c r="J1592" s="95"/>
      <c r="K1592" s="95"/>
    </row>
    <row r="1593" spans="2:11" x14ac:dyDescent="0.15">
      <c r="B1593" s="263" t="s">
        <v>118</v>
      </c>
      <c r="C1593" s="266">
        <v>0</v>
      </c>
      <c r="D1593" s="263" t="s">
        <v>9</v>
      </c>
      <c r="E1593" s="266">
        <v>0</v>
      </c>
      <c r="F1593" s="266">
        <v>0</v>
      </c>
      <c r="G1593" s="266">
        <v>0</v>
      </c>
      <c r="H1593" s="263" t="s">
        <v>9</v>
      </c>
      <c r="I1593" s="95"/>
      <c r="J1593" s="95"/>
      <c r="K1593" s="95"/>
    </row>
    <row r="1594" spans="2:11" x14ac:dyDescent="0.15">
      <c r="B1594" s="277" t="s">
        <v>108</v>
      </c>
      <c r="C1594" s="281">
        <v>0</v>
      </c>
      <c r="D1594" s="277" t="s">
        <v>9</v>
      </c>
      <c r="E1594" s="281">
        <v>0</v>
      </c>
      <c r="F1594" s="281">
        <v>0</v>
      </c>
      <c r="G1594" s="281">
        <v>0</v>
      </c>
      <c r="H1594" s="277" t="s">
        <v>9</v>
      </c>
      <c r="I1594" s="95"/>
      <c r="J1594" s="95"/>
      <c r="K1594" s="95"/>
    </row>
    <row r="1595" spans="2:11" x14ac:dyDescent="0.15">
      <c r="B1595" s="277" t="s">
        <v>109</v>
      </c>
      <c r="C1595" s="281">
        <v>0</v>
      </c>
      <c r="D1595" s="277" t="s">
        <v>9</v>
      </c>
      <c r="E1595" s="281">
        <v>0</v>
      </c>
      <c r="F1595" s="281">
        <v>0</v>
      </c>
      <c r="G1595" s="281">
        <v>0</v>
      </c>
      <c r="H1595" s="277" t="s">
        <v>9</v>
      </c>
      <c r="I1595" s="95"/>
      <c r="J1595" s="95"/>
      <c r="K1595" s="95"/>
    </row>
    <row r="1596" spans="2:11" x14ac:dyDescent="0.15">
      <c r="B1596" s="277" t="s">
        <v>1670</v>
      </c>
      <c r="C1596" s="281">
        <v>0</v>
      </c>
      <c r="D1596" s="277" t="s">
        <v>9</v>
      </c>
      <c r="E1596" s="281">
        <v>0</v>
      </c>
      <c r="F1596" s="281">
        <v>0</v>
      </c>
      <c r="G1596" s="281">
        <v>0</v>
      </c>
      <c r="H1596" s="277" t="s">
        <v>9</v>
      </c>
      <c r="I1596" s="95"/>
      <c r="J1596" s="95"/>
      <c r="K1596" s="95"/>
    </row>
    <row r="1597" spans="2:11" x14ac:dyDescent="0.15">
      <c r="B1597" s="263" t="s">
        <v>100</v>
      </c>
      <c r="C1597" s="266">
        <v>0</v>
      </c>
      <c r="D1597" s="263" t="s">
        <v>9</v>
      </c>
      <c r="E1597" s="266">
        <v>0</v>
      </c>
      <c r="F1597" s="266">
        <v>0</v>
      </c>
      <c r="G1597" s="266">
        <v>0</v>
      </c>
      <c r="H1597" s="263" t="s">
        <v>9</v>
      </c>
      <c r="I1597" s="95"/>
      <c r="J1597" s="95"/>
      <c r="K1597" s="95"/>
    </row>
    <row r="1598" spans="2:11" x14ac:dyDescent="0.15">
      <c r="B1598" s="263" t="s">
        <v>1609</v>
      </c>
      <c r="C1598" s="266">
        <v>0</v>
      </c>
      <c r="D1598" s="263" t="s">
        <v>9</v>
      </c>
      <c r="E1598" s="266">
        <v>0</v>
      </c>
      <c r="F1598" s="266">
        <v>0</v>
      </c>
      <c r="G1598" s="266">
        <v>0</v>
      </c>
      <c r="H1598" s="263" t="s">
        <v>9</v>
      </c>
      <c r="I1598" s="95"/>
      <c r="J1598" s="95"/>
      <c r="K1598" s="95"/>
    </row>
    <row r="1599" spans="2:11" x14ac:dyDescent="0.15">
      <c r="B1599" s="263" t="s">
        <v>118</v>
      </c>
      <c r="C1599" s="266">
        <v>0</v>
      </c>
      <c r="D1599" s="263" t="s">
        <v>9</v>
      </c>
      <c r="E1599" s="266">
        <v>0</v>
      </c>
      <c r="F1599" s="266">
        <v>0</v>
      </c>
      <c r="G1599" s="266">
        <v>0</v>
      </c>
      <c r="H1599" s="263" t="s">
        <v>9</v>
      </c>
      <c r="I1599" s="95"/>
      <c r="J1599" s="95"/>
      <c r="K1599" s="95"/>
    </row>
    <row r="1600" spans="2:11" x14ac:dyDescent="0.15">
      <c r="B1600" s="263" t="s">
        <v>104</v>
      </c>
      <c r="C1600" s="266">
        <v>0</v>
      </c>
      <c r="D1600" s="263" t="s">
        <v>9</v>
      </c>
      <c r="E1600" s="266">
        <v>0</v>
      </c>
      <c r="F1600" s="266">
        <v>0</v>
      </c>
      <c r="G1600" s="266">
        <v>0</v>
      </c>
      <c r="H1600" s="263" t="s">
        <v>9</v>
      </c>
      <c r="I1600" s="95"/>
      <c r="J1600" s="95"/>
      <c r="K1600" s="95"/>
    </row>
    <row r="1601" spans="2:11" x14ac:dyDescent="0.15">
      <c r="B1601" s="263" t="s">
        <v>638</v>
      </c>
      <c r="C1601" s="266">
        <v>0</v>
      </c>
      <c r="D1601" s="263" t="s">
        <v>9</v>
      </c>
      <c r="E1601" s="266">
        <v>0</v>
      </c>
      <c r="F1601" s="266">
        <v>0</v>
      </c>
      <c r="G1601" s="266">
        <v>0</v>
      </c>
      <c r="H1601" s="263" t="s">
        <v>9</v>
      </c>
      <c r="I1601" s="95"/>
      <c r="J1601" s="95"/>
      <c r="K1601" s="95"/>
    </row>
    <row r="1602" spans="2:11" x14ac:dyDescent="0.15">
      <c r="B1602" s="263" t="s">
        <v>1617</v>
      </c>
      <c r="C1602" s="266">
        <v>0</v>
      </c>
      <c r="D1602" s="263" t="s">
        <v>9</v>
      </c>
      <c r="E1602" s="266">
        <v>0</v>
      </c>
      <c r="F1602" s="266">
        <v>0</v>
      </c>
      <c r="G1602" s="266">
        <v>0</v>
      </c>
      <c r="H1602" s="263" t="s">
        <v>9</v>
      </c>
      <c r="I1602" s="95"/>
      <c r="J1602" s="95"/>
      <c r="K1602" s="95"/>
    </row>
    <row r="1603" spans="2:11" x14ac:dyDescent="0.15">
      <c r="B1603" s="277" t="s">
        <v>81</v>
      </c>
      <c r="C1603" s="281">
        <v>4799.74</v>
      </c>
      <c r="D1603" s="277" t="s">
        <v>9</v>
      </c>
      <c r="E1603" s="281">
        <v>16172.04</v>
      </c>
      <c r="F1603" s="281">
        <v>0</v>
      </c>
      <c r="G1603" s="281">
        <v>20971.78</v>
      </c>
      <c r="H1603" s="277" t="s">
        <v>9</v>
      </c>
      <c r="I1603" s="95"/>
      <c r="J1603" s="95"/>
      <c r="K1603" s="95"/>
    </row>
    <row r="1604" spans="2:11" x14ac:dyDescent="0.15">
      <c r="B1604" s="263" t="s">
        <v>154</v>
      </c>
      <c r="C1604" s="266">
        <v>1215.3399999999999</v>
      </c>
      <c r="D1604" s="263" t="s">
        <v>9</v>
      </c>
      <c r="E1604" s="266">
        <v>1128</v>
      </c>
      <c r="F1604" s="266">
        <v>0</v>
      </c>
      <c r="G1604" s="266">
        <v>2343.34</v>
      </c>
      <c r="H1604" s="263" t="s">
        <v>9</v>
      </c>
      <c r="I1604" s="95"/>
      <c r="J1604" s="95"/>
      <c r="K1604" s="95"/>
    </row>
    <row r="1605" spans="2:11" x14ac:dyDescent="0.15">
      <c r="B1605" s="263" t="s">
        <v>155</v>
      </c>
      <c r="C1605" s="266">
        <v>3584.4</v>
      </c>
      <c r="D1605" s="263" t="s">
        <v>9</v>
      </c>
      <c r="E1605" s="266">
        <v>15044.04</v>
      </c>
      <c r="F1605" s="266">
        <v>0</v>
      </c>
      <c r="G1605" s="266">
        <v>18628.439999999999</v>
      </c>
      <c r="H1605" s="263" t="s">
        <v>9</v>
      </c>
      <c r="I1605" s="95"/>
      <c r="J1605" s="95"/>
      <c r="K1605" s="95"/>
    </row>
    <row r="1606" spans="2:11" x14ac:dyDescent="0.15">
      <c r="B1606" s="263" t="s">
        <v>1671</v>
      </c>
      <c r="C1606" s="266">
        <v>0</v>
      </c>
      <c r="D1606" s="263" t="s">
        <v>9</v>
      </c>
      <c r="E1606" s="266">
        <v>0</v>
      </c>
      <c r="F1606" s="266">
        <v>0</v>
      </c>
      <c r="G1606" s="266">
        <v>0</v>
      </c>
      <c r="H1606" s="263" t="s">
        <v>9</v>
      </c>
      <c r="I1606" s="95"/>
      <c r="J1606" s="95"/>
      <c r="K1606" s="95"/>
    </row>
    <row r="1607" spans="2:11" x14ac:dyDescent="0.15">
      <c r="B1607" s="277" t="s">
        <v>1672</v>
      </c>
      <c r="C1607" s="281">
        <v>0</v>
      </c>
      <c r="D1607" s="277" t="s">
        <v>9</v>
      </c>
      <c r="E1607" s="281">
        <v>0</v>
      </c>
      <c r="F1607" s="281">
        <v>0</v>
      </c>
      <c r="G1607" s="281">
        <v>0</v>
      </c>
      <c r="H1607" s="277" t="s">
        <v>9</v>
      </c>
      <c r="I1607" s="95"/>
      <c r="J1607" s="95"/>
      <c r="K1607" s="95"/>
    </row>
    <row r="1608" spans="2:11" x14ac:dyDescent="0.15">
      <c r="B1608" s="277" t="s">
        <v>1673</v>
      </c>
      <c r="C1608" s="281">
        <v>0</v>
      </c>
      <c r="D1608" s="277" t="s">
        <v>9</v>
      </c>
      <c r="E1608" s="281">
        <v>0</v>
      </c>
      <c r="F1608" s="281">
        <v>0</v>
      </c>
      <c r="G1608" s="281">
        <v>0</v>
      </c>
      <c r="H1608" s="277" t="s">
        <v>9</v>
      </c>
      <c r="I1608" s="95"/>
      <c r="J1608" s="95"/>
      <c r="K1608" s="95"/>
    </row>
    <row r="1609" spans="2:11" x14ac:dyDescent="0.15">
      <c r="B1609" s="263" t="s">
        <v>1667</v>
      </c>
      <c r="C1609" s="266">
        <v>0</v>
      </c>
      <c r="D1609" s="263" t="s">
        <v>9</v>
      </c>
      <c r="E1609" s="266">
        <v>0</v>
      </c>
      <c r="F1609" s="266">
        <v>0</v>
      </c>
      <c r="G1609" s="266">
        <v>0</v>
      </c>
      <c r="H1609" s="263" t="s">
        <v>9</v>
      </c>
      <c r="I1609" s="95"/>
      <c r="J1609" s="95"/>
      <c r="K1609" s="95"/>
    </row>
    <row r="1610" spans="2:11" x14ac:dyDescent="0.15">
      <c r="B1610" s="277" t="s">
        <v>1674</v>
      </c>
      <c r="C1610" s="281">
        <v>0</v>
      </c>
      <c r="D1610" s="277" t="s">
        <v>9</v>
      </c>
      <c r="E1610" s="281">
        <v>0</v>
      </c>
      <c r="F1610" s="281">
        <v>0</v>
      </c>
      <c r="G1610" s="281">
        <v>0</v>
      </c>
      <c r="H1610" s="277" t="s">
        <v>9</v>
      </c>
      <c r="I1610" s="95"/>
      <c r="J1610" s="95"/>
      <c r="K1610" s="95"/>
    </row>
    <row r="1611" spans="2:11" x14ac:dyDescent="0.15">
      <c r="B1611" s="277" t="s">
        <v>1675</v>
      </c>
      <c r="C1611" s="281">
        <v>0</v>
      </c>
      <c r="D1611" s="277" t="s">
        <v>9</v>
      </c>
      <c r="E1611" s="281">
        <v>0</v>
      </c>
      <c r="F1611" s="281">
        <v>0</v>
      </c>
      <c r="G1611" s="281">
        <v>0</v>
      </c>
      <c r="H1611" s="277" t="s">
        <v>9</v>
      </c>
      <c r="I1611" s="95"/>
      <c r="J1611" s="95"/>
      <c r="K1611" s="95"/>
    </row>
    <row r="1612" spans="2:11" x14ac:dyDescent="0.15">
      <c r="B1612" s="263" t="s">
        <v>65</v>
      </c>
      <c r="C1612" s="266">
        <v>0</v>
      </c>
      <c r="D1612" s="263" t="s">
        <v>9</v>
      </c>
      <c r="E1612" s="266">
        <v>0</v>
      </c>
      <c r="F1612" s="266">
        <v>0</v>
      </c>
      <c r="G1612" s="266">
        <v>0</v>
      </c>
      <c r="H1612" s="263" t="s">
        <v>9</v>
      </c>
      <c r="I1612" s="95"/>
      <c r="J1612" s="95"/>
      <c r="K1612" s="95"/>
    </row>
    <row r="1613" spans="2:11" x14ac:dyDescent="0.15">
      <c r="B1613" s="277" t="s">
        <v>65</v>
      </c>
      <c r="C1613" s="281">
        <v>0</v>
      </c>
      <c r="D1613" s="277" t="s">
        <v>9</v>
      </c>
      <c r="E1613" s="281">
        <v>0</v>
      </c>
      <c r="F1613" s="281">
        <v>0</v>
      </c>
      <c r="G1613" s="281">
        <v>0</v>
      </c>
      <c r="H1613" s="277" t="s">
        <v>9</v>
      </c>
      <c r="I1613" s="95"/>
      <c r="J1613" s="95"/>
      <c r="K1613" s="95"/>
    </row>
    <row r="1614" spans="2:11" x14ac:dyDescent="0.15">
      <c r="B1614" s="263" t="s">
        <v>119</v>
      </c>
      <c r="C1614" s="266">
        <v>0</v>
      </c>
      <c r="D1614" s="263" t="s">
        <v>9</v>
      </c>
      <c r="E1614" s="266">
        <v>0</v>
      </c>
      <c r="F1614" s="266">
        <v>0</v>
      </c>
      <c r="G1614" s="266">
        <v>0</v>
      </c>
      <c r="H1614" s="263" t="s">
        <v>9</v>
      </c>
      <c r="I1614" s="95"/>
      <c r="J1614" s="95"/>
      <c r="K1614" s="95"/>
    </row>
    <row r="1615" spans="2:11" x14ac:dyDescent="0.15">
      <c r="B1615" s="263" t="s">
        <v>120</v>
      </c>
      <c r="C1615" s="266">
        <v>0</v>
      </c>
      <c r="D1615" s="263" t="s">
        <v>9</v>
      </c>
      <c r="E1615" s="266">
        <v>0</v>
      </c>
      <c r="F1615" s="266">
        <v>0</v>
      </c>
      <c r="G1615" s="266">
        <v>0</v>
      </c>
      <c r="H1615" s="263" t="s">
        <v>9</v>
      </c>
      <c r="I1615" s="95"/>
      <c r="J1615" s="95"/>
      <c r="K1615" s="95"/>
    </row>
    <row r="1616" spans="2:11" x14ac:dyDescent="0.15">
      <c r="B1616" s="263" t="s">
        <v>662</v>
      </c>
      <c r="C1616" s="266">
        <v>0</v>
      </c>
      <c r="D1616" s="263" t="s">
        <v>9</v>
      </c>
      <c r="E1616" s="266">
        <v>0</v>
      </c>
      <c r="F1616" s="266">
        <v>0</v>
      </c>
      <c r="G1616" s="266">
        <v>0</v>
      </c>
      <c r="H1616" s="263" t="s">
        <v>9</v>
      </c>
      <c r="I1616" s="95"/>
      <c r="J1616" s="95"/>
      <c r="K1616" s="95"/>
    </row>
    <row r="1617" spans="2:11" x14ac:dyDescent="0.15">
      <c r="B1617" s="263" t="s">
        <v>121</v>
      </c>
      <c r="C1617" s="266">
        <v>0</v>
      </c>
      <c r="D1617" s="263" t="s">
        <v>9</v>
      </c>
      <c r="E1617" s="266">
        <v>0</v>
      </c>
      <c r="F1617" s="266">
        <v>0</v>
      </c>
      <c r="G1617" s="266">
        <v>0</v>
      </c>
      <c r="H1617" s="263" t="s">
        <v>9</v>
      </c>
      <c r="I1617" s="95"/>
      <c r="J1617" s="95"/>
      <c r="K1617" s="95"/>
    </row>
    <row r="1618" spans="2:11" x14ac:dyDescent="0.15">
      <c r="B1618" s="263" t="s">
        <v>122</v>
      </c>
      <c r="C1618" s="266">
        <v>0</v>
      </c>
      <c r="D1618" s="263" t="s">
        <v>9</v>
      </c>
      <c r="E1618" s="266">
        <v>0</v>
      </c>
      <c r="F1618" s="266">
        <v>0</v>
      </c>
      <c r="G1618" s="266">
        <v>0</v>
      </c>
      <c r="H1618" s="263" t="s">
        <v>9</v>
      </c>
      <c r="I1618" s="95"/>
      <c r="J1618" s="95"/>
      <c r="K1618" s="95"/>
    </row>
    <row r="1619" spans="2:11" x14ac:dyDescent="0.15">
      <c r="B1619" s="263" t="s">
        <v>123</v>
      </c>
      <c r="C1619" s="266">
        <v>0</v>
      </c>
      <c r="D1619" s="263" t="s">
        <v>9</v>
      </c>
      <c r="E1619" s="266">
        <v>0</v>
      </c>
      <c r="F1619" s="266">
        <v>0</v>
      </c>
      <c r="G1619" s="266">
        <v>0</v>
      </c>
      <c r="H1619" s="263" t="s">
        <v>9</v>
      </c>
      <c r="I1619" s="95"/>
      <c r="J1619" s="95"/>
      <c r="K1619" s="95"/>
    </row>
    <row r="1620" spans="2:11" x14ac:dyDescent="0.15">
      <c r="B1620" s="263" t="s">
        <v>124</v>
      </c>
      <c r="C1620" s="266">
        <v>0</v>
      </c>
      <c r="D1620" s="263" t="s">
        <v>9</v>
      </c>
      <c r="E1620" s="266">
        <v>0</v>
      </c>
      <c r="F1620" s="266">
        <v>0</v>
      </c>
      <c r="G1620" s="266">
        <v>0</v>
      </c>
      <c r="H1620" s="263" t="s">
        <v>9</v>
      </c>
      <c r="I1620" s="95"/>
      <c r="J1620" s="95"/>
      <c r="K1620" s="95"/>
    </row>
    <row r="1621" spans="2:11" x14ac:dyDescent="0.15">
      <c r="B1621" s="263" t="s">
        <v>662</v>
      </c>
      <c r="C1621" s="266">
        <v>0</v>
      </c>
      <c r="D1621" s="263" t="s">
        <v>9</v>
      </c>
      <c r="E1621" s="266">
        <v>0</v>
      </c>
      <c r="F1621" s="266">
        <v>0</v>
      </c>
      <c r="G1621" s="266">
        <v>0</v>
      </c>
      <c r="H1621" s="263" t="s">
        <v>9</v>
      </c>
      <c r="I1621" s="95"/>
      <c r="J1621" s="95"/>
      <c r="K1621" s="95"/>
    </row>
    <row r="1622" spans="2:11" x14ac:dyDescent="0.15">
      <c r="B1622" s="263" t="s">
        <v>966</v>
      </c>
      <c r="C1622" s="266">
        <v>0</v>
      </c>
      <c r="D1622" s="263" t="s">
        <v>9</v>
      </c>
      <c r="E1622" s="266">
        <v>0</v>
      </c>
      <c r="F1622" s="266">
        <v>0</v>
      </c>
      <c r="G1622" s="266">
        <v>0</v>
      </c>
      <c r="H1622" s="263" t="s">
        <v>9</v>
      </c>
      <c r="I1622" s="95"/>
      <c r="J1622" s="95"/>
      <c r="K1622" s="95"/>
    </row>
    <row r="1623" spans="2:11" x14ac:dyDescent="0.15">
      <c r="B1623" s="95"/>
      <c r="C1623" s="95"/>
      <c r="D1623" s="95"/>
      <c r="E1623" s="95"/>
      <c r="F1623" s="95"/>
      <c r="G1623" s="95"/>
      <c r="H1623" s="95"/>
      <c r="I1623" s="95"/>
      <c r="J1623" s="95"/>
      <c r="K1623" s="95"/>
    </row>
    <row r="1624" spans="2:11" x14ac:dyDescent="0.15">
      <c r="B1624" s="263" t="s">
        <v>1676</v>
      </c>
      <c r="C1624" s="283">
        <v>0</v>
      </c>
      <c r="D1624" s="263"/>
      <c r="E1624" s="283">
        <v>0</v>
      </c>
      <c r="F1624" s="283">
        <v>0</v>
      </c>
      <c r="G1624" s="283">
        <v>0</v>
      </c>
      <c r="H1624" s="263"/>
      <c r="I1624" s="95"/>
      <c r="J1624" s="95"/>
      <c r="K1624" s="95"/>
    </row>
    <row r="1625" spans="2:11" x14ac:dyDescent="0.15">
      <c r="B1625" s="263" t="s">
        <v>9</v>
      </c>
      <c r="C1625" s="263"/>
      <c r="D1625" s="283">
        <v>0</v>
      </c>
      <c r="E1625" s="263"/>
      <c r="F1625" s="263"/>
      <c r="G1625" s="263"/>
      <c r="H1625" s="283">
        <v>0</v>
      </c>
      <c r="I1625" s="95"/>
      <c r="J1625" s="95"/>
      <c r="K1625" s="95"/>
    </row>
    <row r="1626" spans="2:11" x14ac:dyDescent="0.15">
      <c r="B1626" s="95"/>
      <c r="C1626" s="95"/>
      <c r="D1626" s="95"/>
      <c r="E1626" s="95"/>
      <c r="F1626" s="95"/>
      <c r="G1626" s="95"/>
      <c r="H1626" s="95"/>
      <c r="I1626" s="95"/>
      <c r="J1626" s="95"/>
      <c r="K1626" s="95"/>
    </row>
    <row r="1627" spans="2:11" x14ac:dyDescent="0.15">
      <c r="B1627" s="279"/>
      <c r="C1627" s="279"/>
      <c r="D1627" s="279"/>
      <c r="E1627" s="279"/>
      <c r="F1627" s="279"/>
      <c r="G1627" s="279"/>
      <c r="H1627" s="279"/>
      <c r="I1627" s="95"/>
      <c r="J1627" s="95"/>
      <c r="K1627" s="95"/>
    </row>
    <row r="1628" spans="2:11" x14ac:dyDescent="0.15">
      <c r="B1628" s="263" t="s">
        <v>1677</v>
      </c>
      <c r="C1628" s="266">
        <v>40665276.689999998</v>
      </c>
      <c r="D1628" s="263"/>
      <c r="E1628" s="266">
        <v>19829912.969999999</v>
      </c>
      <c r="F1628" s="266">
        <v>19829912.969999999</v>
      </c>
      <c r="G1628" s="266">
        <v>45769501.43</v>
      </c>
      <c r="H1628" s="263"/>
      <c r="I1628" s="95"/>
      <c r="J1628" s="95"/>
      <c r="K1628" s="95"/>
    </row>
    <row r="1629" spans="2:11" x14ac:dyDescent="0.15">
      <c r="B1629" s="263"/>
      <c r="C1629" s="263"/>
      <c r="D1629" s="266">
        <v>40665276.689999998</v>
      </c>
      <c r="E1629" s="263"/>
      <c r="F1629" s="263"/>
      <c r="G1629" s="263"/>
      <c r="H1629" s="266">
        <v>45769501.43</v>
      </c>
      <c r="I1629" s="95"/>
      <c r="J1629" s="95"/>
      <c r="K1629" s="95"/>
    </row>
    <row r="1630" spans="2:11" x14ac:dyDescent="0.15">
      <c r="B1630" s="279"/>
      <c r="C1630" s="279"/>
      <c r="D1630" s="279"/>
      <c r="E1630" s="279"/>
      <c r="F1630" s="279"/>
      <c r="G1630" s="279"/>
      <c r="H1630" s="279"/>
      <c r="I1630" s="95"/>
      <c r="J1630" s="95"/>
      <c r="K1630" s="95"/>
    </row>
    <row r="1631" spans="2:11" x14ac:dyDescent="0.15">
      <c r="B1631" s="95"/>
      <c r="C1631" s="95"/>
      <c r="D1631" s="95"/>
      <c r="E1631" s="95"/>
      <c r="F1631" s="95"/>
      <c r="G1631" s="95"/>
      <c r="H1631" s="95"/>
      <c r="I1631" s="95"/>
      <c r="J1631" s="95"/>
      <c r="K1631" s="95"/>
    </row>
    <row r="1632" spans="2:11" x14ac:dyDescent="0.15">
      <c r="B1632" s="95"/>
      <c r="C1632" s="95"/>
      <c r="D1632" s="95"/>
      <c r="E1632" s="95"/>
      <c r="F1632" s="95"/>
      <c r="G1632" s="95"/>
      <c r="H1632" s="95"/>
      <c r="I1632" s="95"/>
      <c r="J1632" s="95"/>
      <c r="K1632" s="95"/>
    </row>
  </sheetData>
  <phoneticPr fontId="42" type="noConversion"/>
  <pageMargins left="0.23622047244094491" right="0.23622047244094491" top="0.55118110236220474" bottom="0.55118110236220474" header="0.31496062992125984" footer="0.31496062992125984"/>
  <pageSetup paperSize="9" orientation="landscape" r:id="rId1"/>
  <headerFooter>
    <oddHeader>&amp;LBALANZA DE COMPROBACION AL 30 DE NOVIEMBRE DE 2017</oddHeader>
    <oddFooter>&amp;C&amp;P</oddFooter>
  </headerFooter>
  <extLst>
    <ext xmlns:mx="http://schemas.microsoft.com/office/mac/excel/2008/main" uri="{64002731-A6B0-56B0-2670-7721B7C09600}">
      <mx:PLV Mode="1" OnePage="0" WScale="10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4" sqref="I24"/>
    </sheetView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topLeftCell="A28" workbookViewId="0">
      <selection activeCell="A2" sqref="A2:G2"/>
    </sheetView>
  </sheetViews>
  <sheetFormatPr baseColWidth="10" defaultRowHeight="15" x14ac:dyDescent="0.2"/>
  <cols>
    <col min="1" max="1" width="7.1640625" customWidth="1"/>
    <col min="2" max="2" width="11.5" bestFit="1" customWidth="1"/>
    <col min="3" max="3" width="26.5" customWidth="1"/>
    <col min="4" max="4" width="19.6640625" customWidth="1"/>
    <col min="5" max="5" width="11.6640625" customWidth="1"/>
    <col min="6" max="6" width="9.6640625" bestFit="1" customWidth="1"/>
    <col min="7" max="7" width="12.5" bestFit="1" customWidth="1"/>
  </cols>
  <sheetData>
    <row r="1" spans="1:8" x14ac:dyDescent="0.2">
      <c r="A1" s="384" t="s">
        <v>157</v>
      </c>
      <c r="B1" s="384"/>
      <c r="C1" s="384"/>
      <c r="D1" s="384"/>
      <c r="E1" s="384"/>
      <c r="F1" s="384"/>
      <c r="G1" s="384"/>
      <c r="H1" s="64"/>
    </row>
    <row r="2" spans="1:8" x14ac:dyDescent="0.2">
      <c r="A2" s="384" t="s">
        <v>158</v>
      </c>
      <c r="B2" s="384"/>
      <c r="C2" s="384"/>
      <c r="D2" s="384"/>
      <c r="E2" s="384"/>
      <c r="F2" s="384"/>
      <c r="G2" s="384"/>
      <c r="H2" s="64"/>
    </row>
    <row r="3" spans="1:8" x14ac:dyDescent="0.2">
      <c r="A3" s="384" t="s">
        <v>258</v>
      </c>
      <c r="B3" s="384"/>
      <c r="C3" s="384"/>
      <c r="D3" s="384"/>
      <c r="E3" s="384"/>
      <c r="F3" s="384"/>
      <c r="G3" s="384"/>
      <c r="H3" s="64"/>
    </row>
    <row r="4" spans="1:8" x14ac:dyDescent="0.2">
      <c r="A4" s="384" t="s">
        <v>249</v>
      </c>
      <c r="B4" s="384"/>
      <c r="C4" s="384"/>
      <c r="D4" s="384"/>
      <c r="E4" s="384"/>
      <c r="F4" s="384"/>
      <c r="G4" s="384"/>
      <c r="H4" s="64"/>
    </row>
    <row r="5" spans="1:8" x14ac:dyDescent="0.2">
      <c r="A5" s="65"/>
      <c r="B5" s="68" t="s">
        <v>250</v>
      </c>
      <c r="C5" s="69"/>
      <c r="D5" s="70"/>
      <c r="E5" s="71"/>
      <c r="F5" s="71"/>
      <c r="G5" s="72">
        <v>300279.01</v>
      </c>
      <c r="H5" s="64"/>
    </row>
    <row r="6" spans="1:8" x14ac:dyDescent="0.2">
      <c r="A6" s="74" t="s">
        <v>251</v>
      </c>
      <c r="B6" s="75" t="s">
        <v>252</v>
      </c>
      <c r="C6" s="75"/>
      <c r="D6" s="75"/>
      <c r="E6" s="75"/>
      <c r="F6" s="76"/>
      <c r="G6" s="72"/>
      <c r="H6" s="64"/>
    </row>
    <row r="7" spans="1:8" x14ac:dyDescent="0.2">
      <c r="A7" s="77"/>
      <c r="B7" s="78">
        <v>43069</v>
      </c>
      <c r="C7" s="95" t="s">
        <v>253</v>
      </c>
      <c r="D7" s="95" t="s">
        <v>632</v>
      </c>
      <c r="E7" s="5">
        <v>2218273.4700000002</v>
      </c>
      <c r="F7" s="79">
        <f>E7</f>
        <v>2218273.4700000002</v>
      </c>
      <c r="G7" s="72">
        <f>F7</f>
        <v>2218273.4700000002</v>
      </c>
      <c r="H7" s="64"/>
    </row>
    <row r="8" spans="1:8" x14ac:dyDescent="0.2">
      <c r="A8" s="77"/>
      <c r="B8" s="78"/>
      <c r="C8" s="95" t="s">
        <v>254</v>
      </c>
      <c r="D8" s="95" t="s">
        <v>255</v>
      </c>
      <c r="E8" s="5"/>
      <c r="F8" s="79"/>
      <c r="G8" s="72"/>
      <c r="H8" s="64"/>
    </row>
    <row r="9" spans="1:8" x14ac:dyDescent="0.2">
      <c r="A9" s="80" t="s">
        <v>161</v>
      </c>
      <c r="B9" s="68" t="s">
        <v>162</v>
      </c>
      <c r="C9" s="69"/>
      <c r="D9" s="70"/>
      <c r="E9" s="69"/>
      <c r="F9" s="81"/>
      <c r="G9" s="65"/>
      <c r="H9" s="64"/>
    </row>
    <row r="10" spans="1:8" x14ac:dyDescent="0.2">
      <c r="A10" s="65"/>
      <c r="B10" s="68" t="s">
        <v>163</v>
      </c>
      <c r="C10" s="69"/>
      <c r="D10" s="70"/>
      <c r="E10" s="69"/>
      <c r="F10" s="81"/>
      <c r="G10" s="65"/>
      <c r="H10" s="64"/>
    </row>
    <row r="11" spans="1:8" x14ac:dyDescent="0.2">
      <c r="A11" s="65"/>
      <c r="B11" s="96">
        <v>41969</v>
      </c>
      <c r="C11" s="97" t="s">
        <v>164</v>
      </c>
      <c r="D11" s="98">
        <v>10053</v>
      </c>
      <c r="E11" s="112">
        <v>1250</v>
      </c>
      <c r="F11" s="95"/>
      <c r="G11" s="65"/>
      <c r="H11" s="64"/>
    </row>
    <row r="12" spans="1:8" x14ac:dyDescent="0.2">
      <c r="A12" s="65"/>
      <c r="B12" s="96">
        <v>41985</v>
      </c>
      <c r="C12" s="97" t="s">
        <v>165</v>
      </c>
      <c r="D12" s="98">
        <v>10186</v>
      </c>
      <c r="E12" s="112">
        <v>14010.48</v>
      </c>
      <c r="F12" s="95"/>
      <c r="G12" s="65"/>
      <c r="H12" s="64"/>
    </row>
    <row r="13" spans="1:8" x14ac:dyDescent="0.2">
      <c r="A13" s="65"/>
      <c r="B13" s="96">
        <v>42100</v>
      </c>
      <c r="C13" s="97" t="s">
        <v>166</v>
      </c>
      <c r="D13" s="98">
        <v>10759</v>
      </c>
      <c r="E13" s="112">
        <v>3123.88</v>
      </c>
      <c r="F13" s="95"/>
      <c r="G13" s="65"/>
      <c r="H13" s="64"/>
    </row>
    <row r="14" spans="1:8" x14ac:dyDescent="0.2">
      <c r="A14" s="65"/>
      <c r="B14" s="96">
        <v>42144</v>
      </c>
      <c r="C14" s="97" t="s">
        <v>167</v>
      </c>
      <c r="D14" s="98">
        <v>11058</v>
      </c>
      <c r="E14" s="112">
        <v>650</v>
      </c>
      <c r="F14" s="95"/>
      <c r="G14" s="65"/>
      <c r="H14" s="64"/>
    </row>
    <row r="15" spans="1:8" x14ac:dyDescent="0.2">
      <c r="A15" s="65"/>
      <c r="B15" s="96">
        <v>42159</v>
      </c>
      <c r="C15" s="97" t="s">
        <v>168</v>
      </c>
      <c r="D15" s="98">
        <v>11157</v>
      </c>
      <c r="E15" s="112">
        <v>7093.5</v>
      </c>
      <c r="F15" s="95"/>
      <c r="G15" s="65"/>
      <c r="H15" s="64"/>
    </row>
    <row r="16" spans="1:8" x14ac:dyDescent="0.2">
      <c r="A16" s="65"/>
      <c r="B16" s="96">
        <v>42179</v>
      </c>
      <c r="C16" s="138" t="s">
        <v>169</v>
      </c>
      <c r="D16" s="98">
        <v>11325</v>
      </c>
      <c r="E16" s="112">
        <v>7385.5</v>
      </c>
      <c r="F16" s="95"/>
      <c r="G16" s="65"/>
      <c r="H16" s="64"/>
    </row>
    <row r="17" spans="1:8" x14ac:dyDescent="0.2">
      <c r="A17" s="65"/>
      <c r="B17" s="96">
        <v>42256</v>
      </c>
      <c r="C17" s="97" t="s">
        <v>170</v>
      </c>
      <c r="D17" s="98">
        <v>11605</v>
      </c>
      <c r="E17" s="112">
        <v>900</v>
      </c>
      <c r="F17" s="95"/>
      <c r="G17" s="65"/>
      <c r="H17" s="64"/>
    </row>
    <row r="18" spans="1:8" x14ac:dyDescent="0.2">
      <c r="A18" s="65"/>
      <c r="B18" s="96">
        <v>42326</v>
      </c>
      <c r="C18" s="97" t="s">
        <v>171</v>
      </c>
      <c r="D18" s="98">
        <v>11880</v>
      </c>
      <c r="E18" s="112">
        <v>4614.25</v>
      </c>
      <c r="F18" s="95"/>
      <c r="G18" s="65"/>
      <c r="H18" s="64"/>
    </row>
    <row r="19" spans="1:8" x14ac:dyDescent="0.2">
      <c r="A19" s="65"/>
      <c r="B19" s="96">
        <v>42332</v>
      </c>
      <c r="C19" s="97" t="s">
        <v>172</v>
      </c>
      <c r="D19" s="98">
        <v>11913</v>
      </c>
      <c r="E19" s="112">
        <v>15000</v>
      </c>
      <c r="F19" s="95"/>
      <c r="G19" s="65"/>
      <c r="H19" s="64"/>
    </row>
    <row r="20" spans="1:8" x14ac:dyDescent="0.2">
      <c r="A20" s="65"/>
      <c r="B20" s="96">
        <v>42334</v>
      </c>
      <c r="C20" s="97" t="s">
        <v>173</v>
      </c>
      <c r="D20" s="98">
        <v>11932</v>
      </c>
      <c r="E20" s="112">
        <v>500</v>
      </c>
      <c r="F20" s="95"/>
      <c r="G20" s="65"/>
      <c r="H20" s="64"/>
    </row>
    <row r="21" spans="1:8" x14ac:dyDescent="0.2">
      <c r="A21" s="65"/>
      <c r="B21" s="96">
        <v>42338</v>
      </c>
      <c r="C21" s="97" t="s">
        <v>174</v>
      </c>
      <c r="D21" s="98">
        <v>11996</v>
      </c>
      <c r="E21" s="112">
        <v>15000</v>
      </c>
      <c r="F21" s="95"/>
      <c r="G21" s="65"/>
      <c r="H21" s="64"/>
    </row>
    <row r="22" spans="1:8" x14ac:dyDescent="0.2">
      <c r="A22" s="65"/>
      <c r="B22" s="96">
        <v>42348</v>
      </c>
      <c r="C22" s="97" t="s">
        <v>171</v>
      </c>
      <c r="D22" s="98">
        <v>12049</v>
      </c>
      <c r="E22" s="112">
        <v>189.03</v>
      </c>
      <c r="F22" s="95"/>
      <c r="G22" s="65"/>
      <c r="H22" s="64"/>
    </row>
    <row r="23" spans="1:8" x14ac:dyDescent="0.2">
      <c r="A23" s="65"/>
      <c r="B23" s="96">
        <v>42355</v>
      </c>
      <c r="C23" s="97" t="s">
        <v>175</v>
      </c>
      <c r="D23" s="98">
        <v>12156</v>
      </c>
      <c r="E23" s="112">
        <v>4000</v>
      </c>
      <c r="F23" s="95"/>
      <c r="G23" s="65"/>
      <c r="H23" s="64"/>
    </row>
    <row r="24" spans="1:8" x14ac:dyDescent="0.2">
      <c r="A24" s="65"/>
      <c r="B24" s="96">
        <v>42356</v>
      </c>
      <c r="C24" s="97" t="s">
        <v>176</v>
      </c>
      <c r="D24" s="98">
        <v>12149</v>
      </c>
      <c r="E24" s="112">
        <v>657.72</v>
      </c>
      <c r="F24" s="95"/>
      <c r="G24" s="65"/>
      <c r="H24" s="64"/>
    </row>
    <row r="25" spans="1:8" x14ac:dyDescent="0.2">
      <c r="A25" s="65"/>
      <c r="B25" s="96">
        <v>42356</v>
      </c>
      <c r="C25" s="97" t="s">
        <v>177</v>
      </c>
      <c r="D25" s="98">
        <v>12113</v>
      </c>
      <c r="E25" s="112">
        <v>3176.17</v>
      </c>
      <c r="F25" s="95"/>
      <c r="G25" s="65"/>
      <c r="H25" s="64"/>
    </row>
    <row r="26" spans="1:8" x14ac:dyDescent="0.2">
      <c r="A26" s="65"/>
      <c r="B26" s="96">
        <v>42356</v>
      </c>
      <c r="C26" s="97" t="s">
        <v>178</v>
      </c>
      <c r="D26" s="98">
        <v>12119</v>
      </c>
      <c r="E26" s="112">
        <v>3000</v>
      </c>
      <c r="F26" s="95"/>
      <c r="G26" s="65"/>
      <c r="H26" s="64"/>
    </row>
    <row r="27" spans="1:8" x14ac:dyDescent="0.2">
      <c r="A27" s="65"/>
      <c r="B27" s="96">
        <v>42377</v>
      </c>
      <c r="C27" s="97" t="s">
        <v>179</v>
      </c>
      <c r="D27" s="98">
        <v>11839</v>
      </c>
      <c r="E27" s="112">
        <v>1925.49</v>
      </c>
      <c r="F27" s="95"/>
      <c r="G27" s="65"/>
      <c r="H27" s="64"/>
    </row>
    <row r="28" spans="1:8" x14ac:dyDescent="0.2">
      <c r="A28" s="65"/>
      <c r="B28" s="96">
        <v>42391</v>
      </c>
      <c r="C28" s="97" t="s">
        <v>180</v>
      </c>
      <c r="D28" s="98">
        <v>12442</v>
      </c>
      <c r="E28" s="112">
        <v>4964.8</v>
      </c>
      <c r="F28" s="95"/>
      <c r="G28" s="65"/>
      <c r="H28" s="64"/>
    </row>
    <row r="29" spans="1:8" x14ac:dyDescent="0.2">
      <c r="A29" s="65"/>
      <c r="B29" s="96">
        <v>42405</v>
      </c>
      <c r="C29" s="97" t="s">
        <v>181</v>
      </c>
      <c r="D29" s="98">
        <v>12532</v>
      </c>
      <c r="E29" s="112">
        <v>1250</v>
      </c>
      <c r="F29" s="95"/>
      <c r="G29" s="65"/>
      <c r="H29" s="64"/>
    </row>
    <row r="30" spans="1:8" x14ac:dyDescent="0.2">
      <c r="A30" s="65"/>
      <c r="B30" s="96">
        <v>42489</v>
      </c>
      <c r="C30" s="97" t="s">
        <v>182</v>
      </c>
      <c r="D30" s="98">
        <v>13058</v>
      </c>
      <c r="E30" s="112">
        <v>888.49</v>
      </c>
      <c r="F30" s="95"/>
      <c r="G30" s="65"/>
      <c r="H30" s="64"/>
    </row>
    <row r="31" spans="1:8" x14ac:dyDescent="0.2">
      <c r="A31" s="65"/>
      <c r="B31" s="96">
        <v>42510</v>
      </c>
      <c r="C31" s="97" t="s">
        <v>183</v>
      </c>
      <c r="D31" s="98">
        <v>13214</v>
      </c>
      <c r="E31" s="112">
        <v>1250</v>
      </c>
      <c r="F31" s="95"/>
      <c r="G31" s="65"/>
      <c r="H31" s="64"/>
    </row>
    <row r="32" spans="1:8" x14ac:dyDescent="0.2">
      <c r="A32" s="65"/>
      <c r="B32" s="96">
        <v>42537</v>
      </c>
      <c r="C32" s="97" t="s">
        <v>184</v>
      </c>
      <c r="D32" s="98">
        <v>13421</v>
      </c>
      <c r="E32" s="112">
        <v>734.88</v>
      </c>
      <c r="F32" s="95"/>
      <c r="G32" s="65"/>
      <c r="H32" s="64"/>
    </row>
    <row r="33" spans="1:8" x14ac:dyDescent="0.2">
      <c r="A33" s="65"/>
      <c r="B33" s="96">
        <v>42601</v>
      </c>
      <c r="C33" s="97" t="s">
        <v>185</v>
      </c>
      <c r="D33" s="98">
        <v>13700</v>
      </c>
      <c r="E33" s="112">
        <v>1250</v>
      </c>
      <c r="F33" s="95"/>
      <c r="G33" s="65"/>
      <c r="H33" s="64"/>
    </row>
    <row r="34" spans="1:8" x14ac:dyDescent="0.2">
      <c r="A34" s="65"/>
      <c r="B34" s="96">
        <v>42632</v>
      </c>
      <c r="C34" s="97" t="s">
        <v>186</v>
      </c>
      <c r="D34" s="98">
        <v>13869</v>
      </c>
      <c r="E34" s="112">
        <v>968</v>
      </c>
      <c r="F34" s="95"/>
      <c r="G34" s="65"/>
      <c r="H34" s="64"/>
    </row>
    <row r="35" spans="1:8" x14ac:dyDescent="0.2">
      <c r="A35" s="65"/>
      <c r="B35" s="96">
        <v>42643</v>
      </c>
      <c r="C35" s="97" t="s">
        <v>187</v>
      </c>
      <c r="D35" s="98">
        <v>13935</v>
      </c>
      <c r="E35" s="112">
        <v>1160</v>
      </c>
      <c r="F35" s="95"/>
      <c r="G35" s="65"/>
      <c r="H35" s="64"/>
    </row>
    <row r="36" spans="1:8" x14ac:dyDescent="0.2">
      <c r="A36" s="65"/>
      <c r="B36" s="96">
        <v>42706</v>
      </c>
      <c r="C36" s="97" t="s">
        <v>188</v>
      </c>
      <c r="D36" s="98">
        <v>14353</v>
      </c>
      <c r="E36" s="112">
        <v>809.53</v>
      </c>
      <c r="F36" s="95"/>
      <c r="G36" s="65"/>
      <c r="H36" s="64"/>
    </row>
    <row r="37" spans="1:8" x14ac:dyDescent="0.2">
      <c r="A37" s="65"/>
      <c r="B37" s="96">
        <v>42716</v>
      </c>
      <c r="C37" s="97" t="s">
        <v>189</v>
      </c>
      <c r="D37" s="98">
        <v>14399</v>
      </c>
      <c r="E37" s="112">
        <v>1250</v>
      </c>
      <c r="F37" s="95"/>
      <c r="G37" s="65"/>
      <c r="H37" s="64"/>
    </row>
    <row r="38" spans="1:8" x14ac:dyDescent="0.2">
      <c r="A38" s="65"/>
      <c r="B38" s="96">
        <v>42719</v>
      </c>
      <c r="C38" s="97" t="s">
        <v>190</v>
      </c>
      <c r="D38" s="98">
        <v>14423</v>
      </c>
      <c r="E38" s="112">
        <v>20000</v>
      </c>
      <c r="F38" s="95"/>
      <c r="G38" s="65"/>
      <c r="H38" s="64"/>
    </row>
    <row r="39" spans="1:8" x14ac:dyDescent="0.2">
      <c r="A39" s="65"/>
      <c r="B39" s="96">
        <v>42832</v>
      </c>
      <c r="C39" s="97" t="s">
        <v>191</v>
      </c>
      <c r="D39" s="98">
        <v>14995</v>
      </c>
      <c r="E39" s="112">
        <v>300</v>
      </c>
      <c r="F39" s="95"/>
      <c r="G39" s="65"/>
      <c r="H39" s="64"/>
    </row>
    <row r="40" spans="1:8" x14ac:dyDescent="0.2">
      <c r="A40" s="65"/>
      <c r="B40" s="96">
        <v>42871</v>
      </c>
      <c r="C40" s="97" t="s">
        <v>192</v>
      </c>
      <c r="D40" s="98">
        <v>15137</v>
      </c>
      <c r="E40" s="112">
        <v>1900</v>
      </c>
      <c r="F40" s="95"/>
      <c r="G40" s="65"/>
      <c r="H40" s="64"/>
    </row>
    <row r="41" spans="1:8" x14ac:dyDescent="0.2">
      <c r="A41" s="65"/>
      <c r="B41" s="96">
        <v>42891</v>
      </c>
      <c r="C41" s="97" t="s">
        <v>193</v>
      </c>
      <c r="D41" s="98">
        <v>15281</v>
      </c>
      <c r="E41" s="112">
        <v>1250</v>
      </c>
      <c r="F41" s="95"/>
      <c r="G41" s="65"/>
      <c r="H41" s="64"/>
    </row>
    <row r="42" spans="1:8" x14ac:dyDescent="0.2">
      <c r="A42" s="65"/>
      <c r="B42" s="96">
        <v>42921</v>
      </c>
      <c r="C42" s="97" t="s">
        <v>171</v>
      </c>
      <c r="D42" s="98">
        <v>15480</v>
      </c>
      <c r="E42" s="112">
        <v>806.2</v>
      </c>
      <c r="F42" s="95"/>
      <c r="G42" s="65"/>
      <c r="H42" s="64"/>
    </row>
    <row r="43" spans="1:8" x14ac:dyDescent="0.2">
      <c r="A43" s="65"/>
      <c r="B43" s="96">
        <v>42969</v>
      </c>
      <c r="C43" s="97" t="s">
        <v>194</v>
      </c>
      <c r="D43" s="98">
        <v>15551</v>
      </c>
      <c r="E43" s="112">
        <v>1250</v>
      </c>
      <c r="F43" s="95"/>
      <c r="G43" s="65"/>
      <c r="H43" s="64"/>
    </row>
    <row r="44" spans="1:8" x14ac:dyDescent="0.2">
      <c r="A44" s="65"/>
      <c r="B44" s="96">
        <v>42984</v>
      </c>
      <c r="C44" s="97" t="s">
        <v>195</v>
      </c>
      <c r="D44" s="98">
        <v>15611</v>
      </c>
      <c r="E44" s="112">
        <v>3000</v>
      </c>
      <c r="F44" s="95"/>
      <c r="G44" s="65"/>
      <c r="H44" s="64"/>
    </row>
    <row r="45" spans="1:8" x14ac:dyDescent="0.2">
      <c r="A45" s="65"/>
      <c r="B45" s="96">
        <v>42986</v>
      </c>
      <c r="C45" s="97" t="s">
        <v>196</v>
      </c>
      <c r="D45" s="98">
        <v>15622</v>
      </c>
      <c r="E45" s="112">
        <v>850</v>
      </c>
      <c r="F45" s="95"/>
      <c r="G45" s="65"/>
      <c r="H45" s="64"/>
    </row>
    <row r="46" spans="1:8" x14ac:dyDescent="0.2">
      <c r="A46" s="65"/>
      <c r="B46" s="96">
        <v>43052</v>
      </c>
      <c r="C46" s="97" t="s">
        <v>256</v>
      </c>
      <c r="D46" s="98">
        <v>15818</v>
      </c>
      <c r="E46" s="112">
        <v>7694</v>
      </c>
      <c r="F46" s="128">
        <f>E47</f>
        <v>134051.92000000001</v>
      </c>
      <c r="G46" s="85">
        <f>F46</f>
        <v>134051.92000000001</v>
      </c>
      <c r="H46" s="64"/>
    </row>
    <row r="47" spans="1:8" x14ac:dyDescent="0.2">
      <c r="A47" s="65"/>
      <c r="B47" s="96"/>
      <c r="C47" s="97"/>
      <c r="D47" s="64"/>
      <c r="E47" s="84">
        <f>SUM(E11:E46)</f>
        <v>134051.92000000001</v>
      </c>
      <c r="F47" s="129"/>
      <c r="G47" s="130"/>
      <c r="H47" s="64"/>
    </row>
    <row r="48" spans="1:8" x14ac:dyDescent="0.2">
      <c r="A48" s="86" t="s">
        <v>197</v>
      </c>
      <c r="B48" s="68" t="s">
        <v>257</v>
      </c>
      <c r="C48" s="69"/>
      <c r="D48" s="68"/>
      <c r="E48" s="71"/>
      <c r="F48" s="71"/>
      <c r="G48" s="137">
        <f>G5+G7-G46</f>
        <v>2384500.5600000005</v>
      </c>
      <c r="H48" s="64"/>
    </row>
    <row r="49" spans="1:8" x14ac:dyDescent="0.2">
      <c r="A49" s="86"/>
      <c r="B49" s="68"/>
      <c r="C49" s="69"/>
      <c r="D49" s="68"/>
      <c r="E49" s="71"/>
      <c r="F49" s="71"/>
      <c r="G49" s="72"/>
      <c r="H49" s="64"/>
    </row>
    <row r="50" spans="1:8" x14ac:dyDescent="0.2">
      <c r="A50" s="64"/>
      <c r="B50" s="64"/>
      <c r="C50" s="64"/>
      <c r="D50" s="64"/>
      <c r="E50" s="108"/>
      <c r="F50" s="64"/>
      <c r="G50" s="73"/>
      <c r="H50" s="64"/>
    </row>
    <row r="51" spans="1:8" x14ac:dyDescent="0.2">
      <c r="A51" s="64"/>
      <c r="B51" s="64"/>
      <c r="C51" s="64"/>
      <c r="D51" s="64"/>
      <c r="E51" s="64"/>
      <c r="F51" s="64"/>
      <c r="G51" s="64"/>
      <c r="H51" s="64"/>
    </row>
    <row r="52" spans="1:8" x14ac:dyDescent="0.2">
      <c r="A52" s="64"/>
      <c r="B52" s="64"/>
      <c r="C52" s="64"/>
      <c r="D52" s="64"/>
      <c r="E52" s="64"/>
      <c r="F52" s="64"/>
      <c r="G52" s="64"/>
      <c r="H52" s="64"/>
    </row>
    <row r="53" spans="1:8" x14ac:dyDescent="0.2">
      <c r="A53" s="64"/>
      <c r="B53" s="64"/>
      <c r="C53" s="64"/>
      <c r="D53" s="64"/>
      <c r="E53" s="64"/>
      <c r="F53" s="64"/>
      <c r="G53" s="64"/>
      <c r="H53" s="64"/>
    </row>
  </sheetData>
  <mergeCells count="4">
    <mergeCell ref="A1:G1"/>
    <mergeCell ref="A2:G2"/>
    <mergeCell ref="A3:G3"/>
    <mergeCell ref="A4:G4"/>
  </mergeCells>
  <pageMargins left="0.25" right="0.25" top="0.75" bottom="0.75" header="0.3" footer="0.3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workbookViewId="0">
      <selection activeCell="F25" sqref="F25"/>
    </sheetView>
  </sheetViews>
  <sheetFormatPr baseColWidth="10" defaultRowHeight="10" x14ac:dyDescent="0.15"/>
  <cols>
    <col min="1" max="1" width="7.5" style="94" bestFit="1" customWidth="1"/>
    <col min="2" max="2" width="10.83203125" style="94"/>
    <col min="3" max="3" width="23.6640625" style="94" bestFit="1" customWidth="1"/>
    <col min="4" max="5" width="10.83203125" style="94"/>
    <col min="6" max="6" width="7.5" style="94" bestFit="1" customWidth="1"/>
    <col min="7" max="7" width="11.5" style="94" bestFit="1" customWidth="1"/>
    <col min="8" max="16384" width="10.83203125" style="94"/>
  </cols>
  <sheetData>
    <row r="1" spans="1:8" x14ac:dyDescent="0.15">
      <c r="A1" s="64"/>
      <c r="B1" s="64"/>
      <c r="C1" s="64"/>
      <c r="D1" s="64"/>
      <c r="E1" s="64"/>
      <c r="F1" s="64"/>
      <c r="G1" s="64"/>
      <c r="H1" s="64"/>
    </row>
    <row r="2" spans="1:8" x14ac:dyDescent="0.15">
      <c r="A2" s="64"/>
      <c r="B2" s="64"/>
      <c r="C2" s="64"/>
      <c r="D2" s="64"/>
      <c r="E2" s="64"/>
      <c r="F2" s="64"/>
      <c r="G2" s="64"/>
      <c r="H2" s="64"/>
    </row>
    <row r="3" spans="1:8" x14ac:dyDescent="0.15">
      <c r="A3" s="384" t="s">
        <v>157</v>
      </c>
      <c r="B3" s="384"/>
      <c r="C3" s="384"/>
      <c r="D3" s="384"/>
      <c r="E3" s="384"/>
      <c r="F3" s="384"/>
      <c r="G3" s="384"/>
      <c r="H3" s="109"/>
    </row>
    <row r="4" spans="1:8" x14ac:dyDescent="0.15">
      <c r="A4" s="384" t="s">
        <v>199</v>
      </c>
      <c r="B4" s="384"/>
      <c r="C4" s="384"/>
      <c r="D4" s="384"/>
      <c r="E4" s="384"/>
      <c r="F4" s="384"/>
      <c r="G4" s="384"/>
      <c r="H4" s="109"/>
    </row>
    <row r="5" spans="1:8" x14ac:dyDescent="0.15">
      <c r="A5" s="384" t="s">
        <v>200</v>
      </c>
      <c r="B5" s="384"/>
      <c r="C5" s="384"/>
      <c r="D5" s="384"/>
      <c r="E5" s="384"/>
      <c r="F5" s="384"/>
      <c r="G5" s="384"/>
      <c r="H5" s="109"/>
    </row>
    <row r="6" spans="1:8" x14ac:dyDescent="0.15">
      <c r="A6" s="384" t="s">
        <v>249</v>
      </c>
      <c r="B6" s="384"/>
      <c r="C6" s="384"/>
      <c r="D6" s="384"/>
      <c r="E6" s="384"/>
      <c r="F6" s="384"/>
      <c r="G6" s="384"/>
      <c r="H6" s="109"/>
    </row>
    <row r="7" spans="1:8" x14ac:dyDescent="0.15">
      <c r="A7" s="65"/>
      <c r="B7" s="66"/>
      <c r="C7" s="66"/>
      <c r="D7" s="67"/>
      <c r="E7" s="65"/>
      <c r="F7" s="65"/>
      <c r="G7" s="65"/>
      <c r="H7" s="109"/>
    </row>
    <row r="8" spans="1:8" x14ac:dyDescent="0.15">
      <c r="A8" s="65"/>
      <c r="B8" s="68" t="s">
        <v>250</v>
      </c>
      <c r="C8" s="69"/>
      <c r="D8" s="70"/>
      <c r="E8" s="69"/>
      <c r="F8" s="71"/>
      <c r="G8" s="72">
        <v>5167361.1900000004</v>
      </c>
      <c r="H8" s="109"/>
    </row>
    <row r="9" spans="1:8" x14ac:dyDescent="0.15">
      <c r="A9" s="65"/>
      <c r="B9" s="65" t="s">
        <v>9</v>
      </c>
      <c r="C9" s="65"/>
      <c r="D9" s="83"/>
      <c r="E9" s="65"/>
      <c r="F9" s="81"/>
      <c r="G9" s="65"/>
      <c r="H9" s="109"/>
    </row>
    <row r="10" spans="1:8" x14ac:dyDescent="0.15">
      <c r="A10" s="80" t="s">
        <v>161</v>
      </c>
      <c r="B10" s="68" t="s">
        <v>162</v>
      </c>
      <c r="C10" s="69"/>
      <c r="D10" s="70"/>
      <c r="E10" s="69"/>
      <c r="F10" s="81"/>
      <c r="G10" s="65"/>
      <c r="H10" s="109"/>
    </row>
    <row r="11" spans="1:8" x14ac:dyDescent="0.15">
      <c r="A11" s="65"/>
      <c r="B11" s="68" t="s">
        <v>163</v>
      </c>
      <c r="C11" s="69"/>
      <c r="D11" s="70"/>
      <c r="E11" s="69"/>
      <c r="F11" s="81"/>
      <c r="G11" s="65"/>
      <c r="H11" s="109"/>
    </row>
    <row r="12" spans="1:8" x14ac:dyDescent="0.15">
      <c r="A12" s="65"/>
      <c r="B12" s="68"/>
      <c r="C12" s="69"/>
      <c r="D12" s="70"/>
      <c r="E12" s="69"/>
      <c r="F12" s="81"/>
      <c r="G12" s="65"/>
      <c r="H12" s="109"/>
    </row>
    <row r="13" spans="1:8" x14ac:dyDescent="0.15">
      <c r="A13" s="80"/>
      <c r="B13" s="96">
        <v>43068</v>
      </c>
      <c r="C13" s="69" t="s">
        <v>119</v>
      </c>
      <c r="D13" s="70">
        <v>1183</v>
      </c>
      <c r="E13" s="99">
        <v>3000</v>
      </c>
      <c r="F13" s="81"/>
      <c r="G13" s="65"/>
      <c r="H13" s="109"/>
    </row>
    <row r="14" spans="1:8" x14ac:dyDescent="0.15">
      <c r="A14" s="80"/>
      <c r="B14" s="96">
        <v>43068</v>
      </c>
      <c r="C14" s="69" t="s">
        <v>120</v>
      </c>
      <c r="D14" s="70">
        <v>1184</v>
      </c>
      <c r="E14" s="99">
        <v>3000</v>
      </c>
      <c r="F14" s="81"/>
      <c r="G14" s="65"/>
      <c r="H14" s="109"/>
    </row>
    <row r="15" spans="1:8" x14ac:dyDescent="0.15">
      <c r="A15" s="80"/>
      <c r="B15" s="96">
        <v>43068</v>
      </c>
      <c r="C15" s="69" t="s">
        <v>259</v>
      </c>
      <c r="D15" s="70">
        <v>1185</v>
      </c>
      <c r="E15" s="99">
        <v>3000</v>
      </c>
      <c r="F15" s="81">
        <f>E16</f>
        <v>9000</v>
      </c>
      <c r="G15" s="81">
        <f>F15</f>
        <v>9000</v>
      </c>
      <c r="H15" s="109"/>
    </row>
    <row r="16" spans="1:8" x14ac:dyDescent="0.15">
      <c r="A16" s="80"/>
      <c r="B16" s="96"/>
      <c r="C16" s="69"/>
      <c r="D16" s="70"/>
      <c r="E16" s="102">
        <f>SUM(E13:E15)</f>
        <v>9000</v>
      </c>
      <c r="F16" s="81"/>
      <c r="G16" s="65"/>
      <c r="H16" s="109"/>
    </row>
    <row r="17" spans="1:8" ht="11" thickBot="1" x14ac:dyDescent="0.2">
      <c r="A17" s="86" t="s">
        <v>197</v>
      </c>
      <c r="B17" s="68" t="s">
        <v>257</v>
      </c>
      <c r="C17" s="69"/>
      <c r="D17" s="70"/>
      <c r="E17" s="69"/>
      <c r="F17" s="71"/>
      <c r="G17" s="87">
        <f>G8-G15</f>
        <v>5158361.1900000004</v>
      </c>
      <c r="H17" s="109"/>
    </row>
    <row r="18" spans="1:8" ht="11" thickTop="1" x14ac:dyDescent="0.15">
      <c r="A18" s="86"/>
      <c r="B18" s="68"/>
      <c r="C18" s="69"/>
      <c r="D18" s="70"/>
      <c r="E18" s="69"/>
      <c r="F18" s="71"/>
      <c r="G18" s="72"/>
      <c r="H18" s="109"/>
    </row>
    <row r="19" spans="1:8" x14ac:dyDescent="0.15">
      <c r="A19" s="86"/>
      <c r="B19" s="68"/>
      <c r="C19" s="69"/>
      <c r="D19" s="70"/>
      <c r="E19" s="69"/>
      <c r="F19" s="71"/>
      <c r="G19" s="72"/>
      <c r="H19" s="109"/>
    </row>
    <row r="20" spans="1:8" x14ac:dyDescent="0.15">
      <c r="A20" s="64"/>
      <c r="B20" s="64"/>
      <c r="C20" s="64"/>
      <c r="D20" s="64"/>
      <c r="E20" s="64"/>
      <c r="F20" s="64"/>
      <c r="G20" s="64"/>
      <c r="H20" s="109"/>
    </row>
    <row r="21" spans="1:8" x14ac:dyDescent="0.15">
      <c r="A21" s="64"/>
      <c r="B21" s="64"/>
      <c r="C21" s="64"/>
      <c r="D21" s="64"/>
      <c r="E21" s="64"/>
      <c r="F21" s="64"/>
      <c r="G21" s="64"/>
      <c r="H21" s="64"/>
    </row>
    <row r="22" spans="1:8" x14ac:dyDescent="0.15">
      <c r="A22" s="64"/>
      <c r="B22" s="64"/>
      <c r="C22" s="64"/>
      <c r="D22" s="64"/>
      <c r="E22" s="64"/>
      <c r="F22" s="64"/>
      <c r="G22" s="64"/>
      <c r="H22" s="64"/>
    </row>
    <row r="23" spans="1:8" x14ac:dyDescent="0.15">
      <c r="A23" s="64"/>
      <c r="B23" s="64"/>
      <c r="C23" s="64"/>
      <c r="D23" s="64"/>
      <c r="E23" s="64"/>
      <c r="F23" s="64"/>
      <c r="G23" s="64"/>
      <c r="H23" s="64"/>
    </row>
    <row r="26" spans="1:8" x14ac:dyDescent="0.15">
      <c r="D26" s="94" t="s">
        <v>705</v>
      </c>
    </row>
  </sheetData>
  <mergeCells count="4">
    <mergeCell ref="A3:G3"/>
    <mergeCell ref="A4:G4"/>
    <mergeCell ref="A5:G5"/>
    <mergeCell ref="A6:G6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K21" sqref="K21"/>
    </sheetView>
  </sheetViews>
  <sheetFormatPr baseColWidth="10" defaultRowHeight="15" x14ac:dyDescent="0.2"/>
  <sheetData/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paperSize="9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workbookViewId="0">
      <selection activeCell="D34" sqref="D34"/>
    </sheetView>
  </sheetViews>
  <sheetFormatPr baseColWidth="10" defaultRowHeight="10" x14ac:dyDescent="0.15"/>
  <cols>
    <col min="1" max="1" width="7.5" style="94" bestFit="1" customWidth="1"/>
    <col min="2" max="2" width="10.83203125" style="94"/>
    <col min="3" max="3" width="22" style="94" bestFit="1" customWidth="1"/>
    <col min="4" max="4" width="18" style="94" bestFit="1" customWidth="1"/>
    <col min="5" max="16384" width="10.83203125" style="94"/>
  </cols>
  <sheetData>
    <row r="1" spans="1:7" x14ac:dyDescent="0.15">
      <c r="A1" s="77"/>
      <c r="B1" s="95"/>
      <c r="C1" s="95"/>
      <c r="D1" s="95"/>
      <c r="E1" s="95"/>
      <c r="F1" s="95"/>
      <c r="G1" s="109"/>
    </row>
    <row r="2" spans="1:7" x14ac:dyDescent="0.15">
      <c r="A2" s="384" t="s">
        <v>157</v>
      </c>
      <c r="B2" s="384"/>
      <c r="C2" s="384"/>
      <c r="D2" s="384"/>
      <c r="E2" s="384"/>
      <c r="F2" s="384"/>
      <c r="G2" s="109"/>
    </row>
    <row r="3" spans="1:7" x14ac:dyDescent="0.15">
      <c r="A3" s="384" t="s">
        <v>260</v>
      </c>
      <c r="B3" s="384"/>
      <c r="C3" s="384"/>
      <c r="D3" s="384"/>
      <c r="E3" s="384"/>
      <c r="F3" s="384"/>
      <c r="G3" s="109"/>
    </row>
    <row r="4" spans="1:7" x14ac:dyDescent="0.15">
      <c r="A4" s="384" t="s">
        <v>199</v>
      </c>
      <c r="B4" s="384"/>
      <c r="C4" s="384"/>
      <c r="D4" s="384"/>
      <c r="E4" s="384"/>
      <c r="F4" s="384"/>
      <c r="G4" s="109"/>
    </row>
    <row r="5" spans="1:7" x14ac:dyDescent="0.15">
      <c r="A5" s="384" t="s">
        <v>261</v>
      </c>
      <c r="B5" s="384"/>
      <c r="C5" s="384"/>
      <c r="D5" s="384"/>
      <c r="E5" s="384"/>
      <c r="F5" s="384"/>
      <c r="G5" s="109"/>
    </row>
    <row r="6" spans="1:7" x14ac:dyDescent="0.15">
      <c r="A6" s="384" t="s">
        <v>249</v>
      </c>
      <c r="B6" s="384"/>
      <c r="C6" s="384"/>
      <c r="D6" s="384"/>
      <c r="E6" s="384"/>
      <c r="F6" s="384"/>
      <c r="G6" s="109"/>
    </row>
    <row r="7" spans="1:7" x14ac:dyDescent="0.15">
      <c r="A7" s="95"/>
      <c r="B7" s="95"/>
      <c r="C7" s="95"/>
      <c r="D7" s="95"/>
      <c r="E7" s="95"/>
      <c r="F7" s="95"/>
      <c r="G7" s="109"/>
    </row>
    <row r="8" spans="1:7" x14ac:dyDescent="0.15">
      <c r="A8" s="77"/>
      <c r="B8" s="95"/>
      <c r="C8" s="95"/>
      <c r="D8" s="95"/>
      <c r="E8" s="95"/>
      <c r="F8" s="95"/>
      <c r="G8" s="109"/>
    </row>
    <row r="9" spans="1:7" x14ac:dyDescent="0.15">
      <c r="A9" s="77"/>
      <c r="B9" s="68" t="s">
        <v>250</v>
      </c>
      <c r="C9" s="1"/>
      <c r="D9" s="1"/>
      <c r="E9" s="1"/>
      <c r="F9" s="71">
        <v>829246.75</v>
      </c>
      <c r="G9" s="109"/>
    </row>
    <row r="10" spans="1:7" x14ac:dyDescent="0.15">
      <c r="A10" s="77"/>
      <c r="B10" s="95"/>
      <c r="C10" s="95"/>
      <c r="D10" s="95"/>
      <c r="E10" s="95"/>
      <c r="F10" s="79"/>
      <c r="G10" s="109"/>
    </row>
    <row r="11" spans="1:7" x14ac:dyDescent="0.15">
      <c r="A11" s="74" t="s">
        <v>202</v>
      </c>
      <c r="B11" s="75" t="s">
        <v>203</v>
      </c>
      <c r="C11" s="75"/>
      <c r="D11" s="75"/>
      <c r="E11" s="75"/>
      <c r="F11" s="76"/>
      <c r="G11" s="109"/>
    </row>
    <row r="12" spans="1:7" x14ac:dyDescent="0.15">
      <c r="A12" s="74"/>
      <c r="B12" s="75"/>
      <c r="C12" s="75"/>
      <c r="D12" s="75"/>
      <c r="E12" s="75"/>
      <c r="F12" s="76"/>
      <c r="G12" s="109"/>
    </row>
    <row r="13" spans="1:7" x14ac:dyDescent="0.15">
      <c r="A13" s="77"/>
      <c r="B13" s="78">
        <v>42836</v>
      </c>
      <c r="C13" s="95" t="s">
        <v>262</v>
      </c>
      <c r="D13" s="95" t="s">
        <v>205</v>
      </c>
      <c r="E13" s="5">
        <v>15000</v>
      </c>
      <c r="F13" s="79"/>
      <c r="G13" s="109"/>
    </row>
    <row r="14" spans="1:7" x14ac:dyDescent="0.15">
      <c r="A14" s="77"/>
      <c r="B14" s="78">
        <v>42958</v>
      </c>
      <c r="C14" s="95" t="s">
        <v>206</v>
      </c>
      <c r="D14" s="95" t="s">
        <v>207</v>
      </c>
      <c r="E14" s="5">
        <v>45164.55</v>
      </c>
      <c r="F14" s="79">
        <f>E13+E14</f>
        <v>60164.55</v>
      </c>
      <c r="G14" s="109"/>
    </row>
    <row r="15" spans="1:7" x14ac:dyDescent="0.15">
      <c r="A15" s="77"/>
      <c r="B15" s="78"/>
      <c r="C15" s="95"/>
      <c r="D15" s="95"/>
      <c r="E15" s="5"/>
      <c r="F15" s="79"/>
      <c r="G15" s="109"/>
    </row>
    <row r="16" spans="1:7" x14ac:dyDescent="0.15">
      <c r="A16" s="80" t="s">
        <v>161</v>
      </c>
      <c r="B16" s="68" t="s">
        <v>162</v>
      </c>
      <c r="C16" s="1"/>
      <c r="D16" s="1"/>
      <c r="E16" s="95"/>
      <c r="F16" s="79"/>
      <c r="G16" s="109"/>
    </row>
    <row r="17" spans="1:7" x14ac:dyDescent="0.15">
      <c r="A17" s="65"/>
      <c r="B17" s="68" t="s">
        <v>163</v>
      </c>
      <c r="C17" s="1"/>
      <c r="D17" s="1"/>
      <c r="E17" s="95"/>
      <c r="F17" s="79"/>
      <c r="G17" s="109"/>
    </row>
    <row r="18" spans="1:7" x14ac:dyDescent="0.15">
      <c r="A18" s="80"/>
      <c r="B18" s="1"/>
      <c r="C18" s="1"/>
      <c r="D18" s="1"/>
      <c r="E18" s="95"/>
      <c r="F18" s="79"/>
      <c r="G18" s="109"/>
    </row>
    <row r="19" spans="1:7" x14ac:dyDescent="0.15">
      <c r="A19" s="80"/>
      <c r="B19" s="78">
        <v>43066</v>
      </c>
      <c r="C19" s="97" t="s">
        <v>263</v>
      </c>
      <c r="D19" s="98">
        <v>1450</v>
      </c>
      <c r="E19" s="112">
        <v>20000</v>
      </c>
      <c r="F19" s="79"/>
      <c r="G19" s="109"/>
    </row>
    <row r="20" spans="1:7" x14ac:dyDescent="0.15">
      <c r="A20" s="80"/>
      <c r="B20" s="113">
        <v>43067</v>
      </c>
      <c r="C20" s="1" t="s">
        <v>264</v>
      </c>
      <c r="D20" s="114">
        <v>1451</v>
      </c>
      <c r="E20" s="115">
        <v>30000</v>
      </c>
      <c r="F20" s="115">
        <f>E21</f>
        <v>50000</v>
      </c>
      <c r="G20" s="109"/>
    </row>
    <row r="21" spans="1:7" x14ac:dyDescent="0.15">
      <c r="A21" s="80"/>
      <c r="B21" s="113"/>
      <c r="C21" s="1"/>
      <c r="D21" s="114"/>
      <c r="E21" s="123">
        <f>SUM(E19:E20)</f>
        <v>50000</v>
      </c>
      <c r="F21" s="79"/>
      <c r="G21" s="109"/>
    </row>
    <row r="22" spans="1:7" ht="11" thickBot="1" x14ac:dyDescent="0.2">
      <c r="A22" s="86" t="s">
        <v>209</v>
      </c>
      <c r="B22" s="68" t="s">
        <v>257</v>
      </c>
      <c r="C22" s="1"/>
      <c r="D22" s="1"/>
      <c r="E22" s="1"/>
      <c r="F22" s="116">
        <f>F9-F14-F20</f>
        <v>719082.2</v>
      </c>
      <c r="G22" s="109"/>
    </row>
    <row r="23" spans="1:7" ht="11" thickTop="1" x14ac:dyDescent="0.15">
      <c r="A23" s="109"/>
      <c r="B23" s="109"/>
      <c r="C23" s="109"/>
      <c r="D23" s="109"/>
      <c r="E23" s="109"/>
      <c r="F23" s="71"/>
      <c r="G23" s="109"/>
    </row>
    <row r="24" spans="1:7" x14ac:dyDescent="0.15">
      <c r="A24" s="109"/>
      <c r="B24" s="109"/>
      <c r="C24" s="109"/>
      <c r="D24" s="109"/>
      <c r="E24" s="109"/>
      <c r="F24" s="117"/>
      <c r="G24" s="109"/>
    </row>
    <row r="25" spans="1:7" x14ac:dyDescent="0.15">
      <c r="A25" s="109"/>
      <c r="B25" s="109"/>
      <c r="C25" s="109"/>
      <c r="D25" s="109"/>
      <c r="E25" s="109"/>
      <c r="F25" s="117"/>
      <c r="G25" s="109"/>
    </row>
    <row r="26" spans="1:7" x14ac:dyDescent="0.15">
      <c r="A26" s="109"/>
      <c r="B26" s="109"/>
      <c r="C26" s="109"/>
      <c r="D26" s="109"/>
      <c r="E26" s="109"/>
      <c r="F26" s="117"/>
      <c r="G26" s="109"/>
    </row>
    <row r="27" spans="1:7" x14ac:dyDescent="0.15">
      <c r="A27" s="109"/>
      <c r="B27" s="109"/>
      <c r="C27" s="109"/>
      <c r="D27" s="109"/>
      <c r="E27" s="109"/>
      <c r="F27" s="109"/>
      <c r="G27" s="109"/>
    </row>
    <row r="28" spans="1:7" x14ac:dyDescent="0.15">
      <c r="A28" s="64"/>
      <c r="B28" s="64"/>
      <c r="C28" s="64"/>
      <c r="D28" s="64"/>
      <c r="E28" s="64"/>
      <c r="F28" s="64"/>
      <c r="G28" s="64"/>
    </row>
    <row r="29" spans="1:7" x14ac:dyDescent="0.15">
      <c r="A29" s="64"/>
      <c r="B29" s="64"/>
      <c r="C29" s="64"/>
      <c r="D29" s="64"/>
      <c r="E29" s="64"/>
      <c r="F29" s="64"/>
      <c r="G29" s="64"/>
    </row>
    <row r="30" spans="1:7" x14ac:dyDescent="0.15">
      <c r="A30" s="64"/>
      <c r="B30" s="64"/>
      <c r="C30" s="64"/>
      <c r="D30" s="64"/>
      <c r="E30" s="64"/>
      <c r="F30" s="64"/>
      <c r="G30" s="64"/>
    </row>
    <row r="31" spans="1:7" x14ac:dyDescent="0.15">
      <c r="A31" s="64"/>
      <c r="B31" s="64"/>
      <c r="C31" s="64"/>
      <c r="D31" s="64"/>
      <c r="E31" s="64"/>
      <c r="F31" s="64"/>
      <c r="G31" s="64"/>
    </row>
    <row r="32" spans="1:7" x14ac:dyDescent="0.15">
      <c r="A32" s="64"/>
      <c r="B32" s="64"/>
      <c r="C32" s="64"/>
      <c r="D32" s="64"/>
      <c r="E32" s="64"/>
      <c r="F32" s="64"/>
      <c r="G32" s="64"/>
    </row>
    <row r="33" spans="1:7" x14ac:dyDescent="0.15">
      <c r="A33" s="64"/>
      <c r="B33" s="64"/>
      <c r="C33" s="64"/>
      <c r="D33" s="64"/>
      <c r="E33" s="64"/>
      <c r="F33" s="64"/>
      <c r="G33" s="64"/>
    </row>
  </sheetData>
  <mergeCells count="5">
    <mergeCell ref="A2:F2"/>
    <mergeCell ref="A3:F3"/>
    <mergeCell ref="A4:F4"/>
    <mergeCell ref="A5:F5"/>
    <mergeCell ref="A6:F6"/>
  </mergeCells>
  <pageMargins left="0.7" right="0.7" top="0.75" bottom="0.75" header="0.3" footer="0.3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paperSize="9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I70"/>
  <sheetViews>
    <sheetView workbookViewId="0">
      <selection activeCell="D32" sqref="D32"/>
    </sheetView>
  </sheetViews>
  <sheetFormatPr baseColWidth="10" defaultRowHeight="10" x14ac:dyDescent="0.15"/>
  <cols>
    <col min="1" max="1" width="7.5" style="94" bestFit="1" customWidth="1"/>
    <col min="2" max="2" width="10.83203125" style="94"/>
    <col min="3" max="3" width="30" style="94" customWidth="1"/>
    <col min="4" max="4" width="17.5" style="94" customWidth="1"/>
    <col min="5" max="5" width="9.6640625" style="94" bestFit="1" customWidth="1"/>
    <col min="6" max="6" width="10" style="94" bestFit="1" customWidth="1"/>
    <col min="7" max="7" width="12.5" style="94" bestFit="1" customWidth="1"/>
    <col min="8" max="16384" width="10.83203125" style="94"/>
  </cols>
  <sheetData>
    <row r="1" spans="1:9" x14ac:dyDescent="0.15">
      <c r="A1" s="64"/>
      <c r="B1" s="64"/>
      <c r="C1" s="64"/>
      <c r="D1" s="64"/>
      <c r="E1" s="64"/>
      <c r="F1" s="64"/>
      <c r="G1" s="64"/>
      <c r="H1" s="64"/>
      <c r="I1" s="64"/>
    </row>
    <row r="2" spans="1:9" x14ac:dyDescent="0.15">
      <c r="A2" s="64"/>
      <c r="B2" s="64"/>
      <c r="C2" s="64"/>
      <c r="D2" s="64"/>
      <c r="E2" s="64"/>
      <c r="F2" s="64"/>
      <c r="G2" s="64"/>
      <c r="H2" s="64"/>
      <c r="I2" s="64"/>
    </row>
    <row r="3" spans="1:9" x14ac:dyDescent="0.15">
      <c r="A3" s="384" t="s">
        <v>157</v>
      </c>
      <c r="B3" s="384"/>
      <c r="C3" s="384"/>
      <c r="D3" s="384"/>
      <c r="E3" s="384"/>
      <c r="F3" s="384"/>
      <c r="G3" s="384"/>
      <c r="H3" s="64"/>
      <c r="I3" s="64"/>
    </row>
    <row r="4" spans="1:9" x14ac:dyDescent="0.15">
      <c r="A4" s="384" t="s">
        <v>158</v>
      </c>
      <c r="B4" s="384"/>
      <c r="C4" s="384"/>
      <c r="D4" s="384"/>
      <c r="E4" s="384"/>
      <c r="F4" s="384"/>
      <c r="G4" s="384"/>
      <c r="H4" s="64"/>
      <c r="I4" s="64"/>
    </row>
    <row r="5" spans="1:9" x14ac:dyDescent="0.15">
      <c r="A5" s="384" t="s">
        <v>210</v>
      </c>
      <c r="B5" s="384"/>
      <c r="C5" s="384"/>
      <c r="D5" s="384"/>
      <c r="E5" s="384"/>
      <c r="F5" s="384"/>
      <c r="G5" s="384"/>
      <c r="H5" s="64"/>
      <c r="I5" s="64"/>
    </row>
    <row r="6" spans="1:9" x14ac:dyDescent="0.15">
      <c r="A6" s="384" t="s">
        <v>265</v>
      </c>
      <c r="B6" s="384"/>
      <c r="C6" s="384"/>
      <c r="D6" s="384"/>
      <c r="E6" s="384"/>
      <c r="F6" s="384"/>
      <c r="G6" s="384"/>
      <c r="H6" s="64"/>
      <c r="I6" s="64"/>
    </row>
    <row r="7" spans="1:9" x14ac:dyDescent="0.15">
      <c r="A7" s="65"/>
      <c r="B7" s="66"/>
      <c r="C7" s="66"/>
      <c r="D7" s="67"/>
      <c r="E7" s="65"/>
      <c r="F7" s="65"/>
      <c r="G7" s="65"/>
      <c r="H7" s="64"/>
      <c r="I7" s="64"/>
    </row>
    <row r="8" spans="1:9" x14ac:dyDescent="0.15">
      <c r="A8" s="65"/>
      <c r="B8" s="68" t="s">
        <v>250</v>
      </c>
      <c r="C8" s="69"/>
      <c r="D8" s="70"/>
      <c r="E8" s="71"/>
      <c r="F8" s="71"/>
      <c r="G8" s="72">
        <v>2373759.88</v>
      </c>
      <c r="H8" s="73"/>
      <c r="I8" s="64"/>
    </row>
    <row r="9" spans="1:9" x14ac:dyDescent="0.15">
      <c r="A9" s="65"/>
      <c r="B9" s="68"/>
      <c r="C9" s="69"/>
      <c r="D9" s="70"/>
      <c r="E9" s="71"/>
      <c r="F9" s="71"/>
      <c r="G9" s="72"/>
      <c r="H9" s="73"/>
      <c r="I9" s="64"/>
    </row>
    <row r="10" spans="1:9" x14ac:dyDescent="0.15">
      <c r="A10" s="74" t="s">
        <v>251</v>
      </c>
      <c r="B10" s="75" t="s">
        <v>252</v>
      </c>
      <c r="C10" s="75"/>
      <c r="D10" s="75"/>
      <c r="E10" s="75"/>
      <c r="F10" s="76"/>
      <c r="G10" s="72"/>
      <c r="H10" s="73"/>
      <c r="I10" s="64"/>
    </row>
    <row r="11" spans="1:9" x14ac:dyDescent="0.15">
      <c r="A11" s="77"/>
      <c r="B11" s="78">
        <v>43069</v>
      </c>
      <c r="C11" s="95" t="s">
        <v>253</v>
      </c>
      <c r="D11" s="60" t="s">
        <v>632</v>
      </c>
      <c r="E11" s="5">
        <v>3327734</v>
      </c>
      <c r="F11" s="79">
        <f>E11</f>
        <v>3327734</v>
      </c>
      <c r="G11" s="72">
        <f>F11</f>
        <v>3327734</v>
      </c>
      <c r="H11" s="73"/>
      <c r="I11" s="64"/>
    </row>
    <row r="12" spans="1:9" x14ac:dyDescent="0.15">
      <c r="A12" s="77"/>
      <c r="B12" s="78"/>
      <c r="C12" s="95" t="s">
        <v>254</v>
      </c>
      <c r="D12" s="60" t="s">
        <v>255</v>
      </c>
      <c r="E12" s="5"/>
      <c r="F12" s="79"/>
      <c r="G12" s="72"/>
      <c r="H12" s="73"/>
      <c r="I12" s="64"/>
    </row>
    <row r="13" spans="1:9" x14ac:dyDescent="0.15">
      <c r="A13" s="80" t="s">
        <v>161</v>
      </c>
      <c r="B13" s="68" t="s">
        <v>162</v>
      </c>
      <c r="C13" s="69"/>
      <c r="D13" s="70"/>
      <c r="E13" s="69"/>
      <c r="F13" s="81"/>
      <c r="G13" s="65"/>
      <c r="H13" s="64"/>
      <c r="I13" s="64"/>
    </row>
    <row r="14" spans="1:9" x14ac:dyDescent="0.15">
      <c r="A14" s="65"/>
      <c r="B14" s="82">
        <v>43068</v>
      </c>
      <c r="C14" s="65" t="s">
        <v>266</v>
      </c>
      <c r="D14" s="83">
        <v>618</v>
      </c>
      <c r="E14" s="65">
        <v>0.08</v>
      </c>
      <c r="F14" s="81">
        <f>E14</f>
        <v>0.08</v>
      </c>
      <c r="G14" s="81">
        <f>F14</f>
        <v>0.08</v>
      </c>
      <c r="H14" s="64"/>
      <c r="I14" s="64"/>
    </row>
    <row r="15" spans="1:9" x14ac:dyDescent="0.15">
      <c r="A15" s="80"/>
      <c r="B15" s="69"/>
      <c r="C15" s="69"/>
      <c r="D15" s="70"/>
      <c r="E15" s="69"/>
      <c r="F15" s="81"/>
      <c r="G15" s="65"/>
      <c r="H15" s="64"/>
      <c r="I15" s="64"/>
    </row>
    <row r="16" spans="1:9" x14ac:dyDescent="0.15">
      <c r="A16" s="80" t="s">
        <v>161</v>
      </c>
      <c r="B16" s="68" t="s">
        <v>162</v>
      </c>
      <c r="C16" s="69"/>
      <c r="D16" s="70"/>
      <c r="E16" s="69"/>
      <c r="F16" s="81"/>
      <c r="G16" s="65"/>
      <c r="H16" s="64"/>
      <c r="I16" s="64"/>
    </row>
    <row r="17" spans="1:9" x14ac:dyDescent="0.15">
      <c r="A17" s="65"/>
      <c r="B17" s="66" t="s">
        <v>163</v>
      </c>
      <c r="C17" s="65"/>
      <c r="D17" s="83"/>
      <c r="E17" s="65"/>
      <c r="F17" s="81"/>
      <c r="G17" s="65"/>
      <c r="H17" s="64"/>
      <c r="I17" s="64"/>
    </row>
    <row r="18" spans="1:9" x14ac:dyDescent="0.15">
      <c r="A18" s="65"/>
      <c r="B18" s="65"/>
      <c r="C18" s="65"/>
      <c r="D18" s="83"/>
      <c r="E18" s="65"/>
      <c r="F18" s="81"/>
      <c r="G18" s="65"/>
      <c r="H18" s="64"/>
      <c r="I18" s="64"/>
    </row>
    <row r="19" spans="1:9" x14ac:dyDescent="0.15">
      <c r="A19" s="65"/>
      <c r="B19" s="96">
        <v>43056</v>
      </c>
      <c r="C19" s="97" t="s">
        <v>267</v>
      </c>
      <c r="D19" s="98">
        <v>531</v>
      </c>
      <c r="E19" s="112">
        <v>6000</v>
      </c>
      <c r="F19" s="81"/>
      <c r="G19" s="65"/>
      <c r="H19" s="64"/>
      <c r="I19" s="64"/>
    </row>
    <row r="20" spans="1:9" x14ac:dyDescent="0.15">
      <c r="A20" s="65"/>
      <c r="B20" s="96">
        <v>43060</v>
      </c>
      <c r="C20" s="97" t="s">
        <v>268</v>
      </c>
      <c r="D20" s="98">
        <v>542</v>
      </c>
      <c r="E20" s="112">
        <v>1000</v>
      </c>
      <c r="F20" s="81"/>
      <c r="G20" s="65"/>
      <c r="H20" s="64"/>
      <c r="I20" s="64"/>
    </row>
    <row r="21" spans="1:9" x14ac:dyDescent="0.15">
      <c r="A21" s="65"/>
      <c r="B21" s="96">
        <v>43062</v>
      </c>
      <c r="C21" s="131" t="s">
        <v>269</v>
      </c>
      <c r="D21" s="98">
        <v>556</v>
      </c>
      <c r="E21" s="112">
        <v>1035.8800000000001</v>
      </c>
      <c r="F21" s="81"/>
      <c r="G21" s="65"/>
      <c r="H21" s="64"/>
      <c r="I21" s="64"/>
    </row>
    <row r="22" spans="1:9" x14ac:dyDescent="0.15">
      <c r="A22" s="65"/>
      <c r="B22" s="96">
        <v>43066</v>
      </c>
      <c r="C22" s="97" t="s">
        <v>92</v>
      </c>
      <c r="D22" s="98">
        <v>561</v>
      </c>
      <c r="E22" s="112">
        <v>5500</v>
      </c>
      <c r="F22" s="81"/>
      <c r="G22" s="65"/>
      <c r="H22" s="64"/>
      <c r="I22" s="64"/>
    </row>
    <row r="23" spans="1:9" x14ac:dyDescent="0.15">
      <c r="A23" s="65"/>
      <c r="B23" s="96">
        <v>43067</v>
      </c>
      <c r="C23" s="97" t="s">
        <v>270</v>
      </c>
      <c r="D23" s="98">
        <v>567</v>
      </c>
      <c r="E23" s="112">
        <v>29798</v>
      </c>
      <c r="F23" s="81"/>
      <c r="G23" s="65"/>
      <c r="H23" s="64"/>
      <c r="I23" s="64"/>
    </row>
    <row r="24" spans="1:9" x14ac:dyDescent="0.15">
      <c r="A24" s="65"/>
      <c r="B24" s="96">
        <v>43067</v>
      </c>
      <c r="C24" s="97" t="s">
        <v>271</v>
      </c>
      <c r="D24" s="98">
        <v>569</v>
      </c>
      <c r="E24" s="112">
        <v>3918</v>
      </c>
      <c r="F24" s="81"/>
      <c r="G24" s="65"/>
      <c r="H24" s="64"/>
      <c r="I24" s="64"/>
    </row>
    <row r="25" spans="1:9" x14ac:dyDescent="0.15">
      <c r="A25" s="65"/>
      <c r="B25" s="96">
        <v>43067</v>
      </c>
      <c r="C25" s="97" t="s">
        <v>272</v>
      </c>
      <c r="D25" s="98">
        <v>571</v>
      </c>
      <c r="E25" s="112">
        <v>5645.23</v>
      </c>
      <c r="F25" s="81"/>
      <c r="G25" s="65"/>
      <c r="H25" s="64"/>
      <c r="I25" s="64"/>
    </row>
    <row r="26" spans="1:9" x14ac:dyDescent="0.15">
      <c r="A26" s="65"/>
      <c r="B26" s="96">
        <v>43067</v>
      </c>
      <c r="C26" s="97" t="s">
        <v>273</v>
      </c>
      <c r="D26" s="98">
        <v>572</v>
      </c>
      <c r="E26" s="112">
        <v>2536.16</v>
      </c>
      <c r="F26" s="81"/>
      <c r="G26" s="65"/>
      <c r="H26" s="64"/>
      <c r="I26" s="64"/>
    </row>
    <row r="27" spans="1:9" x14ac:dyDescent="0.15">
      <c r="A27" s="65"/>
      <c r="B27" s="96">
        <v>43067</v>
      </c>
      <c r="C27" s="97" t="s">
        <v>273</v>
      </c>
      <c r="D27" s="98">
        <v>575</v>
      </c>
      <c r="E27" s="112">
        <v>20000</v>
      </c>
      <c r="F27" s="81"/>
      <c r="G27" s="65"/>
      <c r="H27" s="64"/>
      <c r="I27" s="64"/>
    </row>
    <row r="28" spans="1:9" x14ac:dyDescent="0.15">
      <c r="A28" s="65"/>
      <c r="B28" s="96">
        <v>43067</v>
      </c>
      <c r="C28" s="97" t="s">
        <v>274</v>
      </c>
      <c r="D28" s="98">
        <v>585</v>
      </c>
      <c r="E28" s="112">
        <v>4795.6400000000003</v>
      </c>
      <c r="F28" s="81"/>
      <c r="G28" s="65"/>
      <c r="H28" s="64"/>
      <c r="I28" s="64"/>
    </row>
    <row r="29" spans="1:9" x14ac:dyDescent="0.15">
      <c r="A29" s="65"/>
      <c r="B29" s="96">
        <v>43067</v>
      </c>
      <c r="C29" s="97" t="s">
        <v>275</v>
      </c>
      <c r="D29" s="98">
        <v>586</v>
      </c>
      <c r="E29" s="112">
        <v>834.46</v>
      </c>
      <c r="F29" s="81"/>
      <c r="G29" s="65"/>
      <c r="H29" s="64"/>
      <c r="I29" s="64"/>
    </row>
    <row r="30" spans="1:9" x14ac:dyDescent="0.15">
      <c r="A30" s="65"/>
      <c r="B30" s="96">
        <v>43067</v>
      </c>
      <c r="C30" s="97" t="s">
        <v>276</v>
      </c>
      <c r="D30" s="98">
        <v>588</v>
      </c>
      <c r="E30" s="112">
        <v>834.46</v>
      </c>
      <c r="F30" s="81"/>
      <c r="G30" s="65"/>
      <c r="H30" s="64"/>
      <c r="I30" s="64"/>
    </row>
    <row r="31" spans="1:9" x14ac:dyDescent="0.15">
      <c r="A31" s="65"/>
      <c r="B31" s="96">
        <v>43067</v>
      </c>
      <c r="C31" s="97" t="s">
        <v>277</v>
      </c>
      <c r="D31" s="98">
        <v>589</v>
      </c>
      <c r="E31" s="112">
        <v>834.46</v>
      </c>
      <c r="F31" s="81"/>
      <c r="G31" s="65"/>
      <c r="H31" s="64"/>
      <c r="I31" s="64"/>
    </row>
    <row r="32" spans="1:9" x14ac:dyDescent="0.15">
      <c r="A32" s="65"/>
      <c r="B32" s="96">
        <v>43067</v>
      </c>
      <c r="C32" s="97" t="s">
        <v>278</v>
      </c>
      <c r="D32" s="98">
        <v>590</v>
      </c>
      <c r="E32" s="112">
        <v>1565.26</v>
      </c>
      <c r="F32" s="81"/>
      <c r="G32" s="65"/>
      <c r="H32" s="64"/>
      <c r="I32" s="64"/>
    </row>
    <row r="33" spans="1:9" x14ac:dyDescent="0.15">
      <c r="A33" s="65"/>
      <c r="B33" s="96">
        <v>43067</v>
      </c>
      <c r="C33" s="97" t="s">
        <v>279</v>
      </c>
      <c r="D33" s="98">
        <v>595</v>
      </c>
      <c r="E33" s="112">
        <v>944.71</v>
      </c>
      <c r="F33" s="81"/>
      <c r="G33" s="65"/>
      <c r="H33" s="64"/>
      <c r="I33" s="64"/>
    </row>
    <row r="34" spans="1:9" x14ac:dyDescent="0.15">
      <c r="A34" s="65"/>
      <c r="B34" s="96">
        <v>43068</v>
      </c>
      <c r="C34" s="97" t="s">
        <v>280</v>
      </c>
      <c r="D34" s="98">
        <v>594</v>
      </c>
      <c r="E34" s="112">
        <v>12000</v>
      </c>
      <c r="F34" s="81"/>
      <c r="G34" s="65"/>
      <c r="H34" s="64"/>
      <c r="I34" s="64"/>
    </row>
    <row r="35" spans="1:9" x14ac:dyDescent="0.15">
      <c r="A35" s="65"/>
      <c r="B35" s="96">
        <v>43068</v>
      </c>
      <c r="C35" s="97" t="s">
        <v>281</v>
      </c>
      <c r="D35" s="98">
        <v>596</v>
      </c>
      <c r="E35" s="112">
        <v>9862.6</v>
      </c>
      <c r="F35" s="81"/>
      <c r="G35" s="65"/>
      <c r="H35" s="64"/>
      <c r="I35" s="64"/>
    </row>
    <row r="36" spans="1:9" x14ac:dyDescent="0.15">
      <c r="A36" s="65"/>
      <c r="B36" s="96">
        <v>43068</v>
      </c>
      <c r="C36" s="97" t="s">
        <v>266</v>
      </c>
      <c r="D36" s="98">
        <v>598</v>
      </c>
      <c r="E36" s="112">
        <v>7988.72</v>
      </c>
      <c r="F36" s="81"/>
      <c r="G36" s="65"/>
      <c r="H36" s="64"/>
      <c r="I36" s="64"/>
    </row>
    <row r="37" spans="1:9" x14ac:dyDescent="0.15">
      <c r="A37" s="65"/>
      <c r="B37" s="96">
        <v>43068</v>
      </c>
      <c r="C37" s="97" t="s">
        <v>274</v>
      </c>
      <c r="D37" s="98">
        <v>602</v>
      </c>
      <c r="E37" s="112">
        <v>9591.2800000000007</v>
      </c>
      <c r="F37" s="81"/>
      <c r="G37" s="65"/>
      <c r="H37" s="64"/>
      <c r="I37" s="64"/>
    </row>
    <row r="38" spans="1:9" x14ac:dyDescent="0.15">
      <c r="A38" s="65"/>
      <c r="B38" s="96">
        <v>43068</v>
      </c>
      <c r="C38" s="97" t="s">
        <v>275</v>
      </c>
      <c r="D38" s="98">
        <v>603</v>
      </c>
      <c r="E38" s="112">
        <v>1668.92</v>
      </c>
      <c r="F38" s="81"/>
      <c r="G38" s="65"/>
      <c r="H38" s="64"/>
      <c r="I38" s="64"/>
    </row>
    <row r="39" spans="1:9" x14ac:dyDescent="0.15">
      <c r="A39" s="65"/>
      <c r="B39" s="96">
        <v>43068</v>
      </c>
      <c r="C39" s="97" t="s">
        <v>276</v>
      </c>
      <c r="D39" s="98">
        <v>605</v>
      </c>
      <c r="E39" s="112">
        <v>1668.92</v>
      </c>
      <c r="F39" s="81"/>
      <c r="G39" s="65"/>
      <c r="H39" s="64"/>
      <c r="I39" s="64"/>
    </row>
    <row r="40" spans="1:9" x14ac:dyDescent="0.15">
      <c r="A40" s="65"/>
      <c r="B40" s="96">
        <v>43068</v>
      </c>
      <c r="C40" s="97" t="s">
        <v>282</v>
      </c>
      <c r="D40" s="98">
        <v>606</v>
      </c>
      <c r="E40" s="112">
        <v>1668.92</v>
      </c>
      <c r="F40" s="81"/>
      <c r="G40" s="65"/>
      <c r="H40" s="64"/>
      <c r="I40" s="64"/>
    </row>
    <row r="41" spans="1:9" x14ac:dyDescent="0.15">
      <c r="A41" s="65"/>
      <c r="B41" s="96">
        <v>43068</v>
      </c>
      <c r="C41" s="97" t="s">
        <v>278</v>
      </c>
      <c r="D41" s="98">
        <v>607</v>
      </c>
      <c r="E41" s="112">
        <v>3130.52</v>
      </c>
      <c r="F41" s="81"/>
      <c r="G41" s="65"/>
      <c r="H41" s="64"/>
      <c r="I41" s="64"/>
    </row>
    <row r="42" spans="1:9" x14ac:dyDescent="0.15">
      <c r="A42" s="65"/>
      <c r="B42" s="96">
        <v>43068</v>
      </c>
      <c r="C42" s="97" t="s">
        <v>283</v>
      </c>
      <c r="D42" s="98">
        <v>608</v>
      </c>
      <c r="E42" s="112">
        <v>3130.52</v>
      </c>
      <c r="F42" s="81"/>
      <c r="G42" s="65"/>
      <c r="H42" s="64"/>
      <c r="I42" s="64"/>
    </row>
    <row r="43" spans="1:9" x14ac:dyDescent="0.15">
      <c r="A43" s="65"/>
      <c r="B43" s="96">
        <v>43068</v>
      </c>
      <c r="C43" s="97" t="s">
        <v>284</v>
      </c>
      <c r="D43" s="98">
        <v>609</v>
      </c>
      <c r="E43" s="112">
        <v>1889.42</v>
      </c>
      <c r="F43" s="81"/>
      <c r="G43" s="65"/>
      <c r="H43" s="64"/>
      <c r="I43" s="64"/>
    </row>
    <row r="44" spans="1:9" x14ac:dyDescent="0.15">
      <c r="A44" s="65"/>
      <c r="B44" s="96">
        <v>43068</v>
      </c>
      <c r="C44" s="97" t="s">
        <v>285</v>
      </c>
      <c r="D44" s="98">
        <v>611</v>
      </c>
      <c r="E44" s="112">
        <v>4592</v>
      </c>
      <c r="F44" s="81"/>
      <c r="G44" s="65"/>
      <c r="H44" s="64"/>
      <c r="I44" s="64"/>
    </row>
    <row r="45" spans="1:9" x14ac:dyDescent="0.15">
      <c r="A45" s="65"/>
      <c r="B45" s="96">
        <v>43068</v>
      </c>
      <c r="C45" s="97" t="s">
        <v>286</v>
      </c>
      <c r="D45" s="98">
        <v>612</v>
      </c>
      <c r="E45" s="112">
        <v>754</v>
      </c>
      <c r="F45" s="81"/>
      <c r="G45" s="65"/>
      <c r="H45" s="64"/>
      <c r="I45" s="64"/>
    </row>
    <row r="46" spans="1:9" x14ac:dyDescent="0.15">
      <c r="A46" s="65"/>
      <c r="B46" s="96">
        <v>43068</v>
      </c>
      <c r="C46" s="97" t="s">
        <v>91</v>
      </c>
      <c r="D46" s="98">
        <v>614</v>
      </c>
      <c r="E46" s="112">
        <v>3000</v>
      </c>
      <c r="F46" s="81"/>
      <c r="G46" s="65"/>
      <c r="H46" s="64"/>
      <c r="I46" s="64"/>
    </row>
    <row r="47" spans="1:9" x14ac:dyDescent="0.15">
      <c r="A47" s="65"/>
      <c r="B47" s="96">
        <v>43068</v>
      </c>
      <c r="C47" s="97" t="s">
        <v>281</v>
      </c>
      <c r="D47" s="98">
        <v>616</v>
      </c>
      <c r="E47" s="112">
        <v>1232.7</v>
      </c>
      <c r="F47" s="81"/>
      <c r="G47" s="65"/>
      <c r="H47" s="64"/>
      <c r="I47" s="64"/>
    </row>
    <row r="48" spans="1:9" x14ac:dyDescent="0.15">
      <c r="A48" s="65"/>
      <c r="B48" s="96">
        <v>43069</v>
      </c>
      <c r="C48" s="97" t="s">
        <v>287</v>
      </c>
      <c r="D48" s="98">
        <v>619</v>
      </c>
      <c r="E48" s="112">
        <v>300</v>
      </c>
      <c r="F48" s="81"/>
      <c r="G48" s="65"/>
      <c r="H48" s="64"/>
      <c r="I48" s="64"/>
    </row>
    <row r="49" spans="1:9" x14ac:dyDescent="0.15">
      <c r="A49" s="65"/>
      <c r="B49" s="96">
        <v>43069</v>
      </c>
      <c r="C49" s="97" t="s">
        <v>288</v>
      </c>
      <c r="D49" s="98">
        <v>620</v>
      </c>
      <c r="E49" s="112">
        <v>300</v>
      </c>
      <c r="F49" s="81"/>
      <c r="G49" s="65"/>
      <c r="H49" s="64"/>
      <c r="I49" s="64"/>
    </row>
    <row r="50" spans="1:9" x14ac:dyDescent="0.15">
      <c r="A50" s="65"/>
      <c r="B50" s="96">
        <v>43069</v>
      </c>
      <c r="C50" s="97" t="s">
        <v>284</v>
      </c>
      <c r="D50" s="98">
        <v>621</v>
      </c>
      <c r="E50" s="112">
        <v>1068</v>
      </c>
      <c r="F50" s="81"/>
      <c r="G50" s="65"/>
      <c r="H50" s="64"/>
      <c r="I50" s="64"/>
    </row>
    <row r="51" spans="1:9" x14ac:dyDescent="0.15">
      <c r="A51" s="65"/>
      <c r="B51" s="96">
        <v>43069</v>
      </c>
      <c r="C51" s="97" t="s">
        <v>289</v>
      </c>
      <c r="D51" s="98">
        <v>622</v>
      </c>
      <c r="E51" s="112">
        <v>1470</v>
      </c>
      <c r="F51" s="81"/>
      <c r="G51" s="65"/>
      <c r="H51" s="64"/>
      <c r="I51" s="64"/>
    </row>
    <row r="52" spans="1:9" x14ac:dyDescent="0.15">
      <c r="A52" s="65"/>
      <c r="B52" s="96">
        <v>43069</v>
      </c>
      <c r="C52" s="97" t="s">
        <v>290</v>
      </c>
      <c r="D52" s="98">
        <v>623</v>
      </c>
      <c r="E52" s="112">
        <v>2320</v>
      </c>
      <c r="F52" s="81"/>
      <c r="G52" s="65"/>
      <c r="H52" s="64"/>
      <c r="I52" s="64"/>
    </row>
    <row r="53" spans="1:9" x14ac:dyDescent="0.15">
      <c r="A53" s="65"/>
      <c r="B53" s="96">
        <v>43069</v>
      </c>
      <c r="C53" s="97" t="s">
        <v>166</v>
      </c>
      <c r="D53" s="98">
        <v>624</v>
      </c>
      <c r="E53" s="112">
        <v>7686.65</v>
      </c>
      <c r="F53" s="81"/>
      <c r="G53" s="65"/>
      <c r="H53" s="64"/>
      <c r="I53" s="64"/>
    </row>
    <row r="54" spans="1:9" x14ac:dyDescent="0.15">
      <c r="A54" s="65"/>
      <c r="B54" s="96">
        <v>43069</v>
      </c>
      <c r="C54" s="97" t="s">
        <v>90</v>
      </c>
      <c r="D54" s="98">
        <v>626</v>
      </c>
      <c r="E54" s="112">
        <v>1232.7</v>
      </c>
      <c r="F54" s="81"/>
      <c r="G54" s="65"/>
      <c r="H54" s="64"/>
      <c r="I54" s="64"/>
    </row>
    <row r="55" spans="1:9" x14ac:dyDescent="0.15">
      <c r="A55" s="65"/>
      <c r="B55" s="96">
        <v>43069</v>
      </c>
      <c r="C55" s="97" t="s">
        <v>291</v>
      </c>
      <c r="D55" s="98">
        <v>627</v>
      </c>
      <c r="E55" s="112">
        <v>409520</v>
      </c>
      <c r="F55" s="81"/>
      <c r="G55" s="65"/>
      <c r="H55" s="64"/>
      <c r="I55" s="64"/>
    </row>
    <row r="56" spans="1:9" x14ac:dyDescent="0.15">
      <c r="A56" s="65"/>
      <c r="B56" s="96">
        <v>43069</v>
      </c>
      <c r="C56" s="97" t="s">
        <v>276</v>
      </c>
      <c r="D56" s="98">
        <v>628</v>
      </c>
      <c r="E56" s="112">
        <v>313.8</v>
      </c>
      <c r="F56" s="81"/>
      <c r="G56" s="65"/>
      <c r="H56" s="64"/>
      <c r="I56" s="64"/>
    </row>
    <row r="57" spans="1:9" x14ac:dyDescent="0.15">
      <c r="A57" s="65"/>
      <c r="B57" s="96">
        <v>43069</v>
      </c>
      <c r="C57" s="97" t="s">
        <v>292</v>
      </c>
      <c r="D57" s="98">
        <v>629</v>
      </c>
      <c r="E57" s="112">
        <v>930</v>
      </c>
      <c r="F57" s="81"/>
      <c r="G57" s="65"/>
      <c r="H57" s="64"/>
      <c r="I57" s="64"/>
    </row>
    <row r="58" spans="1:9" x14ac:dyDescent="0.15">
      <c r="A58" s="65"/>
      <c r="B58" s="96">
        <v>43069</v>
      </c>
      <c r="C58" s="97" t="s">
        <v>89</v>
      </c>
      <c r="D58" s="98">
        <v>630</v>
      </c>
      <c r="E58" s="112">
        <v>6000</v>
      </c>
      <c r="F58" s="81"/>
      <c r="G58" s="65"/>
      <c r="H58" s="64"/>
      <c r="I58" s="64"/>
    </row>
    <row r="59" spans="1:9" x14ac:dyDescent="0.15">
      <c r="A59" s="65"/>
      <c r="B59" s="96">
        <v>43069</v>
      </c>
      <c r="C59" s="97" t="s">
        <v>281</v>
      </c>
      <c r="D59" s="98">
        <v>631</v>
      </c>
      <c r="E59" s="112">
        <v>1182</v>
      </c>
      <c r="F59" s="81">
        <f>E60</f>
        <v>579743.93000000005</v>
      </c>
      <c r="G59" s="81">
        <f>F59</f>
        <v>579743.93000000005</v>
      </c>
      <c r="H59" s="64"/>
      <c r="I59" s="64"/>
    </row>
    <row r="60" spans="1:9" x14ac:dyDescent="0.15">
      <c r="A60" s="65"/>
      <c r="B60" s="82"/>
      <c r="C60" s="83"/>
      <c r="D60" s="69"/>
      <c r="E60" s="84">
        <f>SUM(E19:E59)</f>
        <v>579743.93000000005</v>
      </c>
      <c r="F60" s="85"/>
      <c r="G60" s="85"/>
      <c r="H60" s="64"/>
      <c r="I60" s="64"/>
    </row>
    <row r="61" spans="1:9" ht="11" thickBot="1" x14ac:dyDescent="0.2">
      <c r="A61" s="86" t="s">
        <v>197</v>
      </c>
      <c r="B61" s="68" t="s">
        <v>257</v>
      </c>
      <c r="C61" s="69"/>
      <c r="D61" s="70"/>
      <c r="E61" s="71"/>
      <c r="F61" s="71"/>
      <c r="G61" s="87">
        <f>G8+G11-G14-G59</f>
        <v>5121749.87</v>
      </c>
      <c r="H61" s="64"/>
      <c r="I61" s="64"/>
    </row>
    <row r="62" spans="1:9" ht="11" thickTop="1" x14ac:dyDescent="0.15">
      <c r="A62" s="86"/>
      <c r="B62" s="88"/>
      <c r="C62" s="69"/>
      <c r="D62" s="70"/>
      <c r="E62" s="71"/>
      <c r="F62" s="71"/>
      <c r="G62" s="72"/>
      <c r="H62" s="64"/>
      <c r="I62" s="64"/>
    </row>
    <row r="63" spans="1:9" x14ac:dyDescent="0.15">
      <c r="A63" s="65"/>
      <c r="B63" s="69"/>
      <c r="C63" s="68"/>
      <c r="D63" s="89"/>
      <c r="E63" s="68"/>
      <c r="F63" s="69"/>
      <c r="G63" s="90"/>
      <c r="H63" s="64"/>
      <c r="I63" s="64"/>
    </row>
    <row r="64" spans="1:9" x14ac:dyDescent="0.15">
      <c r="A64" s="64"/>
      <c r="B64" s="64"/>
      <c r="C64" s="64"/>
      <c r="D64" s="64"/>
      <c r="E64" s="64"/>
      <c r="F64" s="64"/>
      <c r="G64" s="64"/>
      <c r="H64" s="64"/>
      <c r="I64" s="64"/>
    </row>
    <row r="65" spans="1:9" x14ac:dyDescent="0.15">
      <c r="A65" s="64"/>
      <c r="B65" s="64"/>
      <c r="C65" s="64"/>
      <c r="D65" s="64"/>
      <c r="E65" s="64"/>
      <c r="F65" s="64"/>
      <c r="G65" s="64"/>
      <c r="H65" s="64"/>
      <c r="I65" s="64"/>
    </row>
    <row r="66" spans="1:9" x14ac:dyDescent="0.15">
      <c r="A66" s="64"/>
      <c r="B66" s="64"/>
      <c r="C66" s="64"/>
      <c r="D66" s="64"/>
      <c r="E66" s="64"/>
      <c r="F66" s="64"/>
      <c r="G66" s="64"/>
      <c r="H66" s="64"/>
      <c r="I66" s="64"/>
    </row>
    <row r="67" spans="1:9" x14ac:dyDescent="0.15">
      <c r="A67" s="64"/>
      <c r="B67" s="64"/>
      <c r="C67" s="64"/>
      <c r="D67" s="64"/>
      <c r="E67" s="64"/>
      <c r="F67" s="64"/>
      <c r="G67" s="64"/>
      <c r="H67" s="64"/>
      <c r="I67" s="64"/>
    </row>
    <row r="68" spans="1:9" x14ac:dyDescent="0.15">
      <c r="A68" s="64"/>
      <c r="B68" s="64"/>
      <c r="C68" s="64"/>
      <c r="D68" s="64"/>
      <c r="E68" s="64"/>
      <c r="F68" s="64"/>
      <c r="G68" s="64"/>
      <c r="H68" s="64"/>
      <c r="I68" s="64"/>
    </row>
    <row r="69" spans="1:9" x14ac:dyDescent="0.15">
      <c r="A69" s="64"/>
      <c r="B69" s="64"/>
      <c r="C69" s="64"/>
      <c r="D69" s="64"/>
      <c r="E69" s="64"/>
      <c r="F69" s="64"/>
      <c r="G69" s="64"/>
      <c r="H69" s="64"/>
      <c r="I69" s="64"/>
    </row>
    <row r="70" spans="1:9" x14ac:dyDescent="0.15">
      <c r="A70" s="64"/>
      <c r="B70" s="64"/>
      <c r="C70" s="64"/>
      <c r="D70" s="64"/>
      <c r="E70" s="64"/>
      <c r="F70" s="64"/>
      <c r="G70" s="64"/>
      <c r="H70" s="64"/>
      <c r="I70" s="64"/>
    </row>
  </sheetData>
  <mergeCells count="4">
    <mergeCell ref="A3:G3"/>
    <mergeCell ref="A4:G4"/>
    <mergeCell ref="A5:G5"/>
    <mergeCell ref="A6:G6"/>
  </mergeCells>
  <pageMargins left="0.25" right="0.25" top="0.75" bottom="0.75" header="0.3" footer="0.3"/>
  <pageSetup paperSize="9" scale="92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paperSize="9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H79"/>
  <sheetViews>
    <sheetView topLeftCell="A37" workbookViewId="0">
      <selection activeCell="D22" sqref="D22"/>
    </sheetView>
  </sheetViews>
  <sheetFormatPr baseColWidth="10" defaultRowHeight="10" x14ac:dyDescent="0.15"/>
  <cols>
    <col min="1" max="1" width="7.5" style="94" bestFit="1" customWidth="1"/>
    <col min="2" max="2" width="10.83203125" style="94"/>
    <col min="3" max="3" width="28.1640625" style="94" customWidth="1"/>
    <col min="4" max="5" width="10.83203125" style="94"/>
    <col min="6" max="6" width="8.33203125" style="94" bestFit="1" customWidth="1"/>
    <col min="7" max="7" width="12" style="94" bestFit="1" customWidth="1"/>
    <col min="8" max="16384" width="10.83203125" style="94"/>
  </cols>
  <sheetData>
    <row r="1" spans="1:8" x14ac:dyDescent="0.15">
      <c r="A1" s="64"/>
      <c r="B1" s="64"/>
      <c r="C1" s="64"/>
      <c r="D1" s="64"/>
      <c r="E1" s="64"/>
      <c r="F1" s="64"/>
      <c r="G1" s="64"/>
      <c r="H1" s="64"/>
    </row>
    <row r="2" spans="1:8" x14ac:dyDescent="0.15">
      <c r="A2" s="64"/>
      <c r="B2" s="64"/>
      <c r="C2" s="64"/>
      <c r="D2" s="64"/>
      <c r="E2" s="64"/>
      <c r="F2" s="64"/>
      <c r="G2" s="64"/>
      <c r="H2" s="64"/>
    </row>
    <row r="3" spans="1:8" x14ac:dyDescent="0.15">
      <c r="A3" s="384" t="s">
        <v>157</v>
      </c>
      <c r="B3" s="384"/>
      <c r="C3" s="384"/>
      <c r="D3" s="384"/>
      <c r="E3" s="384"/>
      <c r="F3" s="384"/>
      <c r="G3" s="384"/>
      <c r="H3" s="109"/>
    </row>
    <row r="4" spans="1:8" x14ac:dyDescent="0.15">
      <c r="A4" s="384" t="s">
        <v>158</v>
      </c>
      <c r="B4" s="384"/>
      <c r="C4" s="384"/>
      <c r="D4" s="384"/>
      <c r="E4" s="384"/>
      <c r="F4" s="384"/>
      <c r="G4" s="384"/>
      <c r="H4" s="109"/>
    </row>
    <row r="5" spans="1:8" x14ac:dyDescent="0.15">
      <c r="A5" s="384" t="s">
        <v>212</v>
      </c>
      <c r="B5" s="384"/>
      <c r="C5" s="384"/>
      <c r="D5" s="384"/>
      <c r="E5" s="384"/>
      <c r="F5" s="384"/>
      <c r="G5" s="384"/>
      <c r="H5" s="109"/>
    </row>
    <row r="6" spans="1:8" x14ac:dyDescent="0.15">
      <c r="A6" s="384" t="s">
        <v>249</v>
      </c>
      <c r="B6" s="384"/>
      <c r="C6" s="384"/>
      <c r="D6" s="384"/>
      <c r="E6" s="384"/>
      <c r="F6" s="384"/>
      <c r="G6" s="384"/>
      <c r="H6" s="109"/>
    </row>
    <row r="7" spans="1:8" x14ac:dyDescent="0.15">
      <c r="A7" s="65"/>
      <c r="B7" s="68"/>
      <c r="C7" s="68"/>
      <c r="D7" s="89"/>
      <c r="E7" s="69"/>
      <c r="F7" s="65"/>
      <c r="G7" s="65"/>
      <c r="H7" s="109"/>
    </row>
    <row r="8" spans="1:8" x14ac:dyDescent="0.15">
      <c r="A8" s="65"/>
      <c r="B8" s="68" t="s">
        <v>250</v>
      </c>
      <c r="C8" s="69"/>
      <c r="D8" s="70"/>
      <c r="E8" s="71"/>
      <c r="F8" s="71"/>
      <c r="G8" s="72">
        <v>1077319.54</v>
      </c>
      <c r="H8" s="109"/>
    </row>
    <row r="9" spans="1:8" x14ac:dyDescent="0.15">
      <c r="A9" s="65"/>
      <c r="B9" s="69" t="s">
        <v>9</v>
      </c>
      <c r="C9" s="69"/>
      <c r="D9" s="70"/>
      <c r="E9" s="119"/>
      <c r="F9" s="81"/>
      <c r="G9" s="65"/>
      <c r="H9" s="109"/>
    </row>
    <row r="10" spans="1:8" x14ac:dyDescent="0.15">
      <c r="A10" s="80" t="s">
        <v>161</v>
      </c>
      <c r="B10" s="68" t="s">
        <v>162</v>
      </c>
      <c r="C10" s="69"/>
      <c r="D10" s="70"/>
      <c r="E10" s="69"/>
      <c r="F10" s="81"/>
      <c r="G10" s="65"/>
      <c r="H10" s="109"/>
    </row>
    <row r="11" spans="1:8" x14ac:dyDescent="0.15">
      <c r="A11" s="65"/>
      <c r="B11" s="66" t="s">
        <v>163</v>
      </c>
      <c r="C11" s="69"/>
      <c r="D11" s="70"/>
      <c r="E11" s="69"/>
      <c r="F11" s="81"/>
      <c r="G11" s="65"/>
      <c r="H11" s="109"/>
    </row>
    <row r="12" spans="1:8" x14ac:dyDescent="0.15">
      <c r="A12" s="65"/>
      <c r="B12" s="69"/>
      <c r="C12" s="69"/>
      <c r="D12" s="70"/>
      <c r="E12" s="69"/>
      <c r="F12" s="81"/>
      <c r="G12" s="65"/>
      <c r="H12" s="109"/>
    </row>
    <row r="13" spans="1:8" x14ac:dyDescent="0.15">
      <c r="A13" s="65"/>
      <c r="B13" s="121">
        <v>41548</v>
      </c>
      <c r="C13" s="70" t="s">
        <v>213</v>
      </c>
      <c r="D13" s="70">
        <v>21</v>
      </c>
      <c r="E13" s="120">
        <v>344</v>
      </c>
      <c r="F13" s="81"/>
      <c r="G13" s="101"/>
      <c r="H13" s="109"/>
    </row>
    <row r="14" spans="1:8" x14ac:dyDescent="0.15">
      <c r="A14" s="65"/>
      <c r="B14" s="121">
        <v>41548</v>
      </c>
      <c r="C14" s="70" t="s">
        <v>214</v>
      </c>
      <c r="D14" s="70">
        <v>22</v>
      </c>
      <c r="E14" s="120">
        <v>344</v>
      </c>
      <c r="F14" s="81"/>
      <c r="G14" s="65"/>
      <c r="H14" s="109"/>
    </row>
    <row r="15" spans="1:8" x14ac:dyDescent="0.15">
      <c r="A15" s="65"/>
      <c r="B15" s="122">
        <v>41730</v>
      </c>
      <c r="C15" s="70" t="s">
        <v>215</v>
      </c>
      <c r="D15" s="70">
        <v>276</v>
      </c>
      <c r="E15" s="120">
        <v>2000</v>
      </c>
      <c r="F15" s="81"/>
      <c r="G15" s="65"/>
      <c r="H15" s="109"/>
    </row>
    <row r="16" spans="1:8" x14ac:dyDescent="0.15">
      <c r="A16" s="65"/>
      <c r="B16" s="121">
        <v>42128</v>
      </c>
      <c r="C16" s="70" t="s">
        <v>216</v>
      </c>
      <c r="D16" s="70">
        <v>798</v>
      </c>
      <c r="E16" s="120">
        <v>2000</v>
      </c>
      <c r="F16" s="81"/>
      <c r="G16" s="65"/>
      <c r="H16" s="109"/>
    </row>
    <row r="17" spans="1:8" x14ac:dyDescent="0.15">
      <c r="A17" s="65"/>
      <c r="B17" s="121">
        <v>42248</v>
      </c>
      <c r="C17" s="70" t="s">
        <v>217</v>
      </c>
      <c r="D17" s="70">
        <v>945</v>
      </c>
      <c r="E17" s="120">
        <v>1000</v>
      </c>
      <c r="F17" s="81"/>
      <c r="G17" s="65"/>
      <c r="H17" s="109"/>
    </row>
    <row r="18" spans="1:8" x14ac:dyDescent="0.15">
      <c r="A18" s="65"/>
      <c r="B18" s="121">
        <v>42311</v>
      </c>
      <c r="C18" s="70" t="s">
        <v>218</v>
      </c>
      <c r="D18" s="70">
        <v>1091</v>
      </c>
      <c r="E18" s="120">
        <v>500</v>
      </c>
      <c r="F18" s="81"/>
      <c r="G18" s="65"/>
      <c r="H18" s="109"/>
    </row>
    <row r="19" spans="1:8" x14ac:dyDescent="0.15">
      <c r="A19" s="65"/>
      <c r="B19" s="121">
        <v>42340</v>
      </c>
      <c r="C19" s="70" t="s">
        <v>219</v>
      </c>
      <c r="D19" s="70">
        <v>1181</v>
      </c>
      <c r="E19" s="120">
        <v>750</v>
      </c>
      <c r="F19" s="81"/>
      <c r="G19" s="65"/>
      <c r="H19" s="109"/>
    </row>
    <row r="20" spans="1:8" x14ac:dyDescent="0.15">
      <c r="A20" s="65"/>
      <c r="B20" s="121">
        <v>42340</v>
      </c>
      <c r="C20" s="70" t="s">
        <v>220</v>
      </c>
      <c r="D20" s="70">
        <v>1195</v>
      </c>
      <c r="E20" s="120">
        <v>500</v>
      </c>
      <c r="F20" s="81"/>
      <c r="G20" s="65"/>
      <c r="H20" s="109"/>
    </row>
    <row r="21" spans="1:8" x14ac:dyDescent="0.15">
      <c r="A21" s="65"/>
      <c r="B21" s="121">
        <v>42340</v>
      </c>
      <c r="C21" s="70" t="s">
        <v>221</v>
      </c>
      <c r="D21" s="70">
        <v>1188</v>
      </c>
      <c r="E21" s="120">
        <v>500</v>
      </c>
      <c r="F21" s="81"/>
      <c r="G21" s="65"/>
      <c r="H21" s="109"/>
    </row>
    <row r="22" spans="1:8" x14ac:dyDescent="0.15">
      <c r="A22" s="65"/>
      <c r="B22" s="121">
        <v>42585</v>
      </c>
      <c r="C22" s="70" t="s">
        <v>222</v>
      </c>
      <c r="D22" s="70">
        <v>1540</v>
      </c>
      <c r="E22" s="120">
        <v>4000</v>
      </c>
      <c r="F22" s="81"/>
      <c r="G22" s="65"/>
      <c r="H22" s="109"/>
    </row>
    <row r="23" spans="1:8" x14ac:dyDescent="0.15">
      <c r="A23" s="65"/>
      <c r="B23" s="121">
        <v>42614</v>
      </c>
      <c r="C23" s="70" t="s">
        <v>223</v>
      </c>
      <c r="D23" s="70">
        <v>1636</v>
      </c>
      <c r="E23" s="120">
        <v>2000</v>
      </c>
      <c r="F23" s="81"/>
      <c r="G23" s="65"/>
      <c r="H23" s="109"/>
    </row>
    <row r="24" spans="1:8" x14ac:dyDescent="0.15">
      <c r="A24" s="65"/>
      <c r="B24" s="121">
        <v>42650</v>
      </c>
      <c r="C24" s="70" t="s">
        <v>224</v>
      </c>
      <c r="D24" s="70">
        <v>1725</v>
      </c>
      <c r="E24" s="120">
        <v>600</v>
      </c>
      <c r="F24" s="81"/>
      <c r="G24" s="65"/>
      <c r="H24" s="109"/>
    </row>
    <row r="25" spans="1:8" x14ac:dyDescent="0.15">
      <c r="A25" s="65"/>
      <c r="B25" s="121">
        <v>42674</v>
      </c>
      <c r="C25" s="70" t="s">
        <v>225</v>
      </c>
      <c r="D25" s="70">
        <v>1742</v>
      </c>
      <c r="E25" s="120">
        <v>1192.5999999999999</v>
      </c>
      <c r="F25" s="81"/>
      <c r="G25" s="65"/>
      <c r="H25" s="109"/>
    </row>
    <row r="26" spans="1:8" x14ac:dyDescent="0.15">
      <c r="A26" s="65"/>
      <c r="B26" s="121">
        <v>42403</v>
      </c>
      <c r="C26" s="70" t="s">
        <v>226</v>
      </c>
      <c r="D26" s="70">
        <v>1899</v>
      </c>
      <c r="E26" s="120">
        <v>2800</v>
      </c>
      <c r="F26" s="81"/>
      <c r="G26" s="65"/>
      <c r="H26" s="109"/>
    </row>
    <row r="27" spans="1:8" x14ac:dyDescent="0.15">
      <c r="A27" s="65"/>
      <c r="B27" s="121">
        <v>42796</v>
      </c>
      <c r="C27" s="70" t="s">
        <v>227</v>
      </c>
      <c r="D27" s="70">
        <v>1956</v>
      </c>
      <c r="E27" s="120">
        <v>2000</v>
      </c>
      <c r="F27" s="81"/>
      <c r="G27" s="65"/>
      <c r="H27" s="109"/>
    </row>
    <row r="28" spans="1:8" x14ac:dyDescent="0.15">
      <c r="A28" s="65"/>
      <c r="B28" s="121">
        <v>42796</v>
      </c>
      <c r="C28" s="70" t="s">
        <v>228</v>
      </c>
      <c r="D28" s="70">
        <v>1958</v>
      </c>
      <c r="E28" s="120">
        <v>2000</v>
      </c>
      <c r="F28" s="81"/>
      <c r="G28" s="65"/>
      <c r="H28" s="109"/>
    </row>
    <row r="29" spans="1:8" x14ac:dyDescent="0.15">
      <c r="A29" s="65"/>
      <c r="B29" s="121">
        <v>42957</v>
      </c>
      <c r="C29" s="70" t="s">
        <v>229</v>
      </c>
      <c r="D29" s="70">
        <v>2122</v>
      </c>
      <c r="E29" s="120">
        <v>4000</v>
      </c>
      <c r="F29" s="81"/>
      <c r="G29" s="65"/>
      <c r="H29" s="109"/>
    </row>
    <row r="30" spans="1:8" x14ac:dyDescent="0.15">
      <c r="A30" s="65"/>
      <c r="B30" s="121">
        <v>42957</v>
      </c>
      <c r="C30" s="70" t="s">
        <v>230</v>
      </c>
      <c r="D30" s="70">
        <v>2155</v>
      </c>
      <c r="E30" s="120">
        <v>1000</v>
      </c>
      <c r="F30" s="81"/>
      <c r="G30" s="65"/>
      <c r="H30" s="109"/>
    </row>
    <row r="31" spans="1:8" x14ac:dyDescent="0.15">
      <c r="A31" s="65"/>
      <c r="B31" s="121">
        <v>42983</v>
      </c>
      <c r="C31" s="70" t="s">
        <v>231</v>
      </c>
      <c r="D31" s="70">
        <v>2181</v>
      </c>
      <c r="E31" s="120">
        <v>750</v>
      </c>
      <c r="F31" s="81"/>
      <c r="G31" s="65"/>
      <c r="H31" s="109"/>
    </row>
    <row r="32" spans="1:8" x14ac:dyDescent="0.15">
      <c r="A32" s="65"/>
      <c r="B32" s="121">
        <v>42983</v>
      </c>
      <c r="C32" s="70" t="s">
        <v>232</v>
      </c>
      <c r="D32" s="70">
        <v>2182</v>
      </c>
      <c r="E32" s="120">
        <v>750</v>
      </c>
      <c r="F32" s="81"/>
      <c r="G32" s="65"/>
      <c r="H32" s="109"/>
    </row>
    <row r="33" spans="1:8" x14ac:dyDescent="0.15">
      <c r="A33" s="65"/>
      <c r="B33" s="121">
        <v>42983</v>
      </c>
      <c r="C33" s="70" t="s">
        <v>234</v>
      </c>
      <c r="D33" s="70">
        <v>2218</v>
      </c>
      <c r="E33" s="120">
        <v>500</v>
      </c>
      <c r="F33" s="81"/>
      <c r="G33" s="65"/>
      <c r="H33" s="109"/>
    </row>
    <row r="34" spans="1:8" x14ac:dyDescent="0.15">
      <c r="A34" s="65"/>
      <c r="B34" s="121">
        <v>43012</v>
      </c>
      <c r="C34" s="70" t="s">
        <v>235</v>
      </c>
      <c r="D34" s="70">
        <v>2226</v>
      </c>
      <c r="E34" s="120">
        <v>4000</v>
      </c>
      <c r="F34" s="81"/>
      <c r="G34" s="65"/>
      <c r="H34" s="109"/>
    </row>
    <row r="35" spans="1:8" x14ac:dyDescent="0.15">
      <c r="A35" s="65"/>
      <c r="B35" s="121">
        <v>43012</v>
      </c>
      <c r="C35" s="70" t="s">
        <v>236</v>
      </c>
      <c r="D35" s="70">
        <v>2234</v>
      </c>
      <c r="E35" s="120">
        <v>2000</v>
      </c>
      <c r="F35" s="81"/>
      <c r="G35" s="65"/>
      <c r="H35" s="109"/>
    </row>
    <row r="36" spans="1:8" x14ac:dyDescent="0.15">
      <c r="A36" s="65"/>
      <c r="B36" s="121">
        <v>43012</v>
      </c>
      <c r="C36" s="70" t="s">
        <v>238</v>
      </c>
      <c r="D36" s="70">
        <v>2250</v>
      </c>
      <c r="E36" s="120">
        <v>750</v>
      </c>
      <c r="F36" s="81"/>
      <c r="G36" s="65"/>
      <c r="H36" s="109"/>
    </row>
    <row r="37" spans="1:8" x14ac:dyDescent="0.15">
      <c r="A37" s="65"/>
      <c r="B37" s="121">
        <v>43012</v>
      </c>
      <c r="C37" s="70" t="s">
        <v>239</v>
      </c>
      <c r="D37" s="70">
        <v>2260</v>
      </c>
      <c r="E37" s="120">
        <v>750</v>
      </c>
      <c r="F37" s="81"/>
      <c r="G37" s="65"/>
      <c r="H37" s="109"/>
    </row>
    <row r="38" spans="1:8" x14ac:dyDescent="0.15">
      <c r="A38" s="65"/>
      <c r="B38" s="121">
        <v>43012</v>
      </c>
      <c r="C38" s="70" t="s">
        <v>240</v>
      </c>
      <c r="D38" s="70">
        <v>2261</v>
      </c>
      <c r="E38" s="120">
        <v>2000</v>
      </c>
      <c r="F38" s="81"/>
      <c r="G38" s="65"/>
      <c r="H38" s="109"/>
    </row>
    <row r="39" spans="1:8" x14ac:dyDescent="0.15">
      <c r="A39" s="65"/>
      <c r="B39" s="121">
        <v>43012</v>
      </c>
      <c r="C39" s="70" t="s">
        <v>241</v>
      </c>
      <c r="D39" s="70">
        <v>2262</v>
      </c>
      <c r="E39" s="120">
        <v>2000</v>
      </c>
      <c r="F39" s="81"/>
      <c r="G39" s="65"/>
      <c r="H39" s="109"/>
    </row>
    <row r="40" spans="1:8" x14ac:dyDescent="0.15">
      <c r="A40" s="65"/>
      <c r="B40" s="121">
        <v>43012</v>
      </c>
      <c r="C40" s="70" t="s">
        <v>242</v>
      </c>
      <c r="D40" s="70">
        <v>2273</v>
      </c>
      <c r="E40" s="120">
        <v>750</v>
      </c>
      <c r="F40" s="81"/>
      <c r="G40" s="65"/>
      <c r="H40" s="109"/>
    </row>
    <row r="41" spans="1:8" x14ac:dyDescent="0.15">
      <c r="A41" s="65"/>
      <c r="B41" s="121">
        <v>43012</v>
      </c>
      <c r="C41" s="70" t="s">
        <v>243</v>
      </c>
      <c r="D41" s="70">
        <v>2285</v>
      </c>
      <c r="E41" s="120">
        <v>2000</v>
      </c>
      <c r="F41" s="81"/>
      <c r="G41" s="65"/>
      <c r="H41" s="109"/>
    </row>
    <row r="42" spans="1:8" x14ac:dyDescent="0.15">
      <c r="A42" s="65"/>
      <c r="B42" s="121">
        <v>43012</v>
      </c>
      <c r="C42" s="70" t="s">
        <v>244</v>
      </c>
      <c r="D42" s="70">
        <v>2292</v>
      </c>
      <c r="E42" s="120">
        <v>500</v>
      </c>
      <c r="F42" s="81"/>
      <c r="G42" s="65"/>
      <c r="H42" s="109"/>
    </row>
    <row r="43" spans="1:8" x14ac:dyDescent="0.15">
      <c r="A43" s="65"/>
      <c r="B43" s="121">
        <v>43012</v>
      </c>
      <c r="C43" s="70" t="s">
        <v>245</v>
      </c>
      <c r="D43" s="70">
        <v>2297</v>
      </c>
      <c r="E43" s="120">
        <v>2000</v>
      </c>
      <c r="F43" s="81"/>
      <c r="G43" s="65"/>
      <c r="H43" s="109"/>
    </row>
    <row r="44" spans="1:8" x14ac:dyDescent="0.15">
      <c r="A44" s="65"/>
      <c r="B44" s="121">
        <v>43012</v>
      </c>
      <c r="C44" s="70" t="s">
        <v>246</v>
      </c>
      <c r="D44" s="70">
        <v>2301</v>
      </c>
      <c r="E44" s="120">
        <v>2000</v>
      </c>
      <c r="F44" s="81"/>
      <c r="G44" s="65"/>
      <c r="H44" s="109"/>
    </row>
    <row r="45" spans="1:8" x14ac:dyDescent="0.15">
      <c r="A45" s="65"/>
      <c r="B45" s="121">
        <v>43012</v>
      </c>
      <c r="C45" s="70" t="s">
        <v>247</v>
      </c>
      <c r="D45" s="70">
        <v>2304</v>
      </c>
      <c r="E45" s="120">
        <v>2000</v>
      </c>
      <c r="F45" s="81"/>
      <c r="G45" s="65"/>
      <c r="H45" s="109"/>
    </row>
    <row r="46" spans="1:8" x14ac:dyDescent="0.15">
      <c r="A46" s="65"/>
      <c r="B46" s="121">
        <v>43012</v>
      </c>
      <c r="C46" s="70" t="s">
        <v>248</v>
      </c>
      <c r="D46" s="70">
        <v>2307</v>
      </c>
      <c r="E46" s="120">
        <v>500</v>
      </c>
      <c r="F46" s="81"/>
      <c r="G46" s="65"/>
      <c r="H46" s="109"/>
    </row>
    <row r="47" spans="1:8" x14ac:dyDescent="0.15">
      <c r="A47" s="65"/>
      <c r="B47" s="121">
        <v>43042</v>
      </c>
      <c r="C47" s="70" t="s">
        <v>293</v>
      </c>
      <c r="D47" s="70">
        <v>2315</v>
      </c>
      <c r="E47" s="120">
        <v>4000</v>
      </c>
      <c r="F47" s="81"/>
      <c r="G47" s="65"/>
      <c r="H47" s="109"/>
    </row>
    <row r="48" spans="1:8" x14ac:dyDescent="0.15">
      <c r="A48" s="65"/>
      <c r="B48" s="121">
        <v>43042</v>
      </c>
      <c r="C48" s="70" t="s">
        <v>294</v>
      </c>
      <c r="D48" s="70">
        <v>2317</v>
      </c>
      <c r="E48" s="120">
        <v>2000</v>
      </c>
      <c r="F48" s="81"/>
      <c r="G48" s="65"/>
      <c r="H48" s="109"/>
    </row>
    <row r="49" spans="1:8" x14ac:dyDescent="0.15">
      <c r="A49" s="65"/>
      <c r="B49" s="121">
        <v>43042</v>
      </c>
      <c r="C49" s="70" t="s">
        <v>295</v>
      </c>
      <c r="D49" s="70">
        <v>2324</v>
      </c>
      <c r="E49" s="120">
        <v>4000</v>
      </c>
      <c r="F49" s="81"/>
      <c r="G49" s="65"/>
      <c r="H49" s="109"/>
    </row>
    <row r="50" spans="1:8" x14ac:dyDescent="0.15">
      <c r="A50" s="65"/>
      <c r="B50" s="121">
        <v>43042</v>
      </c>
      <c r="C50" s="70" t="s">
        <v>296</v>
      </c>
      <c r="D50" s="70">
        <v>2327</v>
      </c>
      <c r="E50" s="120">
        <v>2000</v>
      </c>
      <c r="F50" s="81"/>
      <c r="G50" s="65"/>
      <c r="H50" s="109"/>
    </row>
    <row r="51" spans="1:8" x14ac:dyDescent="0.15">
      <c r="A51" s="65"/>
      <c r="B51" s="121">
        <v>43042</v>
      </c>
      <c r="C51" s="70" t="s">
        <v>297</v>
      </c>
      <c r="D51" s="70">
        <v>2332</v>
      </c>
      <c r="E51" s="120">
        <v>2000</v>
      </c>
      <c r="F51" s="81"/>
      <c r="G51" s="65"/>
      <c r="H51" s="109"/>
    </row>
    <row r="52" spans="1:8" x14ac:dyDescent="0.15">
      <c r="A52" s="65"/>
      <c r="B52" s="121">
        <v>43042</v>
      </c>
      <c r="C52" s="70" t="s">
        <v>298</v>
      </c>
      <c r="D52" s="70">
        <v>2333</v>
      </c>
      <c r="E52" s="120">
        <v>2000</v>
      </c>
      <c r="F52" s="81"/>
      <c r="G52" s="65"/>
      <c r="H52" s="109"/>
    </row>
    <row r="53" spans="1:8" x14ac:dyDescent="0.15">
      <c r="A53" s="65"/>
      <c r="B53" s="121">
        <v>43042</v>
      </c>
      <c r="C53" s="70" t="s">
        <v>299</v>
      </c>
      <c r="D53" s="70">
        <v>2337</v>
      </c>
      <c r="E53" s="120">
        <v>2000</v>
      </c>
      <c r="F53" s="81"/>
      <c r="G53" s="65"/>
      <c r="H53" s="109"/>
    </row>
    <row r="54" spans="1:8" x14ac:dyDescent="0.15">
      <c r="A54" s="65"/>
      <c r="B54" s="121">
        <v>43042</v>
      </c>
      <c r="C54" s="70" t="s">
        <v>300</v>
      </c>
      <c r="D54" s="70">
        <v>2340</v>
      </c>
      <c r="E54" s="120">
        <v>750</v>
      </c>
      <c r="F54" s="81"/>
      <c r="G54" s="65"/>
      <c r="H54" s="109"/>
    </row>
    <row r="55" spans="1:8" x14ac:dyDescent="0.15">
      <c r="A55" s="65"/>
      <c r="B55" s="121">
        <v>43042</v>
      </c>
      <c r="C55" s="70" t="s">
        <v>301</v>
      </c>
      <c r="D55" s="70">
        <v>2357</v>
      </c>
      <c r="E55" s="120">
        <v>2000</v>
      </c>
      <c r="F55" s="81"/>
      <c r="G55" s="65"/>
      <c r="H55" s="109"/>
    </row>
    <row r="56" spans="1:8" x14ac:dyDescent="0.15">
      <c r="A56" s="65"/>
      <c r="B56" s="121">
        <v>43045</v>
      </c>
      <c r="C56" s="70" t="s">
        <v>248</v>
      </c>
      <c r="D56" s="70">
        <v>2361</v>
      </c>
      <c r="E56" s="120">
        <v>500</v>
      </c>
      <c r="F56" s="81"/>
      <c r="G56" s="65"/>
      <c r="H56" s="109"/>
    </row>
    <row r="57" spans="1:8" x14ac:dyDescent="0.15">
      <c r="A57" s="65"/>
      <c r="B57" s="121">
        <v>43045</v>
      </c>
      <c r="C57" s="70" t="s">
        <v>247</v>
      </c>
      <c r="D57" s="70">
        <v>2362</v>
      </c>
      <c r="E57" s="120">
        <v>2000</v>
      </c>
      <c r="F57" s="81"/>
      <c r="G57" s="65"/>
      <c r="H57" s="109"/>
    </row>
    <row r="58" spans="1:8" x14ac:dyDescent="0.15">
      <c r="A58" s="65"/>
      <c r="B58" s="121">
        <v>43045</v>
      </c>
      <c r="C58" s="70" t="s">
        <v>246</v>
      </c>
      <c r="D58" s="70">
        <v>2363</v>
      </c>
      <c r="E58" s="120">
        <v>2000</v>
      </c>
      <c r="F58" s="81"/>
      <c r="G58" s="65"/>
      <c r="H58" s="109"/>
    </row>
    <row r="59" spans="1:8" x14ac:dyDescent="0.15">
      <c r="A59" s="65"/>
      <c r="B59" s="121">
        <v>43045</v>
      </c>
      <c r="C59" s="70" t="s">
        <v>244</v>
      </c>
      <c r="D59" s="70">
        <v>2365</v>
      </c>
      <c r="E59" s="120">
        <v>500</v>
      </c>
      <c r="F59" s="81"/>
      <c r="G59" s="65"/>
      <c r="H59" s="109"/>
    </row>
    <row r="60" spans="1:8" x14ac:dyDescent="0.15">
      <c r="A60" s="65"/>
      <c r="B60" s="121">
        <v>43045</v>
      </c>
      <c r="C60" s="70" t="s">
        <v>236</v>
      </c>
      <c r="D60" s="70">
        <v>2367</v>
      </c>
      <c r="E60" s="120">
        <v>2000</v>
      </c>
      <c r="F60" s="81"/>
      <c r="G60" s="65"/>
      <c r="H60" s="109"/>
    </row>
    <row r="61" spans="1:8" x14ac:dyDescent="0.15">
      <c r="A61" s="65"/>
      <c r="B61" s="121">
        <v>43045</v>
      </c>
      <c r="C61" s="70" t="s">
        <v>238</v>
      </c>
      <c r="D61" s="70">
        <v>2368</v>
      </c>
      <c r="E61" s="120">
        <v>750</v>
      </c>
      <c r="F61" s="81"/>
      <c r="G61" s="65"/>
      <c r="H61" s="109"/>
    </row>
    <row r="62" spans="1:8" x14ac:dyDescent="0.15">
      <c r="A62" s="65"/>
      <c r="B62" s="121">
        <v>43045</v>
      </c>
      <c r="C62" s="70" t="s">
        <v>239</v>
      </c>
      <c r="D62" s="70">
        <v>2369</v>
      </c>
      <c r="E62" s="120">
        <v>750</v>
      </c>
      <c r="F62" s="81"/>
      <c r="G62" s="65"/>
      <c r="H62" s="109"/>
    </row>
    <row r="63" spans="1:8" x14ac:dyDescent="0.15">
      <c r="A63" s="65"/>
      <c r="B63" s="121">
        <v>43045</v>
      </c>
      <c r="C63" s="70" t="s">
        <v>242</v>
      </c>
      <c r="D63" s="70">
        <v>2371</v>
      </c>
      <c r="E63" s="120">
        <v>750</v>
      </c>
      <c r="F63" s="81"/>
      <c r="G63" s="65"/>
      <c r="H63" s="109"/>
    </row>
    <row r="64" spans="1:8" x14ac:dyDescent="0.15">
      <c r="A64" s="65"/>
      <c r="B64" s="121">
        <v>43045</v>
      </c>
      <c r="C64" s="70" t="s">
        <v>243</v>
      </c>
      <c r="D64" s="70">
        <v>2372</v>
      </c>
      <c r="E64" s="120">
        <v>2000</v>
      </c>
      <c r="F64" s="81">
        <f>E65</f>
        <v>82780.600000000006</v>
      </c>
      <c r="G64" s="81">
        <f>F64</f>
        <v>82780.600000000006</v>
      </c>
      <c r="H64" s="109"/>
    </row>
    <row r="65" spans="1:8" x14ac:dyDescent="0.15">
      <c r="A65" s="65"/>
      <c r="B65" s="64"/>
      <c r="C65" s="64"/>
      <c r="D65" s="64"/>
      <c r="E65" s="123">
        <f>SUM(E13:E64)</f>
        <v>82780.600000000006</v>
      </c>
      <c r="F65" s="64"/>
      <c r="G65" s="64"/>
      <c r="H65" s="64"/>
    </row>
    <row r="66" spans="1:8" ht="11" thickBot="1" x14ac:dyDescent="0.2">
      <c r="A66" s="86" t="s">
        <v>197</v>
      </c>
      <c r="B66" s="68" t="s">
        <v>257</v>
      </c>
      <c r="C66" s="69"/>
      <c r="D66" s="68"/>
      <c r="E66" s="71"/>
      <c r="F66" s="71"/>
      <c r="G66" s="87">
        <f>G8-G64</f>
        <v>994538.94000000006</v>
      </c>
      <c r="H66" s="64"/>
    </row>
    <row r="67" spans="1:8" ht="11" thickTop="1" x14ac:dyDescent="0.15">
      <c r="A67" s="64"/>
      <c r="B67" s="64"/>
      <c r="C67" s="64"/>
      <c r="D67" s="64"/>
      <c r="E67" s="64"/>
      <c r="F67" s="64"/>
      <c r="G67" s="125"/>
      <c r="H67" s="64"/>
    </row>
    <row r="68" spans="1:8" x14ac:dyDescent="0.15">
      <c r="A68" s="64"/>
      <c r="B68" s="64"/>
      <c r="C68" s="64"/>
      <c r="D68" s="64"/>
      <c r="E68" s="64"/>
      <c r="F68" s="64"/>
      <c r="G68" s="73"/>
      <c r="H68" s="64"/>
    </row>
    <row r="69" spans="1:8" x14ac:dyDescent="0.15">
      <c r="A69" s="64"/>
      <c r="B69" s="64"/>
      <c r="C69" s="64"/>
      <c r="D69" s="64"/>
      <c r="E69" s="64"/>
      <c r="F69" s="64"/>
      <c r="G69" s="64"/>
      <c r="H69" s="64"/>
    </row>
    <row r="70" spans="1:8" x14ac:dyDescent="0.15">
      <c r="A70" s="64"/>
      <c r="B70" s="64"/>
      <c r="C70" s="64"/>
      <c r="D70" s="64"/>
      <c r="E70" s="64"/>
      <c r="F70" s="64"/>
      <c r="G70" s="64"/>
      <c r="H70" s="64"/>
    </row>
    <row r="71" spans="1:8" x14ac:dyDescent="0.15">
      <c r="A71" s="64"/>
      <c r="B71" s="64"/>
      <c r="C71" s="64"/>
      <c r="D71" s="64"/>
      <c r="E71" s="64"/>
      <c r="F71" s="64"/>
      <c r="G71" s="64"/>
      <c r="H71" s="64"/>
    </row>
    <row r="72" spans="1:8" x14ac:dyDescent="0.15">
      <c r="A72" s="64"/>
      <c r="B72" s="64"/>
      <c r="C72" s="64"/>
      <c r="D72" s="64"/>
      <c r="E72" s="64"/>
      <c r="F72" s="64"/>
      <c r="G72" s="64"/>
      <c r="H72" s="64"/>
    </row>
    <row r="73" spans="1:8" x14ac:dyDescent="0.15">
      <c r="A73" s="64"/>
      <c r="B73" s="64"/>
      <c r="C73" s="64"/>
      <c r="D73" s="64"/>
      <c r="E73" s="64"/>
      <c r="F73" s="64"/>
      <c r="G73" s="64"/>
      <c r="H73" s="64"/>
    </row>
    <row r="74" spans="1:8" x14ac:dyDescent="0.15">
      <c r="A74" s="64"/>
      <c r="B74" s="64"/>
      <c r="C74" s="64"/>
      <c r="D74" s="64"/>
      <c r="E74" s="64"/>
      <c r="F74" s="64"/>
      <c r="G74" s="64"/>
      <c r="H74" s="64"/>
    </row>
    <row r="75" spans="1:8" x14ac:dyDescent="0.15">
      <c r="A75" s="64"/>
      <c r="B75" s="64"/>
      <c r="C75" s="64"/>
      <c r="D75" s="64"/>
      <c r="E75" s="64"/>
      <c r="F75" s="64"/>
      <c r="G75" s="64"/>
      <c r="H75" s="64"/>
    </row>
    <row r="76" spans="1:8" x14ac:dyDescent="0.15">
      <c r="A76" s="64"/>
      <c r="B76" s="64"/>
      <c r="C76" s="64"/>
      <c r="D76" s="64"/>
      <c r="E76" s="64"/>
      <c r="F76" s="64"/>
      <c r="G76" s="64"/>
      <c r="H76" s="64"/>
    </row>
    <row r="77" spans="1:8" x14ac:dyDescent="0.15">
      <c r="A77" s="64"/>
      <c r="B77" s="64"/>
      <c r="C77" s="64"/>
      <c r="D77" s="64"/>
      <c r="E77" s="64"/>
      <c r="F77" s="64"/>
      <c r="G77" s="64"/>
      <c r="H77" s="64"/>
    </row>
    <row r="78" spans="1:8" x14ac:dyDescent="0.15">
      <c r="A78" s="64"/>
      <c r="B78" s="64"/>
      <c r="C78" s="64"/>
      <c r="D78" s="64"/>
      <c r="E78" s="64"/>
      <c r="F78" s="64"/>
      <c r="G78" s="64"/>
      <c r="H78" s="64"/>
    </row>
    <row r="79" spans="1:8" x14ac:dyDescent="0.15">
      <c r="A79" s="64"/>
      <c r="B79" s="64"/>
      <c r="C79" s="64"/>
      <c r="D79" s="64"/>
      <c r="E79" s="64"/>
      <c r="F79" s="64"/>
      <c r="G79" s="64"/>
      <c r="H79" s="64"/>
    </row>
  </sheetData>
  <mergeCells count="4">
    <mergeCell ref="A3:G3"/>
    <mergeCell ref="A4:G4"/>
    <mergeCell ref="A5:G5"/>
    <mergeCell ref="A6:G6"/>
  </mergeCells>
  <pageMargins left="0.23622047244094491" right="0.23622047244094491" top="0.35433070866141736" bottom="0.35433070866141736" header="0.31496062992125984" footer="0.31496062992125984"/>
  <pageSetup paperSize="9" scale="9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2"/>
  <sheetViews>
    <sheetView topLeftCell="A22" workbookViewId="0">
      <selection activeCell="C10" sqref="C10"/>
    </sheetView>
  </sheetViews>
  <sheetFormatPr baseColWidth="10" defaultRowHeight="10" x14ac:dyDescent="0.15"/>
  <cols>
    <col min="1" max="1" width="8.6640625" style="133" customWidth="1"/>
    <col min="2" max="2" width="10.83203125" style="133"/>
    <col min="3" max="3" width="24.6640625" style="133" customWidth="1"/>
    <col min="4" max="4" width="8.1640625" style="133" customWidth="1"/>
    <col min="5" max="5" width="13.1640625" style="133" customWidth="1"/>
    <col min="6" max="6" width="12" style="133" bestFit="1" customWidth="1"/>
    <col min="7" max="7" width="12.5" style="133" bestFit="1" customWidth="1"/>
    <col min="8" max="16384" width="10.83203125" style="133"/>
  </cols>
  <sheetData>
    <row r="1" spans="1:7" ht="11" x14ac:dyDescent="0.15">
      <c r="A1" s="385" t="s">
        <v>157</v>
      </c>
      <c r="B1" s="385"/>
      <c r="C1" s="385"/>
      <c r="D1" s="385"/>
      <c r="E1" s="385"/>
      <c r="F1" s="385"/>
      <c r="G1" s="385"/>
    </row>
    <row r="2" spans="1:7" ht="11" x14ac:dyDescent="0.15">
      <c r="A2" s="385" t="s">
        <v>158</v>
      </c>
      <c r="B2" s="385"/>
      <c r="C2" s="385"/>
      <c r="D2" s="385"/>
      <c r="E2" s="385"/>
      <c r="F2" s="385"/>
      <c r="G2" s="385"/>
    </row>
    <row r="3" spans="1:7" ht="11" x14ac:dyDescent="0.15">
      <c r="A3" s="385" t="s">
        <v>318</v>
      </c>
      <c r="B3" s="385"/>
      <c r="C3" s="385"/>
      <c r="D3" s="385"/>
      <c r="E3" s="385"/>
      <c r="F3" s="385"/>
      <c r="G3" s="385"/>
    </row>
    <row r="4" spans="1:7" ht="11" x14ac:dyDescent="0.15">
      <c r="A4" s="385" t="s">
        <v>249</v>
      </c>
      <c r="B4" s="385"/>
      <c r="C4" s="385"/>
      <c r="D4" s="385"/>
      <c r="E4" s="385"/>
      <c r="F4" s="385"/>
      <c r="G4" s="385"/>
    </row>
    <row r="5" spans="1:7" ht="11" x14ac:dyDescent="0.15">
      <c r="A5" s="11"/>
      <c r="B5" s="10"/>
      <c r="C5" s="10"/>
      <c r="D5" s="52"/>
      <c r="E5" s="23"/>
      <c r="F5" s="11"/>
      <c r="G5" s="11"/>
    </row>
    <row r="6" spans="1:7" ht="11" x14ac:dyDescent="0.15">
      <c r="A6" s="11"/>
      <c r="B6" s="10" t="s">
        <v>250</v>
      </c>
      <c r="C6" s="11"/>
      <c r="D6" s="12"/>
      <c r="E6" s="91"/>
      <c r="F6" s="13"/>
      <c r="G6" s="14">
        <v>9089627.4700000007</v>
      </c>
    </row>
    <row r="7" spans="1:7" ht="11" x14ac:dyDescent="0.15">
      <c r="A7" s="11"/>
      <c r="B7" s="11" t="s">
        <v>9</v>
      </c>
      <c r="C7" s="11"/>
      <c r="D7" s="12"/>
      <c r="E7" s="23"/>
      <c r="F7" s="53"/>
      <c r="G7" s="11"/>
    </row>
    <row r="8" spans="1:7" ht="11" x14ac:dyDescent="0.15">
      <c r="A8" s="86" t="s">
        <v>202</v>
      </c>
      <c r="B8" s="68" t="s">
        <v>319</v>
      </c>
      <c r="C8" s="11"/>
      <c r="D8" s="12"/>
      <c r="E8" s="23"/>
      <c r="F8" s="53"/>
      <c r="G8" s="11"/>
    </row>
    <row r="9" spans="1:7" ht="11" x14ac:dyDescent="0.15">
      <c r="A9" s="86"/>
      <c r="B9" s="54" t="s">
        <v>320</v>
      </c>
      <c r="C9" s="11"/>
      <c r="D9" s="12"/>
      <c r="E9" s="23"/>
      <c r="F9" s="53"/>
      <c r="G9" s="11"/>
    </row>
    <row r="10" spans="1:7" ht="11" x14ac:dyDescent="0.15">
      <c r="A10" s="11"/>
      <c r="B10" s="56"/>
      <c r="C10" s="11"/>
      <c r="D10" s="12"/>
      <c r="E10" s="23"/>
      <c r="F10" s="53"/>
      <c r="G10" s="11"/>
    </row>
    <row r="11" spans="1:7" ht="11" x14ac:dyDescent="0.15">
      <c r="A11" s="11"/>
      <c r="B11" s="56"/>
      <c r="C11" s="11"/>
      <c r="D11" s="12">
        <v>2781</v>
      </c>
      <c r="E11" s="23">
        <v>-3</v>
      </c>
      <c r="F11" s="53"/>
      <c r="G11" s="11"/>
    </row>
    <row r="12" spans="1:7" ht="11" x14ac:dyDescent="0.15">
      <c r="A12" s="11"/>
      <c r="B12" s="56">
        <v>42916</v>
      </c>
      <c r="C12" s="11" t="s">
        <v>155</v>
      </c>
      <c r="D12" s="12"/>
      <c r="E12" s="23">
        <v>0.06</v>
      </c>
      <c r="F12" s="53"/>
      <c r="G12" s="11"/>
    </row>
    <row r="13" spans="1:7" ht="11" x14ac:dyDescent="0.15">
      <c r="A13" s="11"/>
      <c r="B13" s="11"/>
      <c r="C13" s="11"/>
      <c r="D13" s="12"/>
      <c r="E13" s="23"/>
      <c r="F13" s="53">
        <f>E14</f>
        <v>-2.94</v>
      </c>
      <c r="G13" s="53">
        <f>F13</f>
        <v>-2.94</v>
      </c>
    </row>
    <row r="14" spans="1:7" ht="11" x14ac:dyDescent="0.15">
      <c r="A14" s="11"/>
      <c r="B14" s="11"/>
      <c r="C14" s="11"/>
      <c r="D14" s="12"/>
      <c r="E14" s="23">
        <f>SUM(E10:E13)</f>
        <v>-2.94</v>
      </c>
      <c r="F14" s="53"/>
      <c r="G14" s="11"/>
    </row>
    <row r="15" spans="1:7" ht="11" x14ac:dyDescent="0.15">
      <c r="A15" s="11"/>
      <c r="B15" s="11"/>
      <c r="C15" s="11"/>
      <c r="D15" s="12"/>
      <c r="E15" s="23"/>
      <c r="F15" s="53"/>
      <c r="G15" s="11"/>
    </row>
    <row r="16" spans="1:7" ht="11" x14ac:dyDescent="0.15">
      <c r="A16" s="86" t="s">
        <v>161</v>
      </c>
      <c r="B16" s="68" t="s">
        <v>162</v>
      </c>
      <c r="C16" s="11"/>
      <c r="D16" s="12"/>
      <c r="E16" s="23"/>
      <c r="F16" s="53"/>
      <c r="G16" s="11"/>
    </row>
    <row r="17" spans="1:7" ht="11" x14ac:dyDescent="0.15">
      <c r="A17" s="69"/>
      <c r="B17" s="54" t="s">
        <v>163</v>
      </c>
      <c r="C17" s="11"/>
      <c r="D17" s="12"/>
      <c r="E17" s="23"/>
      <c r="F17" s="53"/>
      <c r="G17" s="11"/>
    </row>
    <row r="18" spans="1:7" ht="11" x14ac:dyDescent="0.15">
      <c r="A18" s="11"/>
      <c r="B18" s="11"/>
      <c r="C18" s="11"/>
      <c r="D18" s="12"/>
      <c r="E18" s="23"/>
      <c r="F18" s="53"/>
      <c r="G18" s="11"/>
    </row>
    <row r="19" spans="1:7" ht="11" x14ac:dyDescent="0.15">
      <c r="A19" s="11"/>
      <c r="B19" s="56">
        <v>42801</v>
      </c>
      <c r="C19" s="11" t="s">
        <v>321</v>
      </c>
      <c r="D19" s="12">
        <v>2229</v>
      </c>
      <c r="E19" s="23">
        <v>2679</v>
      </c>
      <c r="F19" s="53"/>
      <c r="G19" s="11"/>
    </row>
    <row r="20" spans="1:7" ht="11" x14ac:dyDescent="0.15">
      <c r="A20" s="11"/>
      <c r="B20" s="56">
        <v>42801</v>
      </c>
      <c r="C20" s="11" t="s">
        <v>322</v>
      </c>
      <c r="D20" s="12">
        <v>2253</v>
      </c>
      <c r="E20" s="23">
        <v>2061</v>
      </c>
      <c r="F20" s="53"/>
      <c r="G20" s="11"/>
    </row>
    <row r="21" spans="1:7" ht="11" x14ac:dyDescent="0.15">
      <c r="A21" s="11"/>
      <c r="B21" s="56">
        <v>42812</v>
      </c>
      <c r="C21" s="11" t="s">
        <v>327</v>
      </c>
      <c r="D21" s="12">
        <v>2618</v>
      </c>
      <c r="E21" s="23">
        <v>2266</v>
      </c>
      <c r="F21" s="53"/>
      <c r="G21" s="11"/>
    </row>
    <row r="22" spans="1:7" ht="11" x14ac:dyDescent="0.15">
      <c r="A22" s="11"/>
      <c r="B22" s="56">
        <v>42812</v>
      </c>
      <c r="C22" s="11" t="s">
        <v>330</v>
      </c>
      <c r="D22" s="12">
        <v>2791</v>
      </c>
      <c r="E22" s="23">
        <v>2679</v>
      </c>
      <c r="F22" s="53"/>
      <c r="G22" s="11"/>
    </row>
    <row r="23" spans="1:7" ht="11" x14ac:dyDescent="0.15">
      <c r="A23" s="11"/>
      <c r="B23" s="56">
        <v>42812</v>
      </c>
      <c r="C23" s="11" t="s">
        <v>331</v>
      </c>
      <c r="D23" s="12">
        <v>2882</v>
      </c>
      <c r="E23" s="23">
        <v>2679</v>
      </c>
      <c r="F23" s="53"/>
      <c r="G23" s="11"/>
    </row>
    <row r="24" spans="1:7" ht="11" x14ac:dyDescent="0.15">
      <c r="A24" s="11"/>
      <c r="B24" s="56">
        <v>42812</v>
      </c>
      <c r="C24" s="11" t="s">
        <v>332</v>
      </c>
      <c r="D24" s="12">
        <v>2923</v>
      </c>
      <c r="E24" s="23">
        <v>2679</v>
      </c>
      <c r="F24" s="53"/>
      <c r="G24" s="11"/>
    </row>
    <row r="25" spans="1:7" ht="11" x14ac:dyDescent="0.15">
      <c r="A25" s="11"/>
      <c r="B25" s="56">
        <v>42815</v>
      </c>
      <c r="C25" s="11" t="s">
        <v>333</v>
      </c>
      <c r="D25" s="12">
        <v>3002</v>
      </c>
      <c r="E25" s="23">
        <v>2679</v>
      </c>
      <c r="F25" s="53"/>
      <c r="G25" s="11"/>
    </row>
    <row r="26" spans="1:7" ht="11" x14ac:dyDescent="0.15">
      <c r="A26" s="11"/>
      <c r="B26" s="56">
        <v>42815</v>
      </c>
      <c r="C26" s="11" t="s">
        <v>334</v>
      </c>
      <c r="D26" s="12">
        <v>3012</v>
      </c>
      <c r="E26" s="23">
        <v>2473</v>
      </c>
      <c r="F26" s="53"/>
      <c r="G26" s="53"/>
    </row>
    <row r="27" spans="1:7" ht="11" x14ac:dyDescent="0.15">
      <c r="A27" s="11"/>
      <c r="B27" s="56">
        <v>43049</v>
      </c>
      <c r="C27" s="11" t="s">
        <v>335</v>
      </c>
      <c r="D27" s="12">
        <v>3040</v>
      </c>
      <c r="E27" s="23">
        <v>2220</v>
      </c>
      <c r="F27" s="53"/>
      <c r="G27" s="53"/>
    </row>
    <row r="28" spans="1:7" ht="11" x14ac:dyDescent="0.15">
      <c r="A28" s="11"/>
      <c r="B28" s="56">
        <v>43049</v>
      </c>
      <c r="C28" s="11" t="s">
        <v>336</v>
      </c>
      <c r="D28" s="12">
        <v>3041</v>
      </c>
      <c r="E28" s="23">
        <v>2220</v>
      </c>
      <c r="F28" s="53"/>
      <c r="G28" s="53"/>
    </row>
    <row r="29" spans="1:7" ht="11" x14ac:dyDescent="0.15">
      <c r="A29" s="11"/>
      <c r="B29" s="56">
        <v>43049</v>
      </c>
      <c r="C29" s="11" t="s">
        <v>337</v>
      </c>
      <c r="D29" s="12">
        <v>3047</v>
      </c>
      <c r="E29" s="23">
        <v>2220</v>
      </c>
      <c r="F29" s="53"/>
      <c r="G29" s="53"/>
    </row>
    <row r="30" spans="1:7" ht="11" x14ac:dyDescent="0.15">
      <c r="A30" s="11"/>
      <c r="B30" s="56">
        <v>43049</v>
      </c>
      <c r="C30" s="11" t="s">
        <v>338</v>
      </c>
      <c r="D30" s="12">
        <v>3048</v>
      </c>
      <c r="E30" s="23">
        <v>2220</v>
      </c>
      <c r="F30" s="53"/>
      <c r="G30" s="53"/>
    </row>
    <row r="31" spans="1:7" ht="11" x14ac:dyDescent="0.15">
      <c r="A31" s="11"/>
      <c r="B31" s="56">
        <v>43049</v>
      </c>
      <c r="C31" s="11" t="s">
        <v>339</v>
      </c>
      <c r="D31" s="12">
        <v>3050</v>
      </c>
      <c r="E31" s="23">
        <v>2220</v>
      </c>
      <c r="F31" s="53"/>
      <c r="G31" s="53"/>
    </row>
    <row r="32" spans="1:7" ht="11" x14ac:dyDescent="0.15">
      <c r="A32" s="11"/>
      <c r="B32" s="56">
        <v>43049</v>
      </c>
      <c r="C32" s="11" t="s">
        <v>340</v>
      </c>
      <c r="D32" s="12">
        <v>3052</v>
      </c>
      <c r="E32" s="23">
        <v>2220</v>
      </c>
      <c r="F32" s="53"/>
      <c r="G32" s="53"/>
    </row>
    <row r="33" spans="1:7" ht="11" x14ac:dyDescent="0.15">
      <c r="A33" s="11"/>
      <c r="B33" s="56">
        <v>43049</v>
      </c>
      <c r="C33" s="11" t="s">
        <v>341</v>
      </c>
      <c r="D33" s="12">
        <v>3053</v>
      </c>
      <c r="E33" s="23">
        <v>2220</v>
      </c>
      <c r="F33" s="53"/>
      <c r="G33" s="53"/>
    </row>
    <row r="34" spans="1:7" ht="11" x14ac:dyDescent="0.15">
      <c r="A34" s="11"/>
      <c r="B34" s="56">
        <v>43049</v>
      </c>
      <c r="C34" s="11" t="s">
        <v>342</v>
      </c>
      <c r="D34" s="12">
        <v>3054</v>
      </c>
      <c r="E34" s="23">
        <v>2220</v>
      </c>
      <c r="F34" s="53"/>
      <c r="G34" s="53"/>
    </row>
    <row r="35" spans="1:7" ht="11" x14ac:dyDescent="0.15">
      <c r="A35" s="11"/>
      <c r="B35" s="56">
        <v>43049</v>
      </c>
      <c r="C35" s="11" t="s">
        <v>343</v>
      </c>
      <c r="D35" s="12">
        <v>3059</v>
      </c>
      <c r="E35" s="23">
        <v>2220</v>
      </c>
      <c r="F35" s="53"/>
      <c r="G35" s="53"/>
    </row>
    <row r="36" spans="1:7" ht="11" x14ac:dyDescent="0.15">
      <c r="A36" s="11"/>
      <c r="B36" s="56">
        <v>43049</v>
      </c>
      <c r="C36" s="11" t="s">
        <v>344</v>
      </c>
      <c r="D36" s="12">
        <v>3060</v>
      </c>
      <c r="E36" s="23">
        <v>2220</v>
      </c>
      <c r="F36" s="53"/>
      <c r="G36" s="53"/>
    </row>
    <row r="37" spans="1:7" ht="11" x14ac:dyDescent="0.15">
      <c r="A37" s="11"/>
      <c r="B37" s="56">
        <v>43049</v>
      </c>
      <c r="C37" s="11" t="s">
        <v>345</v>
      </c>
      <c r="D37" s="12">
        <v>3064</v>
      </c>
      <c r="E37" s="23">
        <v>2220</v>
      </c>
      <c r="F37" s="53"/>
      <c r="G37" s="53"/>
    </row>
    <row r="38" spans="1:7" ht="11" x14ac:dyDescent="0.15">
      <c r="A38" s="11"/>
      <c r="B38" s="56">
        <v>43049</v>
      </c>
      <c r="C38" s="11" t="s">
        <v>346</v>
      </c>
      <c r="D38" s="12">
        <v>3066</v>
      </c>
      <c r="E38" s="23">
        <v>2220</v>
      </c>
      <c r="F38" s="53"/>
      <c r="G38" s="53"/>
    </row>
    <row r="39" spans="1:7" ht="11" x14ac:dyDescent="0.15">
      <c r="A39" s="11"/>
      <c r="B39" s="56">
        <v>43049</v>
      </c>
      <c r="C39" s="11" t="s">
        <v>347</v>
      </c>
      <c r="D39" s="12">
        <v>3068</v>
      </c>
      <c r="E39" s="23">
        <v>2220</v>
      </c>
      <c r="F39" s="53"/>
      <c r="G39" s="53"/>
    </row>
    <row r="40" spans="1:7" ht="11" x14ac:dyDescent="0.15">
      <c r="A40" s="11"/>
      <c r="B40" s="56">
        <v>43049</v>
      </c>
      <c r="C40" s="11" t="s">
        <v>348</v>
      </c>
      <c r="D40" s="12">
        <v>3069</v>
      </c>
      <c r="E40" s="23">
        <v>2220</v>
      </c>
      <c r="F40" s="53"/>
      <c r="G40" s="53"/>
    </row>
    <row r="41" spans="1:7" ht="11" x14ac:dyDescent="0.15">
      <c r="A41" s="11"/>
      <c r="B41" s="56">
        <v>43049</v>
      </c>
      <c r="C41" s="11" t="s">
        <v>349</v>
      </c>
      <c r="D41" s="12">
        <v>3070</v>
      </c>
      <c r="E41" s="23">
        <v>2220</v>
      </c>
      <c r="F41" s="53"/>
      <c r="G41" s="53"/>
    </row>
    <row r="42" spans="1:7" ht="11" x14ac:dyDescent="0.15">
      <c r="A42" s="11"/>
      <c r="B42" s="56">
        <v>43049</v>
      </c>
      <c r="C42" s="11" t="s">
        <v>350</v>
      </c>
      <c r="D42" s="12">
        <v>3079</v>
      </c>
      <c r="E42" s="23">
        <v>2220</v>
      </c>
      <c r="F42" s="53"/>
      <c r="G42" s="53"/>
    </row>
    <row r="43" spans="1:7" ht="11" x14ac:dyDescent="0.15">
      <c r="A43" s="11"/>
      <c r="B43" s="56">
        <v>43049</v>
      </c>
      <c r="C43" s="11" t="s">
        <v>351</v>
      </c>
      <c r="D43" s="12">
        <v>3083</v>
      </c>
      <c r="E43" s="23">
        <v>2220</v>
      </c>
      <c r="F43" s="53"/>
      <c r="G43" s="53"/>
    </row>
    <row r="44" spans="1:7" ht="11" x14ac:dyDescent="0.15">
      <c r="A44" s="11"/>
      <c r="B44" s="56">
        <v>43049</v>
      </c>
      <c r="C44" s="11" t="s">
        <v>352</v>
      </c>
      <c r="D44" s="12">
        <v>3084</v>
      </c>
      <c r="E44" s="23">
        <v>2220</v>
      </c>
      <c r="F44" s="53"/>
      <c r="G44" s="53"/>
    </row>
    <row r="45" spans="1:7" ht="11" x14ac:dyDescent="0.15">
      <c r="A45" s="11"/>
      <c r="B45" s="56">
        <v>43049</v>
      </c>
      <c r="C45" s="11" t="s">
        <v>353</v>
      </c>
      <c r="D45" s="12">
        <v>3086</v>
      </c>
      <c r="E45" s="23">
        <v>2220</v>
      </c>
      <c r="F45" s="53"/>
      <c r="G45" s="53"/>
    </row>
    <row r="46" spans="1:7" ht="11" x14ac:dyDescent="0.15">
      <c r="A46" s="11"/>
      <c r="B46" s="56">
        <v>43049</v>
      </c>
      <c r="C46" s="11" t="s">
        <v>354</v>
      </c>
      <c r="D46" s="12">
        <v>3087</v>
      </c>
      <c r="E46" s="23">
        <v>2220</v>
      </c>
      <c r="F46" s="53"/>
      <c r="G46" s="53"/>
    </row>
    <row r="47" spans="1:7" ht="11" x14ac:dyDescent="0.15">
      <c r="A47" s="11"/>
      <c r="B47" s="56">
        <v>43049</v>
      </c>
      <c r="C47" s="11" t="s">
        <v>355</v>
      </c>
      <c r="D47" s="12">
        <v>3088</v>
      </c>
      <c r="E47" s="23">
        <v>2220</v>
      </c>
      <c r="F47" s="53"/>
      <c r="G47" s="53"/>
    </row>
    <row r="48" spans="1:7" ht="11" x14ac:dyDescent="0.15">
      <c r="A48" s="11"/>
      <c r="B48" s="56">
        <v>43049</v>
      </c>
      <c r="C48" s="11" t="s">
        <v>356</v>
      </c>
      <c r="D48" s="12">
        <v>3089</v>
      </c>
      <c r="E48" s="23">
        <v>2220</v>
      </c>
      <c r="F48" s="53"/>
      <c r="G48" s="53"/>
    </row>
    <row r="49" spans="1:7" ht="11" x14ac:dyDescent="0.15">
      <c r="A49" s="11"/>
      <c r="B49" s="56">
        <v>43049</v>
      </c>
      <c r="C49" s="11" t="s">
        <v>357</v>
      </c>
      <c r="D49" s="12">
        <v>3091</v>
      </c>
      <c r="E49" s="23">
        <v>2220</v>
      </c>
      <c r="F49" s="53"/>
      <c r="G49" s="53"/>
    </row>
    <row r="50" spans="1:7" ht="11" x14ac:dyDescent="0.15">
      <c r="A50" s="11"/>
      <c r="B50" s="56">
        <v>43049</v>
      </c>
      <c r="C50" s="11" t="s">
        <v>358</v>
      </c>
      <c r="D50" s="12">
        <v>3094</v>
      </c>
      <c r="E50" s="23">
        <v>2220</v>
      </c>
      <c r="F50" s="53"/>
      <c r="G50" s="53"/>
    </row>
    <row r="51" spans="1:7" ht="11" x14ac:dyDescent="0.15">
      <c r="A51" s="11"/>
      <c r="B51" s="56">
        <v>43049</v>
      </c>
      <c r="C51" s="11" t="s">
        <v>359</v>
      </c>
      <c r="D51" s="12">
        <v>3096</v>
      </c>
      <c r="E51" s="23">
        <v>2220</v>
      </c>
      <c r="F51" s="53"/>
      <c r="G51" s="53"/>
    </row>
    <row r="52" spans="1:7" ht="11" x14ac:dyDescent="0.15">
      <c r="A52" s="11"/>
      <c r="B52" s="56">
        <v>43049</v>
      </c>
      <c r="C52" s="11" t="s">
        <v>360</v>
      </c>
      <c r="D52" s="12">
        <v>3097</v>
      </c>
      <c r="E52" s="23">
        <v>2220</v>
      </c>
      <c r="F52" s="53"/>
      <c r="G52" s="53"/>
    </row>
    <row r="53" spans="1:7" ht="11" x14ac:dyDescent="0.15">
      <c r="A53" s="11"/>
      <c r="B53" s="56">
        <v>43049</v>
      </c>
      <c r="C53" s="11" t="s">
        <v>361</v>
      </c>
      <c r="D53" s="12">
        <v>3098</v>
      </c>
      <c r="E53" s="23">
        <v>2220</v>
      </c>
      <c r="F53" s="53"/>
      <c r="G53" s="53"/>
    </row>
    <row r="54" spans="1:7" ht="11" x14ac:dyDescent="0.15">
      <c r="A54" s="11"/>
      <c r="B54" s="56">
        <v>43049</v>
      </c>
      <c r="C54" s="11" t="s">
        <v>362</v>
      </c>
      <c r="D54" s="12">
        <v>3100</v>
      </c>
      <c r="E54" s="23">
        <v>2220</v>
      </c>
      <c r="F54" s="53"/>
      <c r="G54" s="53"/>
    </row>
    <row r="55" spans="1:7" ht="11" x14ac:dyDescent="0.15">
      <c r="A55" s="11"/>
      <c r="B55" s="56">
        <v>43049</v>
      </c>
      <c r="C55" s="11" t="s">
        <v>363</v>
      </c>
      <c r="D55" s="12">
        <v>3104</v>
      </c>
      <c r="E55" s="23">
        <v>2220</v>
      </c>
      <c r="F55" s="53"/>
      <c r="G55" s="53"/>
    </row>
    <row r="56" spans="1:7" ht="11" x14ac:dyDescent="0.15">
      <c r="A56" s="11"/>
      <c r="B56" s="56">
        <v>43049</v>
      </c>
      <c r="C56" s="11" t="s">
        <v>364</v>
      </c>
      <c r="D56" s="12">
        <v>3108</v>
      </c>
      <c r="E56" s="23">
        <v>2220</v>
      </c>
      <c r="F56" s="53"/>
      <c r="G56" s="53"/>
    </row>
    <row r="57" spans="1:7" ht="11" x14ac:dyDescent="0.15">
      <c r="A57" s="11"/>
      <c r="B57" s="56">
        <v>43049</v>
      </c>
      <c r="C57" s="11" t="s">
        <v>365</v>
      </c>
      <c r="D57" s="12">
        <v>3109</v>
      </c>
      <c r="E57" s="23">
        <v>2220</v>
      </c>
      <c r="F57" s="53"/>
      <c r="G57" s="53"/>
    </row>
    <row r="58" spans="1:7" ht="11" x14ac:dyDescent="0.15">
      <c r="A58" s="11"/>
      <c r="B58" s="56">
        <v>43049</v>
      </c>
      <c r="C58" s="11" t="s">
        <v>366</v>
      </c>
      <c r="D58" s="12">
        <v>3110</v>
      </c>
      <c r="E58" s="23">
        <v>2220</v>
      </c>
      <c r="F58" s="53"/>
      <c r="G58" s="53"/>
    </row>
    <row r="59" spans="1:7" ht="11" x14ac:dyDescent="0.15">
      <c r="A59" s="11"/>
      <c r="B59" s="56">
        <v>43049</v>
      </c>
      <c r="C59" s="11" t="s">
        <v>323</v>
      </c>
      <c r="D59" s="12">
        <v>31111</v>
      </c>
      <c r="E59" s="23">
        <v>2220</v>
      </c>
      <c r="F59" s="53"/>
      <c r="G59" s="53"/>
    </row>
    <row r="60" spans="1:7" ht="11" x14ac:dyDescent="0.15">
      <c r="A60" s="11"/>
      <c r="B60" s="56">
        <v>43049</v>
      </c>
      <c r="C60" s="11" t="s">
        <v>367</v>
      </c>
      <c r="D60" s="12">
        <v>3114</v>
      </c>
      <c r="E60" s="23">
        <v>2220</v>
      </c>
      <c r="F60" s="53"/>
      <c r="G60" s="53"/>
    </row>
    <row r="61" spans="1:7" ht="11" x14ac:dyDescent="0.15">
      <c r="A61" s="11"/>
      <c r="B61" s="56">
        <v>43049</v>
      </c>
      <c r="C61" s="11" t="s">
        <v>368</v>
      </c>
      <c r="D61" s="12">
        <v>3116</v>
      </c>
      <c r="E61" s="23">
        <v>2220</v>
      </c>
      <c r="F61" s="53"/>
      <c r="G61" s="53"/>
    </row>
    <row r="62" spans="1:7" ht="11" x14ac:dyDescent="0.15">
      <c r="A62" s="11"/>
      <c r="B62" s="56">
        <v>43049</v>
      </c>
      <c r="C62" s="11" t="s">
        <v>369</v>
      </c>
      <c r="D62" s="12">
        <v>3117</v>
      </c>
      <c r="E62" s="23">
        <v>2220</v>
      </c>
      <c r="F62" s="53"/>
      <c r="G62" s="53"/>
    </row>
    <row r="63" spans="1:7" ht="11" x14ac:dyDescent="0.15">
      <c r="A63" s="11"/>
      <c r="B63" s="56">
        <v>43049</v>
      </c>
      <c r="C63" s="11" t="s">
        <v>370</v>
      </c>
      <c r="D63" s="12">
        <v>3118</v>
      </c>
      <c r="E63" s="23">
        <v>2220</v>
      </c>
      <c r="F63" s="53"/>
      <c r="G63" s="53"/>
    </row>
    <row r="64" spans="1:7" ht="11" x14ac:dyDescent="0.15">
      <c r="A64" s="11"/>
      <c r="B64" s="56">
        <v>43049</v>
      </c>
      <c r="C64" s="11" t="s">
        <v>371</v>
      </c>
      <c r="D64" s="12">
        <v>3119</v>
      </c>
      <c r="E64" s="23">
        <v>2220</v>
      </c>
      <c r="F64" s="53"/>
      <c r="G64" s="53"/>
    </row>
    <row r="65" spans="1:7" ht="11" x14ac:dyDescent="0.15">
      <c r="A65" s="11"/>
      <c r="B65" s="56">
        <v>43049</v>
      </c>
      <c r="C65" s="11" t="s">
        <v>372</v>
      </c>
      <c r="D65" s="12">
        <v>3122</v>
      </c>
      <c r="E65" s="23">
        <v>2220</v>
      </c>
      <c r="F65" s="53"/>
      <c r="G65" s="53"/>
    </row>
    <row r="66" spans="1:7" ht="11" x14ac:dyDescent="0.15">
      <c r="A66" s="11"/>
      <c r="B66" s="56">
        <v>43049</v>
      </c>
      <c r="C66" s="11" t="s">
        <v>373</v>
      </c>
      <c r="D66" s="12">
        <v>3123</v>
      </c>
      <c r="E66" s="23">
        <v>2220</v>
      </c>
      <c r="F66" s="53"/>
      <c r="G66" s="53"/>
    </row>
    <row r="67" spans="1:7" ht="11" x14ac:dyDescent="0.15">
      <c r="A67" s="11"/>
      <c r="B67" s="56">
        <v>43049</v>
      </c>
      <c r="C67" s="11" t="s">
        <v>374</v>
      </c>
      <c r="D67" s="12">
        <v>3124</v>
      </c>
      <c r="E67" s="23">
        <v>2220</v>
      </c>
      <c r="F67" s="53"/>
      <c r="G67" s="53"/>
    </row>
    <row r="68" spans="1:7" ht="11" x14ac:dyDescent="0.15">
      <c r="A68" s="11"/>
      <c r="B68" s="56">
        <v>43049</v>
      </c>
      <c r="C68" s="11" t="s">
        <v>375</v>
      </c>
      <c r="D68" s="12">
        <v>3125</v>
      </c>
      <c r="E68" s="23">
        <v>2220</v>
      </c>
      <c r="F68" s="53"/>
      <c r="G68" s="53"/>
    </row>
    <row r="69" spans="1:7" ht="11" x14ac:dyDescent="0.15">
      <c r="A69" s="11"/>
      <c r="B69" s="56">
        <v>43049</v>
      </c>
      <c r="C69" s="11" t="s">
        <v>376</v>
      </c>
      <c r="D69" s="12">
        <v>3130</v>
      </c>
      <c r="E69" s="23">
        <v>2220</v>
      </c>
      <c r="F69" s="53"/>
      <c r="G69" s="53"/>
    </row>
    <row r="70" spans="1:7" ht="11" x14ac:dyDescent="0.15">
      <c r="A70" s="11"/>
      <c r="B70" s="56">
        <v>43049</v>
      </c>
      <c r="C70" s="11" t="s">
        <v>377</v>
      </c>
      <c r="D70" s="12">
        <v>3133</v>
      </c>
      <c r="E70" s="23">
        <v>2220</v>
      </c>
      <c r="F70" s="53"/>
      <c r="G70" s="53"/>
    </row>
    <row r="71" spans="1:7" ht="11" x14ac:dyDescent="0.15">
      <c r="A71" s="11"/>
      <c r="B71" s="56">
        <v>43049</v>
      </c>
      <c r="C71" s="11" t="s">
        <v>378</v>
      </c>
      <c r="D71" s="12">
        <v>3134</v>
      </c>
      <c r="E71" s="23">
        <v>2220</v>
      </c>
      <c r="F71" s="53"/>
      <c r="G71" s="53"/>
    </row>
    <row r="72" spans="1:7" ht="11" x14ac:dyDescent="0.15">
      <c r="A72" s="11"/>
      <c r="B72" s="56">
        <v>43049</v>
      </c>
      <c r="C72" s="11" t="s">
        <v>379</v>
      </c>
      <c r="D72" s="12">
        <v>3135</v>
      </c>
      <c r="E72" s="23">
        <v>2220</v>
      </c>
      <c r="F72" s="53"/>
      <c r="G72" s="53"/>
    </row>
    <row r="73" spans="1:7" ht="11" x14ac:dyDescent="0.15">
      <c r="A73" s="11"/>
      <c r="B73" s="56">
        <v>43049</v>
      </c>
      <c r="C73" s="11" t="s">
        <v>380</v>
      </c>
      <c r="D73" s="12">
        <v>3137</v>
      </c>
      <c r="E73" s="23">
        <v>2220</v>
      </c>
      <c r="F73" s="53"/>
      <c r="G73" s="53"/>
    </row>
    <row r="74" spans="1:7" ht="11" x14ac:dyDescent="0.15">
      <c r="A74" s="11"/>
      <c r="B74" s="56">
        <v>43049</v>
      </c>
      <c r="C74" s="11" t="s">
        <v>381</v>
      </c>
      <c r="D74" s="12">
        <v>3139</v>
      </c>
      <c r="E74" s="23">
        <v>2220</v>
      </c>
      <c r="F74" s="53"/>
      <c r="G74" s="53"/>
    </row>
    <row r="75" spans="1:7" ht="11" x14ac:dyDescent="0.15">
      <c r="A75" s="11"/>
      <c r="B75" s="56">
        <v>43049</v>
      </c>
      <c r="C75" s="11" t="s">
        <v>322</v>
      </c>
      <c r="D75" s="12">
        <v>3140</v>
      </c>
      <c r="E75" s="23">
        <v>2220</v>
      </c>
      <c r="F75" s="53"/>
      <c r="G75" s="53"/>
    </row>
    <row r="76" spans="1:7" ht="11" x14ac:dyDescent="0.15">
      <c r="A76" s="11"/>
      <c r="B76" s="56">
        <v>43049</v>
      </c>
      <c r="C76" s="11" t="s">
        <v>382</v>
      </c>
      <c r="D76" s="12">
        <v>3141</v>
      </c>
      <c r="E76" s="23">
        <v>2220</v>
      </c>
      <c r="F76" s="53"/>
      <c r="G76" s="53"/>
    </row>
    <row r="77" spans="1:7" ht="11" x14ac:dyDescent="0.15">
      <c r="A77" s="11"/>
      <c r="B77" s="56">
        <v>43049</v>
      </c>
      <c r="C77" s="11" t="s">
        <v>383</v>
      </c>
      <c r="D77" s="12">
        <v>3142</v>
      </c>
      <c r="E77" s="23">
        <v>2220</v>
      </c>
      <c r="F77" s="53"/>
      <c r="G77" s="53"/>
    </row>
    <row r="78" spans="1:7" ht="11" x14ac:dyDescent="0.15">
      <c r="A78" s="11"/>
      <c r="B78" s="56">
        <v>43049</v>
      </c>
      <c r="C78" s="11" t="s">
        <v>384</v>
      </c>
      <c r="D78" s="12">
        <v>3145</v>
      </c>
      <c r="E78" s="23">
        <v>2220</v>
      </c>
      <c r="F78" s="53"/>
      <c r="G78" s="53"/>
    </row>
    <row r="79" spans="1:7" ht="11" x14ac:dyDescent="0.15">
      <c r="A79" s="11"/>
      <c r="B79" s="56">
        <v>43049</v>
      </c>
      <c r="C79" s="11" t="s">
        <v>385</v>
      </c>
      <c r="D79" s="12">
        <v>3146</v>
      </c>
      <c r="E79" s="23">
        <v>2220</v>
      </c>
      <c r="F79" s="53"/>
      <c r="G79" s="53"/>
    </row>
    <row r="80" spans="1:7" ht="11" x14ac:dyDescent="0.15">
      <c r="A80" s="11"/>
      <c r="B80" s="56">
        <v>43049</v>
      </c>
      <c r="C80" s="11" t="s">
        <v>386</v>
      </c>
      <c r="D80" s="12">
        <v>3147</v>
      </c>
      <c r="E80" s="23">
        <v>2220</v>
      </c>
      <c r="F80" s="53"/>
      <c r="G80" s="53"/>
    </row>
    <row r="81" spans="1:7" ht="11" x14ac:dyDescent="0.15">
      <c r="A81" s="11"/>
      <c r="B81" s="56">
        <v>43049</v>
      </c>
      <c r="C81" s="11" t="s">
        <v>387</v>
      </c>
      <c r="D81" s="12">
        <v>3152</v>
      </c>
      <c r="E81" s="23">
        <v>2220</v>
      </c>
      <c r="F81" s="53"/>
      <c r="G81" s="53"/>
    </row>
    <row r="82" spans="1:7" ht="11" x14ac:dyDescent="0.15">
      <c r="A82" s="11"/>
      <c r="B82" s="56">
        <v>43049</v>
      </c>
      <c r="C82" s="11" t="s">
        <v>324</v>
      </c>
      <c r="D82" s="12">
        <v>3156</v>
      </c>
      <c r="E82" s="23">
        <v>2220</v>
      </c>
      <c r="F82" s="53"/>
      <c r="G82" s="53"/>
    </row>
    <row r="83" spans="1:7" ht="11" x14ac:dyDescent="0.15">
      <c r="A83" s="11"/>
      <c r="B83" s="56">
        <v>43049</v>
      </c>
      <c r="C83" s="11" t="s">
        <v>388</v>
      </c>
      <c r="D83" s="12">
        <v>3163</v>
      </c>
      <c r="E83" s="23">
        <v>2220</v>
      </c>
      <c r="F83" s="53"/>
      <c r="G83" s="53"/>
    </row>
    <row r="84" spans="1:7" ht="11" x14ac:dyDescent="0.15">
      <c r="A84" s="11"/>
      <c r="B84" s="56">
        <v>43049</v>
      </c>
      <c r="C84" s="11" t="s">
        <v>389</v>
      </c>
      <c r="D84" s="12">
        <v>3170</v>
      </c>
      <c r="E84" s="23">
        <v>2220</v>
      </c>
      <c r="F84" s="53"/>
      <c r="G84" s="53"/>
    </row>
    <row r="85" spans="1:7" ht="11" x14ac:dyDescent="0.15">
      <c r="A85" s="11"/>
      <c r="B85" s="56">
        <v>43049</v>
      </c>
      <c r="C85" s="11" t="s">
        <v>390</v>
      </c>
      <c r="D85" s="12">
        <v>3174</v>
      </c>
      <c r="E85" s="23">
        <v>2220</v>
      </c>
      <c r="F85" s="53"/>
      <c r="G85" s="53"/>
    </row>
    <row r="86" spans="1:7" ht="11" x14ac:dyDescent="0.15">
      <c r="A86" s="11"/>
      <c r="B86" s="56">
        <v>43049</v>
      </c>
      <c r="C86" s="11" t="s">
        <v>391</v>
      </c>
      <c r="D86" s="12">
        <v>3181</v>
      </c>
      <c r="E86" s="23">
        <v>2220</v>
      </c>
      <c r="F86" s="53"/>
      <c r="G86" s="53"/>
    </row>
    <row r="87" spans="1:7" ht="11" x14ac:dyDescent="0.15">
      <c r="A87" s="11"/>
      <c r="B87" s="56">
        <v>43049</v>
      </c>
      <c r="C87" s="11" t="s">
        <v>392</v>
      </c>
      <c r="D87" s="12">
        <v>3182</v>
      </c>
      <c r="E87" s="23">
        <v>2220</v>
      </c>
      <c r="F87" s="53"/>
      <c r="G87" s="53"/>
    </row>
    <row r="88" spans="1:7" ht="11" x14ac:dyDescent="0.15">
      <c r="A88" s="11"/>
      <c r="B88" s="56">
        <v>43049</v>
      </c>
      <c r="C88" s="11" t="s">
        <v>325</v>
      </c>
      <c r="D88" s="12">
        <v>3184</v>
      </c>
      <c r="E88" s="23">
        <v>2220</v>
      </c>
      <c r="F88" s="53"/>
      <c r="G88" s="53"/>
    </row>
    <row r="89" spans="1:7" ht="11" x14ac:dyDescent="0.15">
      <c r="A89" s="11"/>
      <c r="B89" s="56">
        <v>43049</v>
      </c>
      <c r="C89" s="11" t="s">
        <v>393</v>
      </c>
      <c r="D89" s="12">
        <v>3185</v>
      </c>
      <c r="E89" s="23">
        <v>2220</v>
      </c>
      <c r="F89" s="53"/>
      <c r="G89" s="53"/>
    </row>
    <row r="90" spans="1:7" ht="11" x14ac:dyDescent="0.15">
      <c r="A90" s="11"/>
      <c r="B90" s="56">
        <v>43049</v>
      </c>
      <c r="C90" s="11" t="s">
        <v>394</v>
      </c>
      <c r="D90" s="12">
        <v>3188</v>
      </c>
      <c r="E90" s="23">
        <v>2220</v>
      </c>
      <c r="F90" s="53"/>
      <c r="G90" s="53"/>
    </row>
    <row r="91" spans="1:7" ht="11" x14ac:dyDescent="0.15">
      <c r="A91" s="11"/>
      <c r="B91" s="56">
        <v>43049</v>
      </c>
      <c r="C91" s="11" t="s">
        <v>395</v>
      </c>
      <c r="D91" s="12">
        <v>3199</v>
      </c>
      <c r="E91" s="23">
        <v>2220</v>
      </c>
      <c r="F91" s="53"/>
      <c r="G91" s="53"/>
    </row>
    <row r="92" spans="1:7" ht="11" x14ac:dyDescent="0.15">
      <c r="A92" s="11"/>
      <c r="B92" s="56">
        <v>43049</v>
      </c>
      <c r="C92" s="11" t="s">
        <v>396</v>
      </c>
      <c r="D92" s="12">
        <v>3202</v>
      </c>
      <c r="E92" s="23">
        <v>2220</v>
      </c>
      <c r="F92" s="53"/>
      <c r="G92" s="53"/>
    </row>
    <row r="93" spans="1:7" ht="11" x14ac:dyDescent="0.15">
      <c r="A93" s="11"/>
      <c r="B93" s="56">
        <v>43049</v>
      </c>
      <c r="C93" s="11" t="s">
        <v>397</v>
      </c>
      <c r="D93" s="12">
        <v>3203</v>
      </c>
      <c r="E93" s="23">
        <v>2220</v>
      </c>
      <c r="F93" s="53"/>
      <c r="G93" s="53"/>
    </row>
    <row r="94" spans="1:7" ht="11" x14ac:dyDescent="0.15">
      <c r="A94" s="11"/>
      <c r="B94" s="56">
        <v>43049</v>
      </c>
      <c r="C94" s="11" t="s">
        <v>398</v>
      </c>
      <c r="D94" s="12">
        <v>3204</v>
      </c>
      <c r="E94" s="23">
        <v>2220</v>
      </c>
      <c r="F94" s="53"/>
      <c r="G94" s="53"/>
    </row>
    <row r="95" spans="1:7" ht="11" x14ac:dyDescent="0.15">
      <c r="A95" s="11"/>
      <c r="B95" s="56">
        <v>43049</v>
      </c>
      <c r="C95" s="11" t="s">
        <v>399</v>
      </c>
      <c r="D95" s="12">
        <v>3205</v>
      </c>
      <c r="E95" s="23">
        <v>2220</v>
      </c>
      <c r="F95" s="53"/>
      <c r="G95" s="53"/>
    </row>
    <row r="96" spans="1:7" ht="11" x14ac:dyDescent="0.15">
      <c r="A96" s="11"/>
      <c r="B96" s="56">
        <v>43049</v>
      </c>
      <c r="C96" s="11" t="s">
        <v>400</v>
      </c>
      <c r="D96" s="12">
        <v>3207</v>
      </c>
      <c r="E96" s="23">
        <v>2220</v>
      </c>
      <c r="F96" s="53"/>
      <c r="G96" s="53"/>
    </row>
    <row r="97" spans="1:7" ht="11" x14ac:dyDescent="0.15">
      <c r="A97" s="11"/>
      <c r="B97" s="56">
        <v>43049</v>
      </c>
      <c r="C97" s="11" t="s">
        <v>401</v>
      </c>
      <c r="D97" s="12">
        <v>3216</v>
      </c>
      <c r="E97" s="23">
        <v>2220</v>
      </c>
      <c r="F97" s="53"/>
      <c r="G97" s="53"/>
    </row>
    <row r="98" spans="1:7" ht="11" x14ac:dyDescent="0.15">
      <c r="A98" s="11"/>
      <c r="B98" s="56">
        <v>43049</v>
      </c>
      <c r="C98" s="11" t="s">
        <v>402</v>
      </c>
      <c r="D98" s="12">
        <v>3220</v>
      </c>
      <c r="E98" s="23">
        <v>2220</v>
      </c>
      <c r="F98" s="53"/>
      <c r="G98" s="53"/>
    </row>
    <row r="99" spans="1:7" ht="11" x14ac:dyDescent="0.15">
      <c r="A99" s="11"/>
      <c r="B99" s="56">
        <v>43049</v>
      </c>
      <c r="C99" s="11" t="s">
        <v>403</v>
      </c>
      <c r="D99" s="12">
        <v>3221</v>
      </c>
      <c r="E99" s="23">
        <v>2220</v>
      </c>
      <c r="F99" s="53"/>
      <c r="G99" s="53"/>
    </row>
    <row r="100" spans="1:7" ht="11" x14ac:dyDescent="0.15">
      <c r="A100" s="11"/>
      <c r="B100" s="56">
        <v>43049</v>
      </c>
      <c r="C100" s="11" t="s">
        <v>404</v>
      </c>
      <c r="D100" s="12">
        <v>3226</v>
      </c>
      <c r="E100" s="23">
        <v>2220</v>
      </c>
      <c r="F100" s="53"/>
      <c r="G100" s="53"/>
    </row>
    <row r="101" spans="1:7" ht="11" x14ac:dyDescent="0.15">
      <c r="A101" s="11"/>
      <c r="B101" s="56">
        <v>43049</v>
      </c>
      <c r="C101" s="11" t="s">
        <v>405</v>
      </c>
      <c r="D101" s="12">
        <v>3227</v>
      </c>
      <c r="E101" s="23">
        <v>2220</v>
      </c>
      <c r="F101" s="53"/>
      <c r="G101" s="53"/>
    </row>
    <row r="102" spans="1:7" ht="11" x14ac:dyDescent="0.15">
      <c r="A102" s="11"/>
      <c r="B102" s="56">
        <v>43049</v>
      </c>
      <c r="C102" s="11" t="s">
        <v>406</v>
      </c>
      <c r="D102" s="12">
        <v>3229</v>
      </c>
      <c r="E102" s="23">
        <v>2220</v>
      </c>
      <c r="F102" s="53"/>
      <c r="G102" s="53"/>
    </row>
    <row r="103" spans="1:7" ht="11" x14ac:dyDescent="0.15">
      <c r="A103" s="11"/>
      <c r="B103" s="56">
        <v>43049</v>
      </c>
      <c r="C103" s="11" t="s">
        <v>407</v>
      </c>
      <c r="D103" s="12">
        <v>3232</v>
      </c>
      <c r="E103" s="23">
        <v>2220</v>
      </c>
      <c r="F103" s="53"/>
      <c r="G103" s="53"/>
    </row>
    <row r="104" spans="1:7" ht="11" x14ac:dyDescent="0.15">
      <c r="A104" s="11"/>
      <c r="B104" s="56">
        <v>43049</v>
      </c>
      <c r="C104" s="11" t="s">
        <v>408</v>
      </c>
      <c r="D104" s="12">
        <v>3238</v>
      </c>
      <c r="E104" s="23">
        <v>2442</v>
      </c>
      <c r="F104" s="53"/>
      <c r="G104" s="53"/>
    </row>
    <row r="105" spans="1:7" ht="11" x14ac:dyDescent="0.15">
      <c r="A105" s="11"/>
      <c r="B105" s="56">
        <v>43049</v>
      </c>
      <c r="C105" s="11" t="s">
        <v>409</v>
      </c>
      <c r="D105" s="12">
        <v>3239</v>
      </c>
      <c r="E105" s="23">
        <v>2442</v>
      </c>
      <c r="F105" s="53"/>
      <c r="G105" s="53"/>
    </row>
    <row r="106" spans="1:7" ht="11" x14ac:dyDescent="0.15">
      <c r="A106" s="11"/>
      <c r="B106" s="56">
        <v>43049</v>
      </c>
      <c r="C106" s="11" t="s">
        <v>410</v>
      </c>
      <c r="D106" s="12">
        <v>3243</v>
      </c>
      <c r="E106" s="23">
        <v>2442</v>
      </c>
      <c r="F106" s="53"/>
      <c r="G106" s="53"/>
    </row>
    <row r="107" spans="1:7" ht="11" x14ac:dyDescent="0.15">
      <c r="A107" s="11"/>
      <c r="B107" s="56">
        <v>43049</v>
      </c>
      <c r="C107" s="11" t="s">
        <v>411</v>
      </c>
      <c r="D107" s="12">
        <v>3244</v>
      </c>
      <c r="E107" s="23">
        <v>2442</v>
      </c>
      <c r="F107" s="53"/>
      <c r="G107" s="53"/>
    </row>
    <row r="108" spans="1:7" ht="11" x14ac:dyDescent="0.15">
      <c r="A108" s="11"/>
      <c r="B108" s="56">
        <v>43049</v>
      </c>
      <c r="C108" s="11" t="s">
        <v>412</v>
      </c>
      <c r="D108" s="12">
        <v>3245</v>
      </c>
      <c r="E108" s="23">
        <v>2442</v>
      </c>
      <c r="F108" s="53"/>
      <c r="G108" s="53"/>
    </row>
    <row r="109" spans="1:7" ht="11" x14ac:dyDescent="0.15">
      <c r="A109" s="11"/>
      <c r="B109" s="56">
        <v>43049</v>
      </c>
      <c r="C109" s="11" t="s">
        <v>413</v>
      </c>
      <c r="D109" s="12">
        <v>3246</v>
      </c>
      <c r="E109" s="23">
        <v>2442</v>
      </c>
      <c r="F109" s="53"/>
      <c r="G109" s="53"/>
    </row>
    <row r="110" spans="1:7" ht="11" x14ac:dyDescent="0.15">
      <c r="A110" s="11"/>
      <c r="B110" s="56">
        <v>43049</v>
      </c>
      <c r="C110" s="11" t="s">
        <v>414</v>
      </c>
      <c r="D110" s="12">
        <v>3247</v>
      </c>
      <c r="E110" s="23">
        <v>2442</v>
      </c>
      <c r="F110" s="53"/>
      <c r="G110" s="53"/>
    </row>
    <row r="111" spans="1:7" ht="11" x14ac:dyDescent="0.15">
      <c r="A111" s="11"/>
      <c r="B111" s="56">
        <v>43049</v>
      </c>
      <c r="C111" s="11" t="s">
        <v>415</v>
      </c>
      <c r="D111" s="12">
        <v>3248</v>
      </c>
      <c r="E111" s="23">
        <v>2442</v>
      </c>
      <c r="F111" s="53"/>
      <c r="G111" s="53"/>
    </row>
    <row r="112" spans="1:7" ht="11" x14ac:dyDescent="0.15">
      <c r="A112" s="11"/>
      <c r="B112" s="56">
        <v>43049</v>
      </c>
      <c r="C112" s="11" t="s">
        <v>416</v>
      </c>
      <c r="D112" s="12">
        <v>3252</v>
      </c>
      <c r="E112" s="23">
        <v>2442</v>
      </c>
      <c r="F112" s="53"/>
      <c r="G112" s="53"/>
    </row>
    <row r="113" spans="1:7" ht="11" x14ac:dyDescent="0.15">
      <c r="A113" s="11"/>
      <c r="B113" s="56">
        <v>43049</v>
      </c>
      <c r="C113" s="11" t="s">
        <v>417</v>
      </c>
      <c r="D113" s="12">
        <v>3257</v>
      </c>
      <c r="E113" s="23">
        <v>2442</v>
      </c>
      <c r="F113" s="53"/>
      <c r="G113" s="53"/>
    </row>
    <row r="114" spans="1:7" ht="11" x14ac:dyDescent="0.15">
      <c r="A114" s="11"/>
      <c r="B114" s="56">
        <v>43049</v>
      </c>
      <c r="C114" s="11" t="s">
        <v>418</v>
      </c>
      <c r="D114" s="12">
        <v>3258</v>
      </c>
      <c r="E114" s="23">
        <v>2442</v>
      </c>
      <c r="F114" s="53"/>
      <c r="G114" s="53"/>
    </row>
    <row r="115" spans="1:7" ht="11" x14ac:dyDescent="0.15">
      <c r="A115" s="11"/>
      <c r="B115" s="56">
        <v>43049</v>
      </c>
      <c r="C115" s="11" t="s">
        <v>419</v>
      </c>
      <c r="D115" s="12">
        <v>3262</v>
      </c>
      <c r="E115" s="23">
        <v>2442</v>
      </c>
      <c r="F115" s="53"/>
      <c r="G115" s="53"/>
    </row>
    <row r="116" spans="1:7" ht="11" x14ac:dyDescent="0.15">
      <c r="A116" s="11"/>
      <c r="B116" s="56">
        <v>43049</v>
      </c>
      <c r="C116" s="11" t="s">
        <v>420</v>
      </c>
      <c r="D116" s="12">
        <v>3264</v>
      </c>
      <c r="E116" s="23">
        <v>2442</v>
      </c>
      <c r="F116" s="53"/>
      <c r="G116" s="53"/>
    </row>
    <row r="117" spans="1:7" ht="11" x14ac:dyDescent="0.15">
      <c r="A117" s="11"/>
      <c r="B117" s="56">
        <v>43049</v>
      </c>
      <c r="C117" s="11" t="s">
        <v>421</v>
      </c>
      <c r="D117" s="12">
        <v>3265</v>
      </c>
      <c r="E117" s="23">
        <v>2442</v>
      </c>
      <c r="F117" s="53"/>
      <c r="G117" s="53"/>
    </row>
    <row r="118" spans="1:7" ht="11" x14ac:dyDescent="0.15">
      <c r="A118" s="11"/>
      <c r="B118" s="56">
        <v>43049</v>
      </c>
      <c r="C118" s="11" t="s">
        <v>422</v>
      </c>
      <c r="D118" s="12">
        <v>3267</v>
      </c>
      <c r="E118" s="23">
        <v>2442</v>
      </c>
      <c r="F118" s="53"/>
      <c r="G118" s="53"/>
    </row>
    <row r="119" spans="1:7" ht="11" x14ac:dyDescent="0.15">
      <c r="A119" s="11"/>
      <c r="B119" s="56">
        <v>43049</v>
      </c>
      <c r="C119" s="11" t="s">
        <v>423</v>
      </c>
      <c r="D119" s="12">
        <v>3268</v>
      </c>
      <c r="E119" s="23">
        <v>2442</v>
      </c>
      <c r="F119" s="53"/>
      <c r="G119" s="53"/>
    </row>
    <row r="120" spans="1:7" ht="11" x14ac:dyDescent="0.15">
      <c r="A120" s="11"/>
      <c r="B120" s="56">
        <v>43049</v>
      </c>
      <c r="C120" s="11" t="s">
        <v>424</v>
      </c>
      <c r="D120" s="12">
        <v>3270</v>
      </c>
      <c r="E120" s="23">
        <v>2442</v>
      </c>
      <c r="F120" s="53"/>
      <c r="G120" s="53"/>
    </row>
    <row r="121" spans="1:7" ht="11" x14ac:dyDescent="0.15">
      <c r="A121" s="11"/>
      <c r="B121" s="56">
        <v>43049</v>
      </c>
      <c r="C121" s="11" t="s">
        <v>425</v>
      </c>
      <c r="D121" s="12">
        <v>3272</v>
      </c>
      <c r="E121" s="23">
        <v>2442</v>
      </c>
      <c r="F121" s="53"/>
      <c r="G121" s="53"/>
    </row>
    <row r="122" spans="1:7" ht="11" x14ac:dyDescent="0.15">
      <c r="A122" s="11"/>
      <c r="B122" s="56">
        <v>43049</v>
      </c>
      <c r="C122" s="11" t="s">
        <v>426</v>
      </c>
      <c r="D122" s="12">
        <v>3273</v>
      </c>
      <c r="E122" s="23">
        <v>2442</v>
      </c>
      <c r="F122" s="53"/>
      <c r="G122" s="53"/>
    </row>
    <row r="123" spans="1:7" ht="11" x14ac:dyDescent="0.15">
      <c r="A123" s="11"/>
      <c r="B123" s="56">
        <v>43049</v>
      </c>
      <c r="C123" s="11" t="s">
        <v>427</v>
      </c>
      <c r="D123" s="12">
        <v>3276</v>
      </c>
      <c r="E123" s="23">
        <v>2442</v>
      </c>
      <c r="F123" s="53"/>
      <c r="G123" s="53"/>
    </row>
    <row r="124" spans="1:7" ht="11" x14ac:dyDescent="0.15">
      <c r="A124" s="11"/>
      <c r="B124" s="56">
        <v>43049</v>
      </c>
      <c r="C124" s="11" t="s">
        <v>428</v>
      </c>
      <c r="D124" s="12">
        <v>3277</v>
      </c>
      <c r="E124" s="23">
        <v>2442</v>
      </c>
      <c r="F124" s="53"/>
      <c r="G124" s="53"/>
    </row>
    <row r="125" spans="1:7" ht="11" x14ac:dyDescent="0.15">
      <c r="A125" s="11"/>
      <c r="B125" s="56">
        <v>43049</v>
      </c>
      <c r="C125" s="11" t="s">
        <v>429</v>
      </c>
      <c r="D125" s="12">
        <v>3279</v>
      </c>
      <c r="E125" s="23">
        <v>2442</v>
      </c>
      <c r="F125" s="53"/>
      <c r="G125" s="53"/>
    </row>
    <row r="126" spans="1:7" ht="11" x14ac:dyDescent="0.15">
      <c r="A126" s="11"/>
      <c r="B126" s="56">
        <v>43049</v>
      </c>
      <c r="C126" s="11" t="s">
        <v>430</v>
      </c>
      <c r="D126" s="12">
        <v>3282</v>
      </c>
      <c r="E126" s="23">
        <v>2442</v>
      </c>
      <c r="F126" s="53"/>
      <c r="G126" s="53"/>
    </row>
    <row r="127" spans="1:7" ht="11" x14ac:dyDescent="0.15">
      <c r="A127" s="11"/>
      <c r="B127" s="56">
        <v>43049</v>
      </c>
      <c r="C127" s="11" t="s">
        <v>431</v>
      </c>
      <c r="D127" s="12">
        <v>3284</v>
      </c>
      <c r="E127" s="23">
        <v>2442</v>
      </c>
      <c r="F127" s="53"/>
      <c r="G127" s="53"/>
    </row>
    <row r="128" spans="1:7" ht="11" x14ac:dyDescent="0.15">
      <c r="A128" s="11"/>
      <c r="B128" s="56">
        <v>43049</v>
      </c>
      <c r="C128" s="11" t="s">
        <v>432</v>
      </c>
      <c r="D128" s="12">
        <v>3285</v>
      </c>
      <c r="E128" s="23">
        <v>2442</v>
      </c>
      <c r="F128" s="53"/>
      <c r="G128" s="53"/>
    </row>
    <row r="129" spans="1:7" ht="11" x14ac:dyDescent="0.15">
      <c r="A129" s="11"/>
      <c r="B129" s="56">
        <v>43049</v>
      </c>
      <c r="C129" s="11" t="s">
        <v>433</v>
      </c>
      <c r="D129" s="12">
        <v>3286</v>
      </c>
      <c r="E129" s="23">
        <v>2442</v>
      </c>
      <c r="F129" s="53"/>
      <c r="G129" s="53"/>
    </row>
    <row r="130" spans="1:7" ht="11" x14ac:dyDescent="0.15">
      <c r="A130" s="11"/>
      <c r="B130" s="56">
        <v>43049</v>
      </c>
      <c r="C130" s="11" t="s">
        <v>434</v>
      </c>
      <c r="D130" s="12">
        <v>3287</v>
      </c>
      <c r="E130" s="23">
        <v>2442</v>
      </c>
      <c r="F130" s="53"/>
      <c r="G130" s="53"/>
    </row>
    <row r="131" spans="1:7" ht="11" x14ac:dyDescent="0.15">
      <c r="A131" s="11"/>
      <c r="B131" s="56">
        <v>43049</v>
      </c>
      <c r="C131" s="11" t="s">
        <v>435</v>
      </c>
      <c r="D131" s="12">
        <v>3289</v>
      </c>
      <c r="E131" s="23">
        <v>2442</v>
      </c>
      <c r="F131" s="53"/>
      <c r="G131" s="53"/>
    </row>
    <row r="132" spans="1:7" ht="11" x14ac:dyDescent="0.15">
      <c r="A132" s="11"/>
      <c r="B132" s="56">
        <v>43049</v>
      </c>
      <c r="C132" s="11" t="s">
        <v>436</v>
      </c>
      <c r="D132" s="12">
        <v>3291</v>
      </c>
      <c r="E132" s="23">
        <v>2442</v>
      </c>
      <c r="F132" s="53"/>
      <c r="G132" s="53"/>
    </row>
    <row r="133" spans="1:7" ht="11" x14ac:dyDescent="0.15">
      <c r="A133" s="11"/>
      <c r="B133" s="56">
        <v>43049</v>
      </c>
      <c r="C133" s="11" t="s">
        <v>437</v>
      </c>
      <c r="D133" s="12">
        <v>3292</v>
      </c>
      <c r="E133" s="23">
        <v>2442</v>
      </c>
      <c r="F133" s="53"/>
      <c r="G133" s="53"/>
    </row>
    <row r="134" spans="1:7" ht="11" x14ac:dyDescent="0.15">
      <c r="A134" s="11"/>
      <c r="B134" s="56">
        <v>43049</v>
      </c>
      <c r="C134" s="11" t="s">
        <v>438</v>
      </c>
      <c r="D134" s="12">
        <v>3293</v>
      </c>
      <c r="E134" s="23">
        <v>2442</v>
      </c>
      <c r="F134" s="53"/>
      <c r="G134" s="53"/>
    </row>
    <row r="135" spans="1:7" ht="11" x14ac:dyDescent="0.15">
      <c r="A135" s="11"/>
      <c r="B135" s="56">
        <v>43049</v>
      </c>
      <c r="C135" s="11" t="s">
        <v>439</v>
      </c>
      <c r="D135" s="12">
        <v>3296</v>
      </c>
      <c r="E135" s="23">
        <v>2442</v>
      </c>
      <c r="F135" s="53"/>
      <c r="G135" s="53"/>
    </row>
    <row r="136" spans="1:7" ht="11" x14ac:dyDescent="0.15">
      <c r="A136" s="11"/>
      <c r="B136" s="56">
        <v>43049</v>
      </c>
      <c r="C136" s="11" t="s">
        <v>440</v>
      </c>
      <c r="D136" s="12">
        <v>3299</v>
      </c>
      <c r="E136" s="23">
        <v>2442</v>
      </c>
      <c r="F136" s="53"/>
      <c r="G136" s="53"/>
    </row>
    <row r="137" spans="1:7" ht="11" x14ac:dyDescent="0.15">
      <c r="A137" s="11"/>
      <c r="B137" s="56">
        <v>43049</v>
      </c>
      <c r="C137" s="11" t="s">
        <v>441</v>
      </c>
      <c r="D137" s="12">
        <v>3306</v>
      </c>
      <c r="E137" s="23">
        <v>2442</v>
      </c>
      <c r="F137" s="53"/>
      <c r="G137" s="53"/>
    </row>
    <row r="138" spans="1:7" ht="11" x14ac:dyDescent="0.15">
      <c r="A138" s="11"/>
      <c r="B138" s="56">
        <v>43049</v>
      </c>
      <c r="C138" s="11" t="s">
        <v>442</v>
      </c>
      <c r="D138" s="12">
        <v>3307</v>
      </c>
      <c r="E138" s="23">
        <v>2442</v>
      </c>
      <c r="F138" s="53"/>
      <c r="G138" s="53"/>
    </row>
    <row r="139" spans="1:7" ht="11" x14ac:dyDescent="0.15">
      <c r="A139" s="11"/>
      <c r="B139" s="56">
        <v>43050</v>
      </c>
      <c r="C139" s="11" t="s">
        <v>443</v>
      </c>
      <c r="D139" s="12">
        <v>3310</v>
      </c>
      <c r="E139" s="23">
        <v>2442</v>
      </c>
      <c r="F139" s="53"/>
      <c r="G139" s="53"/>
    </row>
    <row r="140" spans="1:7" ht="11" x14ac:dyDescent="0.15">
      <c r="A140" s="11"/>
      <c r="B140" s="56">
        <v>43050</v>
      </c>
      <c r="C140" s="11" t="s">
        <v>444</v>
      </c>
      <c r="D140" s="12">
        <v>3315</v>
      </c>
      <c r="E140" s="23">
        <v>2442</v>
      </c>
      <c r="F140" s="53"/>
      <c r="G140" s="53"/>
    </row>
    <row r="141" spans="1:7" ht="11" x14ac:dyDescent="0.15">
      <c r="A141" s="11"/>
      <c r="B141" s="56">
        <v>43050</v>
      </c>
      <c r="C141" s="11" t="s">
        <v>445</v>
      </c>
      <c r="D141" s="12">
        <v>3319</v>
      </c>
      <c r="E141" s="23">
        <v>2442</v>
      </c>
      <c r="F141" s="53"/>
      <c r="G141" s="53"/>
    </row>
    <row r="142" spans="1:7" ht="11" x14ac:dyDescent="0.15">
      <c r="A142" s="11"/>
      <c r="B142" s="56">
        <v>43050</v>
      </c>
      <c r="C142" s="11" t="s">
        <v>328</v>
      </c>
      <c r="D142" s="12">
        <v>3324</v>
      </c>
      <c r="E142" s="23">
        <v>2442</v>
      </c>
      <c r="F142" s="53"/>
      <c r="G142" s="53"/>
    </row>
    <row r="143" spans="1:7" ht="11" x14ac:dyDescent="0.15">
      <c r="A143" s="11"/>
      <c r="B143" s="56">
        <v>43050</v>
      </c>
      <c r="C143" s="11" t="s">
        <v>446</v>
      </c>
      <c r="D143" s="12">
        <v>3325</v>
      </c>
      <c r="E143" s="23">
        <v>2442</v>
      </c>
      <c r="F143" s="53"/>
      <c r="G143" s="53"/>
    </row>
    <row r="144" spans="1:7" ht="11" x14ac:dyDescent="0.15">
      <c r="A144" s="11"/>
      <c r="B144" s="56">
        <v>43050</v>
      </c>
      <c r="C144" s="11" t="s">
        <v>447</v>
      </c>
      <c r="D144" s="12">
        <v>3330</v>
      </c>
      <c r="E144" s="23">
        <v>2442</v>
      </c>
      <c r="F144" s="53"/>
      <c r="G144" s="53"/>
    </row>
    <row r="145" spans="1:7" ht="11" x14ac:dyDescent="0.15">
      <c r="A145" s="11"/>
      <c r="B145" s="56">
        <v>43050</v>
      </c>
      <c r="C145" s="11" t="s">
        <v>448</v>
      </c>
      <c r="D145" s="12">
        <v>3332</v>
      </c>
      <c r="E145" s="23">
        <v>2442</v>
      </c>
      <c r="F145" s="53"/>
      <c r="G145" s="53"/>
    </row>
    <row r="146" spans="1:7" ht="11" x14ac:dyDescent="0.15">
      <c r="A146" s="11"/>
      <c r="B146" s="56">
        <v>43050</v>
      </c>
      <c r="C146" s="11" t="s">
        <v>449</v>
      </c>
      <c r="D146" s="12">
        <v>3334</v>
      </c>
      <c r="E146" s="23">
        <v>2442</v>
      </c>
      <c r="F146" s="53"/>
      <c r="G146" s="53"/>
    </row>
    <row r="147" spans="1:7" ht="11" x14ac:dyDescent="0.15">
      <c r="A147" s="11"/>
      <c r="B147" s="56">
        <v>43050</v>
      </c>
      <c r="C147" s="11" t="s">
        <v>450</v>
      </c>
      <c r="D147" s="12">
        <v>3335</v>
      </c>
      <c r="E147" s="23">
        <v>2442</v>
      </c>
      <c r="F147" s="53"/>
      <c r="G147" s="53"/>
    </row>
    <row r="148" spans="1:7" ht="11" x14ac:dyDescent="0.15">
      <c r="A148" s="11"/>
      <c r="B148" s="56">
        <v>43050</v>
      </c>
      <c r="C148" s="11" t="s">
        <v>450</v>
      </c>
      <c r="D148" s="12">
        <v>3336</v>
      </c>
      <c r="E148" s="23">
        <v>2442</v>
      </c>
      <c r="F148" s="53"/>
      <c r="G148" s="53"/>
    </row>
    <row r="149" spans="1:7" ht="11" x14ac:dyDescent="0.15">
      <c r="A149" s="11"/>
      <c r="B149" s="56">
        <v>43050</v>
      </c>
      <c r="C149" s="11" t="s">
        <v>451</v>
      </c>
      <c r="D149" s="12">
        <v>3337</v>
      </c>
      <c r="E149" s="23">
        <v>2442</v>
      </c>
      <c r="F149" s="53"/>
      <c r="G149" s="53"/>
    </row>
    <row r="150" spans="1:7" ht="11" x14ac:dyDescent="0.15">
      <c r="A150" s="11"/>
      <c r="B150" s="56">
        <v>43050</v>
      </c>
      <c r="C150" s="11" t="s">
        <v>452</v>
      </c>
      <c r="D150" s="12">
        <v>3342</v>
      </c>
      <c r="E150" s="23">
        <v>2442</v>
      </c>
      <c r="F150" s="53"/>
      <c r="G150" s="53"/>
    </row>
    <row r="151" spans="1:7" ht="11" x14ac:dyDescent="0.15">
      <c r="A151" s="11"/>
      <c r="B151" s="56">
        <v>43050</v>
      </c>
      <c r="C151" s="11" t="s">
        <v>453</v>
      </c>
      <c r="D151" s="12">
        <v>3346</v>
      </c>
      <c r="E151" s="23">
        <v>2442</v>
      </c>
      <c r="F151" s="53"/>
      <c r="G151" s="53"/>
    </row>
    <row r="152" spans="1:7" ht="11" x14ac:dyDescent="0.15">
      <c r="A152" s="11"/>
      <c r="B152" s="56">
        <v>43050</v>
      </c>
      <c r="C152" s="11" t="s">
        <v>454</v>
      </c>
      <c r="D152" s="12">
        <v>3347</v>
      </c>
      <c r="E152" s="23">
        <v>2442</v>
      </c>
      <c r="F152" s="53"/>
      <c r="G152" s="53"/>
    </row>
    <row r="153" spans="1:7" ht="11" x14ac:dyDescent="0.15">
      <c r="A153" s="11"/>
      <c r="B153" s="56">
        <v>43050</v>
      </c>
      <c r="C153" s="11" t="s">
        <v>455</v>
      </c>
      <c r="D153" s="12">
        <v>3350</v>
      </c>
      <c r="E153" s="23">
        <v>2442</v>
      </c>
      <c r="F153" s="53"/>
      <c r="G153" s="53"/>
    </row>
    <row r="154" spans="1:7" ht="11" x14ac:dyDescent="0.15">
      <c r="A154" s="11"/>
      <c r="B154" s="56">
        <v>43050</v>
      </c>
      <c r="C154" s="11" t="s">
        <v>456</v>
      </c>
      <c r="D154" s="12">
        <v>3351</v>
      </c>
      <c r="E154" s="23">
        <v>2442</v>
      </c>
      <c r="F154" s="53"/>
      <c r="G154" s="53"/>
    </row>
    <row r="155" spans="1:7" ht="11" x14ac:dyDescent="0.15">
      <c r="A155" s="11"/>
      <c r="B155" s="56">
        <v>43050</v>
      </c>
      <c r="C155" s="11" t="s">
        <v>457</v>
      </c>
      <c r="D155" s="12">
        <v>3352</v>
      </c>
      <c r="E155" s="23">
        <v>2442</v>
      </c>
      <c r="F155" s="53"/>
      <c r="G155" s="53"/>
    </row>
    <row r="156" spans="1:7" ht="11" x14ac:dyDescent="0.15">
      <c r="A156" s="11"/>
      <c r="B156" s="56">
        <v>43050</v>
      </c>
      <c r="C156" s="11" t="s">
        <v>458</v>
      </c>
      <c r="D156" s="12">
        <v>3354</v>
      </c>
      <c r="E156" s="23">
        <v>2442</v>
      </c>
      <c r="F156" s="53"/>
      <c r="G156" s="53"/>
    </row>
    <row r="157" spans="1:7" ht="11" x14ac:dyDescent="0.15">
      <c r="A157" s="11"/>
      <c r="B157" s="56">
        <v>43050</v>
      </c>
      <c r="C157" s="11" t="s">
        <v>459</v>
      </c>
      <c r="D157" s="12">
        <v>3355</v>
      </c>
      <c r="E157" s="23">
        <v>2442</v>
      </c>
      <c r="F157" s="53"/>
      <c r="G157" s="53"/>
    </row>
    <row r="158" spans="1:7" ht="11" x14ac:dyDescent="0.15">
      <c r="A158" s="11"/>
      <c r="B158" s="56">
        <v>43050</v>
      </c>
      <c r="C158" s="11" t="s">
        <v>460</v>
      </c>
      <c r="D158" s="12">
        <v>3356</v>
      </c>
      <c r="E158" s="23">
        <v>2442</v>
      </c>
      <c r="F158" s="53"/>
      <c r="G158" s="53"/>
    </row>
    <row r="159" spans="1:7" ht="11" x14ac:dyDescent="0.15">
      <c r="A159" s="11"/>
      <c r="B159" s="56">
        <v>43050</v>
      </c>
      <c r="C159" s="11" t="s">
        <v>461</v>
      </c>
      <c r="D159" s="12">
        <v>3365</v>
      </c>
      <c r="E159" s="23">
        <v>2665</v>
      </c>
      <c r="F159" s="53"/>
      <c r="G159" s="53"/>
    </row>
    <row r="160" spans="1:7" ht="11" x14ac:dyDescent="0.15">
      <c r="A160" s="11"/>
      <c r="B160" s="56">
        <v>43050</v>
      </c>
      <c r="C160" s="11" t="s">
        <v>462</v>
      </c>
      <c r="D160" s="12">
        <v>3367</v>
      </c>
      <c r="E160" s="23">
        <v>2665</v>
      </c>
      <c r="F160" s="53"/>
      <c r="G160" s="53"/>
    </row>
    <row r="161" spans="1:7" ht="11" x14ac:dyDescent="0.15">
      <c r="A161" s="11"/>
      <c r="B161" s="56">
        <v>43050</v>
      </c>
      <c r="C161" s="11" t="s">
        <v>463</v>
      </c>
      <c r="D161" s="12">
        <v>3369</v>
      </c>
      <c r="E161" s="23">
        <v>2665</v>
      </c>
      <c r="F161" s="53"/>
      <c r="G161" s="53"/>
    </row>
    <row r="162" spans="1:7" ht="11" x14ac:dyDescent="0.15">
      <c r="A162" s="11"/>
      <c r="B162" s="56">
        <v>43050</v>
      </c>
      <c r="C162" s="11" t="s">
        <v>464</v>
      </c>
      <c r="D162" s="12">
        <v>3370</v>
      </c>
      <c r="E162" s="23">
        <v>2665</v>
      </c>
      <c r="F162" s="53"/>
      <c r="G162" s="53"/>
    </row>
    <row r="163" spans="1:7" ht="11" x14ac:dyDescent="0.15">
      <c r="A163" s="11"/>
      <c r="B163" s="56">
        <v>43050</v>
      </c>
      <c r="C163" s="11" t="s">
        <v>465</v>
      </c>
      <c r="D163" s="12">
        <v>3371</v>
      </c>
      <c r="E163" s="23">
        <v>2665</v>
      </c>
      <c r="F163" s="53"/>
      <c r="G163" s="53"/>
    </row>
    <row r="164" spans="1:7" ht="11" x14ac:dyDescent="0.15">
      <c r="A164" s="11"/>
      <c r="B164" s="56">
        <v>43050</v>
      </c>
      <c r="C164" s="11" t="s">
        <v>466</v>
      </c>
      <c r="D164" s="12">
        <v>3372</v>
      </c>
      <c r="E164" s="23">
        <v>2665</v>
      </c>
      <c r="F164" s="53"/>
      <c r="G164" s="53"/>
    </row>
    <row r="165" spans="1:7" ht="11" x14ac:dyDescent="0.15">
      <c r="A165" s="11"/>
      <c r="B165" s="56">
        <v>43050</v>
      </c>
      <c r="C165" s="11" t="s">
        <v>467</v>
      </c>
      <c r="D165" s="12">
        <v>3375</v>
      </c>
      <c r="E165" s="23">
        <v>2665</v>
      </c>
      <c r="F165" s="53"/>
      <c r="G165" s="53"/>
    </row>
    <row r="166" spans="1:7" ht="11" x14ac:dyDescent="0.15">
      <c r="A166" s="11"/>
      <c r="B166" s="56">
        <v>43050</v>
      </c>
      <c r="C166" s="11" t="s">
        <v>468</v>
      </c>
      <c r="D166" s="12">
        <v>3376</v>
      </c>
      <c r="E166" s="23">
        <v>2665</v>
      </c>
      <c r="F166" s="53"/>
      <c r="G166" s="53"/>
    </row>
    <row r="167" spans="1:7" ht="11" x14ac:dyDescent="0.15">
      <c r="A167" s="11"/>
      <c r="B167" s="56">
        <v>43050</v>
      </c>
      <c r="C167" s="11" t="s">
        <v>469</v>
      </c>
      <c r="D167" s="12">
        <v>3379</v>
      </c>
      <c r="E167" s="23">
        <v>2665</v>
      </c>
      <c r="F167" s="53"/>
      <c r="G167" s="53"/>
    </row>
    <row r="168" spans="1:7" ht="11" x14ac:dyDescent="0.15">
      <c r="A168" s="11"/>
      <c r="B168" s="56">
        <v>43050</v>
      </c>
      <c r="C168" s="11" t="s">
        <v>470</v>
      </c>
      <c r="D168" s="12">
        <v>3380</v>
      </c>
      <c r="E168" s="23">
        <v>2665</v>
      </c>
      <c r="F168" s="53"/>
      <c r="G168" s="53"/>
    </row>
    <row r="169" spans="1:7" ht="11" x14ac:dyDescent="0.15">
      <c r="A169" s="11"/>
      <c r="B169" s="56">
        <v>43050</v>
      </c>
      <c r="C169" s="11" t="s">
        <v>471</v>
      </c>
      <c r="D169" s="12">
        <v>3383</v>
      </c>
      <c r="E169" s="23">
        <v>2665</v>
      </c>
      <c r="F169" s="53"/>
      <c r="G169" s="53"/>
    </row>
    <row r="170" spans="1:7" ht="11" x14ac:dyDescent="0.15">
      <c r="A170" s="11"/>
      <c r="B170" s="56">
        <v>43050</v>
      </c>
      <c r="C170" s="11" t="s">
        <v>472</v>
      </c>
      <c r="D170" s="12">
        <v>3384</v>
      </c>
      <c r="E170" s="23">
        <v>2665</v>
      </c>
      <c r="F170" s="53"/>
      <c r="G170" s="53"/>
    </row>
    <row r="171" spans="1:7" ht="11" x14ac:dyDescent="0.15">
      <c r="A171" s="11"/>
      <c r="B171" s="56">
        <v>43050</v>
      </c>
      <c r="C171" s="11" t="s">
        <v>473</v>
      </c>
      <c r="D171" s="12">
        <v>3387</v>
      </c>
      <c r="E171" s="23">
        <v>2665</v>
      </c>
      <c r="F171" s="53"/>
      <c r="G171" s="53"/>
    </row>
    <row r="172" spans="1:7" ht="11" x14ac:dyDescent="0.15">
      <c r="A172" s="11"/>
      <c r="B172" s="56">
        <v>43050</v>
      </c>
      <c r="C172" s="11" t="s">
        <v>474</v>
      </c>
      <c r="D172" s="12">
        <v>3388</v>
      </c>
      <c r="E172" s="23">
        <v>2665</v>
      </c>
      <c r="F172" s="53"/>
      <c r="G172" s="53"/>
    </row>
    <row r="173" spans="1:7" ht="11" x14ac:dyDescent="0.15">
      <c r="A173" s="11"/>
      <c r="B173" s="56">
        <v>43050</v>
      </c>
      <c r="C173" s="11" t="s">
        <v>475</v>
      </c>
      <c r="D173" s="12">
        <v>3394</v>
      </c>
      <c r="E173" s="23">
        <v>2665</v>
      </c>
      <c r="F173" s="53"/>
      <c r="G173" s="53"/>
    </row>
    <row r="174" spans="1:7" ht="11" x14ac:dyDescent="0.15">
      <c r="A174" s="11"/>
      <c r="B174" s="56">
        <v>43050</v>
      </c>
      <c r="C174" s="11" t="s">
        <v>476</v>
      </c>
      <c r="D174" s="12">
        <v>3395</v>
      </c>
      <c r="E174" s="23">
        <v>2665</v>
      </c>
      <c r="F174" s="53"/>
      <c r="G174" s="53"/>
    </row>
    <row r="175" spans="1:7" ht="11" x14ac:dyDescent="0.15">
      <c r="A175" s="11"/>
      <c r="B175" s="56">
        <v>43050</v>
      </c>
      <c r="C175" s="11" t="s">
        <v>477</v>
      </c>
      <c r="D175" s="12">
        <v>3396</v>
      </c>
      <c r="E175" s="23">
        <v>2665</v>
      </c>
      <c r="F175" s="53"/>
      <c r="G175" s="53"/>
    </row>
    <row r="176" spans="1:7" ht="11" x14ac:dyDescent="0.15">
      <c r="A176" s="11"/>
      <c r="B176" s="56">
        <v>43050</v>
      </c>
      <c r="C176" s="11" t="s">
        <v>478</v>
      </c>
      <c r="D176" s="12">
        <v>3397</v>
      </c>
      <c r="E176" s="23">
        <v>2665</v>
      </c>
      <c r="F176" s="53"/>
      <c r="G176" s="53"/>
    </row>
    <row r="177" spans="1:7" ht="11" x14ac:dyDescent="0.15">
      <c r="A177" s="11"/>
      <c r="B177" s="56">
        <v>43050</v>
      </c>
      <c r="C177" s="11" t="s">
        <v>326</v>
      </c>
      <c r="D177" s="12">
        <v>3398</v>
      </c>
      <c r="E177" s="23">
        <v>2665</v>
      </c>
      <c r="F177" s="53"/>
      <c r="G177" s="53"/>
    </row>
    <row r="178" spans="1:7" ht="11" x14ac:dyDescent="0.15">
      <c r="A178" s="11"/>
      <c r="B178" s="56">
        <v>43050</v>
      </c>
      <c r="C178" s="11" t="s">
        <v>479</v>
      </c>
      <c r="D178" s="12">
        <v>3399</v>
      </c>
      <c r="E178" s="23">
        <v>2665</v>
      </c>
      <c r="F178" s="53"/>
      <c r="G178" s="53"/>
    </row>
    <row r="179" spans="1:7" ht="11" x14ac:dyDescent="0.15">
      <c r="A179" s="11"/>
      <c r="B179" s="56">
        <v>43050</v>
      </c>
      <c r="C179" s="11" t="s">
        <v>480</v>
      </c>
      <c r="D179" s="12">
        <v>3405</v>
      </c>
      <c r="E179" s="23">
        <v>2665</v>
      </c>
      <c r="F179" s="53"/>
      <c r="G179" s="53"/>
    </row>
    <row r="180" spans="1:7" ht="11" x14ac:dyDescent="0.15">
      <c r="A180" s="11"/>
      <c r="B180" s="56">
        <v>43050</v>
      </c>
      <c r="C180" s="11" t="s">
        <v>481</v>
      </c>
      <c r="D180" s="12">
        <v>3406</v>
      </c>
      <c r="E180" s="23">
        <v>2665</v>
      </c>
      <c r="F180" s="53"/>
      <c r="G180" s="53"/>
    </row>
    <row r="181" spans="1:7" ht="11" x14ac:dyDescent="0.15">
      <c r="A181" s="11"/>
      <c r="B181" s="56">
        <v>43050</v>
      </c>
      <c r="C181" s="11" t="s">
        <v>482</v>
      </c>
      <c r="D181" s="12">
        <v>3407</v>
      </c>
      <c r="E181" s="23">
        <v>2665</v>
      </c>
      <c r="F181" s="53"/>
      <c r="G181" s="53"/>
    </row>
    <row r="182" spans="1:7" ht="11" x14ac:dyDescent="0.15">
      <c r="A182" s="11"/>
      <c r="B182" s="56">
        <v>43050</v>
      </c>
      <c r="C182" s="11" t="s">
        <v>483</v>
      </c>
      <c r="D182" s="12">
        <v>3409</v>
      </c>
      <c r="E182" s="23">
        <v>2665</v>
      </c>
      <c r="F182" s="53"/>
      <c r="G182" s="53"/>
    </row>
    <row r="183" spans="1:7" ht="11" x14ac:dyDescent="0.15">
      <c r="A183" s="11"/>
      <c r="B183" s="56">
        <v>43050</v>
      </c>
      <c r="C183" s="11" t="s">
        <v>484</v>
      </c>
      <c r="D183" s="12">
        <v>3410</v>
      </c>
      <c r="E183" s="23">
        <v>2665</v>
      </c>
      <c r="F183" s="53"/>
      <c r="G183" s="53"/>
    </row>
    <row r="184" spans="1:7" ht="11" x14ac:dyDescent="0.15">
      <c r="A184" s="11"/>
      <c r="B184" s="56">
        <v>43050</v>
      </c>
      <c r="C184" s="11" t="s">
        <v>485</v>
      </c>
      <c r="D184" s="12">
        <v>3411</v>
      </c>
      <c r="E184" s="23">
        <v>2665</v>
      </c>
      <c r="F184" s="53"/>
      <c r="G184" s="53"/>
    </row>
    <row r="185" spans="1:7" ht="11" x14ac:dyDescent="0.15">
      <c r="A185" s="11"/>
      <c r="B185" s="56">
        <v>43050</v>
      </c>
      <c r="C185" s="11" t="s">
        <v>486</v>
      </c>
      <c r="D185" s="12">
        <v>3412</v>
      </c>
      <c r="E185" s="23">
        <v>2665</v>
      </c>
      <c r="F185" s="53"/>
      <c r="G185" s="53"/>
    </row>
    <row r="186" spans="1:7" ht="11" x14ac:dyDescent="0.15">
      <c r="A186" s="11"/>
      <c r="B186" s="56">
        <v>43050</v>
      </c>
      <c r="C186" s="11" t="s">
        <v>487</v>
      </c>
      <c r="D186" s="12">
        <v>3415</v>
      </c>
      <c r="E186" s="23">
        <v>2665</v>
      </c>
      <c r="F186" s="53"/>
      <c r="G186" s="53"/>
    </row>
    <row r="187" spans="1:7" ht="11" x14ac:dyDescent="0.15">
      <c r="A187" s="11"/>
      <c r="B187" s="56">
        <v>43050</v>
      </c>
      <c r="C187" s="11" t="s">
        <v>488</v>
      </c>
      <c r="D187" s="12">
        <v>3417</v>
      </c>
      <c r="E187" s="23">
        <v>2665</v>
      </c>
      <c r="F187" s="53"/>
      <c r="G187" s="53"/>
    </row>
    <row r="188" spans="1:7" ht="11" x14ac:dyDescent="0.15">
      <c r="A188" s="11"/>
      <c r="B188" s="56">
        <v>43050</v>
      </c>
      <c r="C188" s="11" t="s">
        <v>489</v>
      </c>
      <c r="D188" s="12">
        <v>3421</v>
      </c>
      <c r="E188" s="23">
        <v>2665</v>
      </c>
      <c r="F188" s="53"/>
      <c r="G188" s="53"/>
    </row>
    <row r="189" spans="1:7" ht="11" x14ac:dyDescent="0.15">
      <c r="A189" s="11"/>
      <c r="B189" s="56">
        <v>43050</v>
      </c>
      <c r="C189" s="11" t="s">
        <v>490</v>
      </c>
      <c r="D189" s="12">
        <v>3422</v>
      </c>
      <c r="E189" s="23">
        <v>2665</v>
      </c>
      <c r="F189" s="53"/>
      <c r="G189" s="53"/>
    </row>
    <row r="190" spans="1:7" ht="11" x14ac:dyDescent="0.15">
      <c r="A190" s="11"/>
      <c r="B190" s="56">
        <v>43050</v>
      </c>
      <c r="C190" s="11" t="s">
        <v>491</v>
      </c>
      <c r="D190" s="12">
        <v>3423</v>
      </c>
      <c r="E190" s="23">
        <v>2665</v>
      </c>
      <c r="F190" s="53"/>
      <c r="G190" s="53"/>
    </row>
    <row r="191" spans="1:7" ht="11" x14ac:dyDescent="0.15">
      <c r="A191" s="11"/>
      <c r="B191" s="56">
        <v>43050</v>
      </c>
      <c r="C191" s="11" t="s">
        <v>492</v>
      </c>
      <c r="D191" s="12">
        <v>3425</v>
      </c>
      <c r="E191" s="23">
        <v>2665</v>
      </c>
      <c r="F191" s="53"/>
      <c r="G191" s="53"/>
    </row>
    <row r="192" spans="1:7" ht="11" x14ac:dyDescent="0.15">
      <c r="A192" s="11"/>
      <c r="B192" s="56">
        <v>43050</v>
      </c>
      <c r="C192" s="11" t="s">
        <v>493</v>
      </c>
      <c r="D192" s="12">
        <v>3428</v>
      </c>
      <c r="E192" s="23">
        <v>2665</v>
      </c>
      <c r="F192" s="53"/>
      <c r="G192" s="53"/>
    </row>
    <row r="193" spans="1:7" ht="11" x14ac:dyDescent="0.15">
      <c r="A193" s="11"/>
      <c r="B193" s="56">
        <v>43050</v>
      </c>
      <c r="C193" s="11" t="s">
        <v>494</v>
      </c>
      <c r="D193" s="12">
        <v>3431</v>
      </c>
      <c r="E193" s="23">
        <v>2665</v>
      </c>
      <c r="F193" s="53"/>
      <c r="G193" s="53"/>
    </row>
    <row r="194" spans="1:7" ht="11" x14ac:dyDescent="0.15">
      <c r="A194" s="11"/>
      <c r="B194" s="56">
        <v>43050</v>
      </c>
      <c r="C194" s="11" t="s">
        <v>495</v>
      </c>
      <c r="D194" s="12">
        <v>3437</v>
      </c>
      <c r="E194" s="23">
        <v>2665</v>
      </c>
      <c r="F194" s="53"/>
      <c r="G194" s="53"/>
    </row>
    <row r="195" spans="1:7" ht="11" x14ac:dyDescent="0.15">
      <c r="A195" s="11"/>
      <c r="B195" s="56">
        <v>43050</v>
      </c>
      <c r="C195" s="11" t="s">
        <v>496</v>
      </c>
      <c r="D195" s="12">
        <v>3438</v>
      </c>
      <c r="E195" s="23">
        <v>2665</v>
      </c>
      <c r="F195" s="53"/>
      <c r="G195" s="53"/>
    </row>
    <row r="196" spans="1:7" ht="11" x14ac:dyDescent="0.15">
      <c r="A196" s="11"/>
      <c r="B196" s="56">
        <v>43050</v>
      </c>
      <c r="C196" s="11" t="s">
        <v>497</v>
      </c>
      <c r="D196" s="12">
        <v>3440</v>
      </c>
      <c r="E196" s="23">
        <v>2665</v>
      </c>
      <c r="F196" s="53"/>
      <c r="G196" s="53"/>
    </row>
    <row r="197" spans="1:7" ht="11" x14ac:dyDescent="0.15">
      <c r="A197" s="11"/>
      <c r="B197" s="56">
        <v>43050</v>
      </c>
      <c r="C197" s="11" t="s">
        <v>498</v>
      </c>
      <c r="D197" s="12">
        <v>3445</v>
      </c>
      <c r="E197" s="23">
        <v>2665</v>
      </c>
      <c r="F197" s="53"/>
      <c r="G197" s="53"/>
    </row>
    <row r="198" spans="1:7" ht="11" x14ac:dyDescent="0.15">
      <c r="A198" s="11"/>
      <c r="B198" s="56">
        <v>43050</v>
      </c>
      <c r="C198" s="11" t="s">
        <v>499</v>
      </c>
      <c r="D198" s="12">
        <v>3448</v>
      </c>
      <c r="E198" s="23">
        <v>2665</v>
      </c>
      <c r="F198" s="53"/>
      <c r="G198" s="53"/>
    </row>
    <row r="199" spans="1:7" ht="11" x14ac:dyDescent="0.15">
      <c r="A199" s="11"/>
      <c r="B199" s="56">
        <v>43050</v>
      </c>
      <c r="C199" s="11" t="s">
        <v>500</v>
      </c>
      <c r="D199" s="12">
        <v>3455</v>
      </c>
      <c r="E199" s="23">
        <v>2665</v>
      </c>
      <c r="F199" s="53"/>
      <c r="G199" s="53"/>
    </row>
    <row r="200" spans="1:7" ht="11" x14ac:dyDescent="0.15">
      <c r="A200" s="11"/>
      <c r="B200" s="56">
        <v>43050</v>
      </c>
      <c r="C200" s="11" t="s">
        <v>327</v>
      </c>
      <c r="D200" s="12">
        <v>3456</v>
      </c>
      <c r="E200" s="23">
        <v>2665</v>
      </c>
      <c r="F200" s="53"/>
      <c r="G200" s="53"/>
    </row>
    <row r="201" spans="1:7" ht="11" x14ac:dyDescent="0.15">
      <c r="A201" s="11"/>
      <c r="B201" s="56">
        <v>43050</v>
      </c>
      <c r="C201" s="11" t="s">
        <v>501</v>
      </c>
      <c r="D201" s="12">
        <v>3457</v>
      </c>
      <c r="E201" s="23">
        <v>2665</v>
      </c>
      <c r="F201" s="53"/>
      <c r="G201" s="53"/>
    </row>
    <row r="202" spans="1:7" ht="11" x14ac:dyDescent="0.15">
      <c r="A202" s="11"/>
      <c r="B202" s="56">
        <v>43050</v>
      </c>
      <c r="C202" s="11" t="s">
        <v>502</v>
      </c>
      <c r="D202" s="12">
        <v>3458</v>
      </c>
      <c r="E202" s="23">
        <v>2665</v>
      </c>
      <c r="F202" s="53"/>
      <c r="G202" s="53"/>
    </row>
    <row r="203" spans="1:7" ht="11" x14ac:dyDescent="0.15">
      <c r="A203" s="11"/>
      <c r="B203" s="56">
        <v>43050</v>
      </c>
      <c r="C203" s="11" t="s">
        <v>503</v>
      </c>
      <c r="D203" s="12">
        <v>3459</v>
      </c>
      <c r="E203" s="23">
        <v>2665</v>
      </c>
      <c r="F203" s="53"/>
      <c r="G203" s="53"/>
    </row>
    <row r="204" spans="1:7" ht="11" x14ac:dyDescent="0.15">
      <c r="A204" s="11"/>
      <c r="B204" s="56">
        <v>43050</v>
      </c>
      <c r="C204" s="11" t="s">
        <v>504</v>
      </c>
      <c r="D204" s="12">
        <v>3461</v>
      </c>
      <c r="E204" s="23">
        <v>2665</v>
      </c>
      <c r="F204" s="53"/>
      <c r="G204" s="53"/>
    </row>
    <row r="205" spans="1:7" ht="11" x14ac:dyDescent="0.15">
      <c r="A205" s="11"/>
      <c r="B205" s="56">
        <v>43050</v>
      </c>
      <c r="C205" s="11" t="s">
        <v>505</v>
      </c>
      <c r="D205" s="12">
        <v>3465</v>
      </c>
      <c r="E205" s="23">
        <v>2665</v>
      </c>
      <c r="F205" s="53"/>
      <c r="G205" s="53"/>
    </row>
    <row r="206" spans="1:7" ht="11" x14ac:dyDescent="0.15">
      <c r="A206" s="11"/>
      <c r="B206" s="56">
        <v>43050</v>
      </c>
      <c r="C206" s="11" t="s">
        <v>506</v>
      </c>
      <c r="D206" s="12">
        <v>3471</v>
      </c>
      <c r="E206" s="23">
        <v>2665</v>
      </c>
      <c r="F206" s="53"/>
      <c r="G206" s="53"/>
    </row>
    <row r="207" spans="1:7" ht="11" x14ac:dyDescent="0.15">
      <c r="A207" s="11"/>
      <c r="B207" s="56">
        <v>43050</v>
      </c>
      <c r="C207" s="11" t="s">
        <v>507</v>
      </c>
      <c r="D207" s="12">
        <v>3473</v>
      </c>
      <c r="E207" s="23">
        <v>2665</v>
      </c>
      <c r="F207" s="53"/>
      <c r="G207" s="53"/>
    </row>
    <row r="208" spans="1:7" ht="11" x14ac:dyDescent="0.15">
      <c r="A208" s="11"/>
      <c r="B208" s="56">
        <v>43050</v>
      </c>
      <c r="C208" s="11" t="s">
        <v>508</v>
      </c>
      <c r="D208" s="12">
        <v>3474</v>
      </c>
      <c r="E208" s="23">
        <v>2665</v>
      </c>
      <c r="F208" s="53"/>
      <c r="G208" s="53"/>
    </row>
    <row r="209" spans="1:7" ht="11" x14ac:dyDescent="0.15">
      <c r="A209" s="11"/>
      <c r="B209" s="56">
        <v>43050</v>
      </c>
      <c r="C209" s="11" t="s">
        <v>509</v>
      </c>
      <c r="D209" s="12">
        <v>3476</v>
      </c>
      <c r="E209" s="23">
        <v>2665</v>
      </c>
      <c r="F209" s="53"/>
      <c r="G209" s="53"/>
    </row>
    <row r="210" spans="1:7" ht="11" x14ac:dyDescent="0.15">
      <c r="A210" s="11"/>
      <c r="B210" s="56">
        <v>43050</v>
      </c>
      <c r="C210" s="11" t="s">
        <v>510</v>
      </c>
      <c r="D210" s="12">
        <v>3477</v>
      </c>
      <c r="E210" s="23">
        <v>2665</v>
      </c>
      <c r="F210" s="53"/>
      <c r="G210" s="53"/>
    </row>
    <row r="211" spans="1:7" ht="11" x14ac:dyDescent="0.15">
      <c r="A211" s="11"/>
      <c r="B211" s="56">
        <v>43050</v>
      </c>
      <c r="C211" s="11" t="s">
        <v>511</v>
      </c>
      <c r="D211" s="12">
        <v>3479</v>
      </c>
      <c r="E211" s="23">
        <v>2665</v>
      </c>
      <c r="F211" s="53"/>
      <c r="G211" s="53"/>
    </row>
    <row r="212" spans="1:7" ht="11" x14ac:dyDescent="0.15">
      <c r="A212" s="11"/>
      <c r="B212" s="56">
        <v>43050</v>
      </c>
      <c r="C212" s="11" t="s">
        <v>512</v>
      </c>
      <c r="D212" s="12">
        <v>3480</v>
      </c>
      <c r="E212" s="23">
        <v>2665</v>
      </c>
      <c r="F212" s="53"/>
      <c r="G212" s="53"/>
    </row>
    <row r="213" spans="1:7" ht="11" x14ac:dyDescent="0.15">
      <c r="A213" s="11"/>
      <c r="B213" s="56">
        <v>43050</v>
      </c>
      <c r="C213" s="11" t="s">
        <v>513</v>
      </c>
      <c r="D213" s="12">
        <v>3482</v>
      </c>
      <c r="E213" s="23">
        <v>2665</v>
      </c>
      <c r="F213" s="53"/>
      <c r="G213" s="53"/>
    </row>
    <row r="214" spans="1:7" ht="11" x14ac:dyDescent="0.15">
      <c r="A214" s="11"/>
      <c r="B214" s="56">
        <v>43050</v>
      </c>
      <c r="C214" s="11" t="s">
        <v>514</v>
      </c>
      <c r="D214" s="12">
        <v>3488</v>
      </c>
      <c r="E214" s="23">
        <v>2665</v>
      </c>
      <c r="F214" s="53"/>
      <c r="G214" s="53"/>
    </row>
    <row r="215" spans="1:7" ht="11" x14ac:dyDescent="0.15">
      <c r="A215" s="11"/>
      <c r="B215" s="56">
        <v>43050</v>
      </c>
      <c r="C215" s="11" t="s">
        <v>515</v>
      </c>
      <c r="D215" s="12">
        <v>3491</v>
      </c>
      <c r="E215" s="23">
        <v>2665</v>
      </c>
      <c r="F215" s="53"/>
      <c r="G215" s="53"/>
    </row>
    <row r="216" spans="1:7" ht="11" x14ac:dyDescent="0.15">
      <c r="A216" s="11"/>
      <c r="B216" s="56">
        <v>43050</v>
      </c>
      <c r="C216" s="11" t="s">
        <v>516</v>
      </c>
      <c r="D216" s="12">
        <v>3492</v>
      </c>
      <c r="E216" s="23">
        <v>2665</v>
      </c>
      <c r="F216" s="53"/>
      <c r="G216" s="53"/>
    </row>
    <row r="217" spans="1:7" ht="11" x14ac:dyDescent="0.15">
      <c r="A217" s="11"/>
      <c r="B217" s="56">
        <v>43050</v>
      </c>
      <c r="C217" s="11" t="s">
        <v>517</v>
      </c>
      <c r="D217" s="12">
        <v>3493</v>
      </c>
      <c r="E217" s="23">
        <v>2665</v>
      </c>
      <c r="F217" s="53"/>
      <c r="G217" s="53"/>
    </row>
    <row r="218" spans="1:7" ht="11" x14ac:dyDescent="0.15">
      <c r="A218" s="11"/>
      <c r="B218" s="56">
        <v>43050</v>
      </c>
      <c r="C218" s="11" t="s">
        <v>518</v>
      </c>
      <c r="D218" s="12">
        <v>3496</v>
      </c>
      <c r="E218" s="23">
        <v>2665</v>
      </c>
      <c r="F218" s="53"/>
      <c r="G218" s="53"/>
    </row>
    <row r="219" spans="1:7" ht="11" x14ac:dyDescent="0.15">
      <c r="A219" s="11"/>
      <c r="B219" s="56">
        <v>43050</v>
      </c>
      <c r="C219" s="11" t="s">
        <v>519</v>
      </c>
      <c r="D219" s="12">
        <v>3497</v>
      </c>
      <c r="E219" s="23">
        <v>2665</v>
      </c>
      <c r="F219" s="53"/>
      <c r="G219" s="53"/>
    </row>
    <row r="220" spans="1:7" ht="11" x14ac:dyDescent="0.15">
      <c r="A220" s="11"/>
      <c r="B220" s="56">
        <v>43050</v>
      </c>
      <c r="C220" s="11" t="s">
        <v>520</v>
      </c>
      <c r="D220" s="12">
        <v>3507</v>
      </c>
      <c r="E220" s="23">
        <v>2886</v>
      </c>
      <c r="F220" s="53"/>
      <c r="G220" s="53"/>
    </row>
    <row r="221" spans="1:7" ht="11" x14ac:dyDescent="0.15">
      <c r="A221" s="11"/>
      <c r="B221" s="56">
        <v>43050</v>
      </c>
      <c r="C221" s="11" t="s">
        <v>521</v>
      </c>
      <c r="D221" s="12">
        <v>3512</v>
      </c>
      <c r="E221" s="23">
        <v>2886</v>
      </c>
      <c r="F221" s="53"/>
      <c r="G221" s="53"/>
    </row>
    <row r="222" spans="1:7" ht="11" x14ac:dyDescent="0.15">
      <c r="A222" s="11"/>
      <c r="B222" s="56">
        <v>43050</v>
      </c>
      <c r="C222" s="11" t="s">
        <v>522</v>
      </c>
      <c r="D222" s="12">
        <v>3513</v>
      </c>
      <c r="E222" s="23">
        <v>2886</v>
      </c>
      <c r="F222" s="53"/>
      <c r="G222" s="53"/>
    </row>
    <row r="223" spans="1:7" ht="11" x14ac:dyDescent="0.15">
      <c r="A223" s="11"/>
      <c r="B223" s="56">
        <v>43050</v>
      </c>
      <c r="C223" s="11" t="s">
        <v>523</v>
      </c>
      <c r="D223" s="12">
        <v>3516</v>
      </c>
      <c r="E223" s="23">
        <v>2886</v>
      </c>
      <c r="F223" s="53"/>
      <c r="G223" s="53"/>
    </row>
    <row r="224" spans="1:7" ht="11" x14ac:dyDescent="0.15">
      <c r="A224" s="11"/>
      <c r="B224" s="56">
        <v>43050</v>
      </c>
      <c r="C224" s="11" t="s">
        <v>524</v>
      </c>
      <c r="D224" s="12">
        <v>3520</v>
      </c>
      <c r="E224" s="23">
        <v>2886</v>
      </c>
      <c r="F224" s="53"/>
      <c r="G224" s="53"/>
    </row>
    <row r="225" spans="1:7" ht="11" x14ac:dyDescent="0.15">
      <c r="A225" s="11"/>
      <c r="B225" s="56">
        <v>43050</v>
      </c>
      <c r="C225" s="11" t="s">
        <v>525</v>
      </c>
      <c r="D225" s="12">
        <v>3522</v>
      </c>
      <c r="E225" s="23">
        <v>2886</v>
      </c>
      <c r="F225" s="53"/>
      <c r="G225" s="53"/>
    </row>
    <row r="226" spans="1:7" ht="11" x14ac:dyDescent="0.15">
      <c r="A226" s="11"/>
      <c r="B226" s="56">
        <v>43050</v>
      </c>
      <c r="C226" s="11" t="s">
        <v>526</v>
      </c>
      <c r="D226" s="12">
        <v>3526</v>
      </c>
      <c r="E226" s="23">
        <v>2886</v>
      </c>
      <c r="F226" s="53"/>
      <c r="G226" s="53"/>
    </row>
    <row r="227" spans="1:7" ht="11" x14ac:dyDescent="0.15">
      <c r="A227" s="11"/>
      <c r="B227" s="56">
        <v>43050</v>
      </c>
      <c r="C227" s="11" t="s">
        <v>527</v>
      </c>
      <c r="D227" s="12">
        <v>3527</v>
      </c>
      <c r="E227" s="23">
        <v>2886</v>
      </c>
      <c r="F227" s="53"/>
      <c r="G227" s="53"/>
    </row>
    <row r="228" spans="1:7" ht="11" x14ac:dyDescent="0.15">
      <c r="A228" s="11"/>
      <c r="B228" s="56">
        <v>43050</v>
      </c>
      <c r="C228" s="11" t="s">
        <v>528</v>
      </c>
      <c r="D228" s="12">
        <v>3528</v>
      </c>
      <c r="E228" s="23">
        <v>2886</v>
      </c>
      <c r="F228" s="53"/>
      <c r="G228" s="53"/>
    </row>
    <row r="229" spans="1:7" ht="11" x14ac:dyDescent="0.15">
      <c r="A229" s="11"/>
      <c r="B229" s="56">
        <v>43050</v>
      </c>
      <c r="C229" s="11" t="s">
        <v>528</v>
      </c>
      <c r="D229" s="12">
        <v>3529</v>
      </c>
      <c r="E229" s="23">
        <v>2886</v>
      </c>
      <c r="F229" s="53"/>
      <c r="G229" s="53"/>
    </row>
    <row r="230" spans="1:7" ht="11" x14ac:dyDescent="0.15">
      <c r="A230" s="11"/>
      <c r="B230" s="56">
        <v>43050</v>
      </c>
      <c r="C230" s="11" t="s">
        <v>529</v>
      </c>
      <c r="D230" s="12">
        <v>3530</v>
      </c>
      <c r="E230" s="23">
        <v>2886</v>
      </c>
      <c r="F230" s="53"/>
      <c r="G230" s="53"/>
    </row>
    <row r="231" spans="1:7" ht="11" x14ac:dyDescent="0.15">
      <c r="A231" s="11"/>
      <c r="B231" s="56">
        <v>43050</v>
      </c>
      <c r="C231" s="11" t="s">
        <v>530</v>
      </c>
      <c r="D231" s="12">
        <v>3533</v>
      </c>
      <c r="E231" s="23">
        <v>2886</v>
      </c>
      <c r="F231" s="53"/>
      <c r="G231" s="53"/>
    </row>
    <row r="232" spans="1:7" ht="11" x14ac:dyDescent="0.15">
      <c r="A232" s="11"/>
      <c r="B232" s="56">
        <v>43050</v>
      </c>
      <c r="C232" s="11" t="s">
        <v>531</v>
      </c>
      <c r="D232" s="12">
        <v>3536</v>
      </c>
      <c r="E232" s="23">
        <v>2886</v>
      </c>
      <c r="F232" s="53"/>
      <c r="G232" s="53"/>
    </row>
    <row r="233" spans="1:7" ht="11" x14ac:dyDescent="0.15">
      <c r="A233" s="11"/>
      <c r="B233" s="56">
        <v>43050</v>
      </c>
      <c r="C233" s="11" t="s">
        <v>532</v>
      </c>
      <c r="D233" s="12">
        <v>3537</v>
      </c>
      <c r="E233" s="23">
        <v>2886</v>
      </c>
      <c r="F233" s="53"/>
      <c r="G233" s="53"/>
    </row>
    <row r="234" spans="1:7" ht="11" x14ac:dyDescent="0.15">
      <c r="A234" s="11"/>
      <c r="B234" s="56">
        <v>43050</v>
      </c>
      <c r="C234" s="11" t="s">
        <v>533</v>
      </c>
      <c r="D234" s="12">
        <v>3538</v>
      </c>
      <c r="E234" s="23">
        <v>2886</v>
      </c>
      <c r="F234" s="53"/>
      <c r="G234" s="53"/>
    </row>
    <row r="235" spans="1:7" ht="11" x14ac:dyDescent="0.15">
      <c r="A235" s="11"/>
      <c r="B235" s="56">
        <v>43050</v>
      </c>
      <c r="C235" s="11" t="s">
        <v>534</v>
      </c>
      <c r="D235" s="12">
        <v>3543</v>
      </c>
      <c r="E235" s="23">
        <v>2886</v>
      </c>
      <c r="F235" s="53"/>
      <c r="G235" s="53"/>
    </row>
    <row r="236" spans="1:7" ht="11" x14ac:dyDescent="0.15">
      <c r="A236" s="11"/>
      <c r="B236" s="56">
        <v>43050</v>
      </c>
      <c r="C236" s="11" t="s">
        <v>535</v>
      </c>
      <c r="D236" s="12">
        <v>3545</v>
      </c>
      <c r="E236" s="23">
        <v>2886</v>
      </c>
      <c r="F236" s="53"/>
      <c r="G236" s="53"/>
    </row>
    <row r="237" spans="1:7" ht="11" x14ac:dyDescent="0.15">
      <c r="A237" s="11"/>
      <c r="B237" s="56">
        <v>43050</v>
      </c>
      <c r="C237" s="11" t="s">
        <v>536</v>
      </c>
      <c r="D237" s="12">
        <v>3546</v>
      </c>
      <c r="E237" s="23">
        <v>2886</v>
      </c>
      <c r="F237" s="53"/>
      <c r="G237" s="53"/>
    </row>
    <row r="238" spans="1:7" ht="11" x14ac:dyDescent="0.15">
      <c r="A238" s="11"/>
      <c r="B238" s="56">
        <v>43050</v>
      </c>
      <c r="C238" s="11" t="s">
        <v>537</v>
      </c>
      <c r="D238" s="12">
        <v>3549</v>
      </c>
      <c r="E238" s="23">
        <v>2886</v>
      </c>
      <c r="F238" s="53"/>
      <c r="G238" s="53"/>
    </row>
    <row r="239" spans="1:7" ht="11" x14ac:dyDescent="0.15">
      <c r="A239" s="11"/>
      <c r="B239" s="56">
        <v>43050</v>
      </c>
      <c r="C239" s="11" t="s">
        <v>538</v>
      </c>
      <c r="D239" s="12">
        <v>3553</v>
      </c>
      <c r="E239" s="23">
        <v>2886</v>
      </c>
      <c r="F239" s="53"/>
      <c r="G239" s="53"/>
    </row>
    <row r="240" spans="1:7" ht="11" x14ac:dyDescent="0.15">
      <c r="A240" s="11"/>
      <c r="B240" s="56">
        <v>43050</v>
      </c>
      <c r="C240" s="11" t="s">
        <v>539</v>
      </c>
      <c r="D240" s="12">
        <v>3558</v>
      </c>
      <c r="E240" s="23">
        <v>2886</v>
      </c>
      <c r="F240" s="53"/>
      <c r="G240" s="53"/>
    </row>
    <row r="241" spans="1:7" ht="11" x14ac:dyDescent="0.15">
      <c r="A241" s="11"/>
      <c r="B241" s="56">
        <v>43050</v>
      </c>
      <c r="C241" s="11" t="s">
        <v>333</v>
      </c>
      <c r="D241" s="12">
        <v>3562</v>
      </c>
      <c r="E241" s="23">
        <v>2886</v>
      </c>
      <c r="F241" s="53"/>
      <c r="G241" s="53"/>
    </row>
    <row r="242" spans="1:7" ht="11" x14ac:dyDescent="0.15">
      <c r="A242" s="11"/>
      <c r="B242" s="56">
        <v>43050</v>
      </c>
      <c r="C242" s="11" t="s">
        <v>540</v>
      </c>
      <c r="D242" s="12">
        <v>3566</v>
      </c>
      <c r="E242" s="23">
        <v>2886</v>
      </c>
      <c r="F242" s="53"/>
      <c r="G242" s="53"/>
    </row>
    <row r="243" spans="1:7" ht="11" x14ac:dyDescent="0.15">
      <c r="A243" s="11"/>
      <c r="B243" s="56">
        <v>43050</v>
      </c>
      <c r="C243" s="11" t="s">
        <v>541</v>
      </c>
      <c r="D243" s="12">
        <v>3567</v>
      </c>
      <c r="E243" s="23">
        <v>2886</v>
      </c>
      <c r="F243" s="53"/>
      <c r="G243" s="53"/>
    </row>
    <row r="244" spans="1:7" ht="11" x14ac:dyDescent="0.15">
      <c r="A244" s="11"/>
      <c r="B244" s="56">
        <v>43050</v>
      </c>
      <c r="C244" s="11" t="s">
        <v>542</v>
      </c>
      <c r="D244" s="12">
        <v>3568</v>
      </c>
      <c r="E244" s="23">
        <v>2886</v>
      </c>
      <c r="F244" s="53"/>
      <c r="G244" s="53"/>
    </row>
    <row r="245" spans="1:7" ht="11" x14ac:dyDescent="0.15">
      <c r="A245" s="11"/>
      <c r="B245" s="56">
        <v>43050</v>
      </c>
      <c r="C245" s="11" t="s">
        <v>543</v>
      </c>
      <c r="D245" s="12">
        <v>3569</v>
      </c>
      <c r="E245" s="23">
        <v>2886</v>
      </c>
      <c r="F245" s="53"/>
      <c r="G245" s="53"/>
    </row>
    <row r="246" spans="1:7" ht="11" x14ac:dyDescent="0.15">
      <c r="A246" s="11"/>
      <c r="B246" s="56">
        <v>43050</v>
      </c>
      <c r="C246" s="11" t="s">
        <v>544</v>
      </c>
      <c r="D246" s="12">
        <v>3572</v>
      </c>
      <c r="E246" s="23">
        <v>2886</v>
      </c>
      <c r="F246" s="53"/>
      <c r="G246" s="53"/>
    </row>
    <row r="247" spans="1:7" ht="11" x14ac:dyDescent="0.15">
      <c r="A247" s="11"/>
      <c r="B247" s="56">
        <v>43050</v>
      </c>
      <c r="C247" s="11" t="s">
        <v>545</v>
      </c>
      <c r="D247" s="12">
        <v>3573</v>
      </c>
      <c r="E247" s="23">
        <v>2886</v>
      </c>
      <c r="F247" s="53"/>
      <c r="G247" s="53"/>
    </row>
    <row r="248" spans="1:7" ht="11" x14ac:dyDescent="0.15">
      <c r="A248" s="11"/>
      <c r="B248" s="56">
        <v>43050</v>
      </c>
      <c r="C248" s="11" t="s">
        <v>546</v>
      </c>
      <c r="D248" s="12">
        <v>3574</v>
      </c>
      <c r="E248" s="23">
        <v>2886</v>
      </c>
      <c r="F248" s="53"/>
      <c r="G248" s="53"/>
    </row>
    <row r="249" spans="1:7" ht="11" x14ac:dyDescent="0.15">
      <c r="A249" s="11"/>
      <c r="B249" s="56">
        <v>43050</v>
      </c>
      <c r="C249" s="11" t="s">
        <v>330</v>
      </c>
      <c r="D249" s="12">
        <v>3575</v>
      </c>
      <c r="E249" s="23">
        <v>2886</v>
      </c>
      <c r="F249" s="53"/>
      <c r="G249" s="53"/>
    </row>
    <row r="250" spans="1:7" ht="11" x14ac:dyDescent="0.15">
      <c r="A250" s="11"/>
      <c r="B250" s="56">
        <v>43050</v>
      </c>
      <c r="C250" s="11" t="s">
        <v>547</v>
      </c>
      <c r="D250" s="12">
        <v>3577</v>
      </c>
      <c r="E250" s="23">
        <v>2886</v>
      </c>
      <c r="F250" s="53"/>
      <c r="G250" s="53"/>
    </row>
    <row r="251" spans="1:7" ht="11" x14ac:dyDescent="0.15">
      <c r="A251" s="11"/>
      <c r="B251" s="56">
        <v>43050</v>
      </c>
      <c r="C251" s="11" t="s">
        <v>548</v>
      </c>
      <c r="D251" s="12">
        <v>3579</v>
      </c>
      <c r="E251" s="23">
        <v>2886</v>
      </c>
      <c r="F251" s="53"/>
      <c r="G251" s="53"/>
    </row>
    <row r="252" spans="1:7" ht="11" x14ac:dyDescent="0.15">
      <c r="A252" s="11"/>
      <c r="B252" s="56">
        <v>43050</v>
      </c>
      <c r="C252" s="11" t="s">
        <v>549</v>
      </c>
      <c r="D252" s="12">
        <v>3580</v>
      </c>
      <c r="E252" s="23">
        <v>2886</v>
      </c>
      <c r="F252" s="53"/>
      <c r="G252" s="53"/>
    </row>
    <row r="253" spans="1:7" ht="11" x14ac:dyDescent="0.15">
      <c r="A253" s="11"/>
      <c r="B253" s="56">
        <v>43050</v>
      </c>
      <c r="C253" s="11" t="s">
        <v>550</v>
      </c>
      <c r="D253" s="12">
        <v>3582</v>
      </c>
      <c r="E253" s="23">
        <v>2886</v>
      </c>
      <c r="F253" s="53"/>
      <c r="G253" s="53"/>
    </row>
    <row r="254" spans="1:7" ht="11" x14ac:dyDescent="0.15">
      <c r="A254" s="11"/>
      <c r="B254" s="56">
        <v>43050</v>
      </c>
      <c r="C254" s="11" t="s">
        <v>551</v>
      </c>
      <c r="D254" s="12">
        <v>3584</v>
      </c>
      <c r="E254" s="23">
        <v>2886</v>
      </c>
      <c r="F254" s="53"/>
      <c r="G254" s="53"/>
    </row>
    <row r="255" spans="1:7" ht="11" x14ac:dyDescent="0.15">
      <c r="A255" s="11"/>
      <c r="B255" s="56">
        <v>43050</v>
      </c>
      <c r="C255" s="11" t="s">
        <v>552</v>
      </c>
      <c r="D255" s="12">
        <v>3586</v>
      </c>
      <c r="E255" s="23">
        <v>2886</v>
      </c>
      <c r="F255" s="53"/>
      <c r="G255" s="53"/>
    </row>
    <row r="256" spans="1:7" ht="11" x14ac:dyDescent="0.15">
      <c r="A256" s="11"/>
      <c r="B256" s="56">
        <v>43050</v>
      </c>
      <c r="C256" s="11" t="s">
        <v>553</v>
      </c>
      <c r="D256" s="12">
        <v>3591</v>
      </c>
      <c r="E256" s="23">
        <v>2886</v>
      </c>
      <c r="F256" s="53"/>
      <c r="G256" s="53"/>
    </row>
    <row r="257" spans="1:7" ht="11" x14ac:dyDescent="0.15">
      <c r="A257" s="11"/>
      <c r="B257" s="56">
        <v>43050</v>
      </c>
      <c r="C257" s="11" t="s">
        <v>554</v>
      </c>
      <c r="D257" s="12">
        <v>3595</v>
      </c>
      <c r="E257" s="23">
        <v>2886</v>
      </c>
      <c r="F257" s="53"/>
      <c r="G257" s="53"/>
    </row>
    <row r="258" spans="1:7" ht="11" x14ac:dyDescent="0.15">
      <c r="A258" s="11"/>
      <c r="B258" s="56">
        <v>43050</v>
      </c>
      <c r="C258" s="11" t="s">
        <v>555</v>
      </c>
      <c r="D258" s="12">
        <v>3597</v>
      </c>
      <c r="E258" s="23">
        <v>2886</v>
      </c>
      <c r="F258" s="53"/>
      <c r="G258" s="53"/>
    </row>
    <row r="259" spans="1:7" ht="11" x14ac:dyDescent="0.15">
      <c r="A259" s="11"/>
      <c r="B259" s="56">
        <v>43050</v>
      </c>
      <c r="C259" s="11" t="s">
        <v>556</v>
      </c>
      <c r="D259" s="12">
        <v>3602</v>
      </c>
      <c r="E259" s="23">
        <v>2886</v>
      </c>
      <c r="F259" s="53"/>
      <c r="G259" s="53"/>
    </row>
    <row r="260" spans="1:7" ht="11" x14ac:dyDescent="0.15">
      <c r="A260" s="11"/>
      <c r="B260" s="56">
        <v>43050</v>
      </c>
      <c r="C260" s="11" t="s">
        <v>557</v>
      </c>
      <c r="D260" s="12">
        <v>3603</v>
      </c>
      <c r="E260" s="23">
        <v>2886</v>
      </c>
      <c r="F260" s="53"/>
      <c r="G260" s="53"/>
    </row>
    <row r="261" spans="1:7" ht="11" x14ac:dyDescent="0.15">
      <c r="A261" s="11"/>
      <c r="B261" s="56">
        <v>43050</v>
      </c>
      <c r="C261" s="11" t="s">
        <v>558</v>
      </c>
      <c r="D261" s="12">
        <v>3605</v>
      </c>
      <c r="E261" s="23">
        <v>2886</v>
      </c>
      <c r="F261" s="53"/>
      <c r="G261" s="53"/>
    </row>
    <row r="262" spans="1:7" ht="11" x14ac:dyDescent="0.15">
      <c r="A262" s="11"/>
      <c r="B262" s="56">
        <v>43050</v>
      </c>
      <c r="C262" s="11" t="s">
        <v>559</v>
      </c>
      <c r="D262" s="12">
        <v>3610</v>
      </c>
      <c r="E262" s="23">
        <v>2886</v>
      </c>
      <c r="F262" s="53"/>
      <c r="G262" s="53"/>
    </row>
    <row r="263" spans="1:7" ht="11" x14ac:dyDescent="0.15">
      <c r="A263" s="11"/>
      <c r="B263" s="56">
        <v>43050</v>
      </c>
      <c r="C263" s="11" t="s">
        <v>560</v>
      </c>
      <c r="D263" s="12">
        <v>3613</v>
      </c>
      <c r="E263" s="23">
        <v>2886</v>
      </c>
      <c r="F263" s="53"/>
      <c r="G263" s="53"/>
    </row>
    <row r="264" spans="1:7" ht="11" x14ac:dyDescent="0.15">
      <c r="A264" s="11"/>
      <c r="B264" s="56">
        <v>43050</v>
      </c>
      <c r="C264" s="11" t="s">
        <v>561</v>
      </c>
      <c r="D264" s="12">
        <v>3615</v>
      </c>
      <c r="E264" s="23">
        <v>2886</v>
      </c>
      <c r="F264" s="53"/>
      <c r="G264" s="53"/>
    </row>
    <row r="265" spans="1:7" ht="11" x14ac:dyDescent="0.15">
      <c r="A265" s="11"/>
      <c r="B265" s="56">
        <v>43050</v>
      </c>
      <c r="C265" s="11" t="s">
        <v>562</v>
      </c>
      <c r="D265" s="12">
        <v>3617</v>
      </c>
      <c r="E265" s="23">
        <v>2886</v>
      </c>
      <c r="F265" s="53"/>
      <c r="G265" s="53"/>
    </row>
    <row r="266" spans="1:7" ht="11" x14ac:dyDescent="0.15">
      <c r="A266" s="11"/>
      <c r="B266" s="56">
        <v>43050</v>
      </c>
      <c r="C266" s="11" t="s">
        <v>563</v>
      </c>
      <c r="D266" s="12">
        <v>3626</v>
      </c>
      <c r="E266" s="23">
        <v>2886</v>
      </c>
      <c r="F266" s="53"/>
      <c r="G266" s="53"/>
    </row>
    <row r="267" spans="1:7" ht="11" x14ac:dyDescent="0.15">
      <c r="A267" s="11"/>
      <c r="B267" s="56">
        <v>43050</v>
      </c>
      <c r="C267" s="11" t="s">
        <v>564</v>
      </c>
      <c r="D267" s="12">
        <v>3628</v>
      </c>
      <c r="E267" s="23">
        <v>2886</v>
      </c>
      <c r="F267" s="53"/>
      <c r="G267" s="53"/>
    </row>
    <row r="268" spans="1:7" ht="11" x14ac:dyDescent="0.15">
      <c r="A268" s="11"/>
      <c r="B268" s="56">
        <v>43050</v>
      </c>
      <c r="C268" s="11" t="s">
        <v>565</v>
      </c>
      <c r="D268" s="12">
        <v>3630</v>
      </c>
      <c r="E268" s="23">
        <v>2886</v>
      </c>
      <c r="F268" s="53"/>
      <c r="G268" s="53"/>
    </row>
    <row r="269" spans="1:7" ht="11" x14ac:dyDescent="0.15">
      <c r="A269" s="11"/>
      <c r="B269" s="56">
        <v>43050</v>
      </c>
      <c r="C269" s="11" t="s">
        <v>566</v>
      </c>
      <c r="D269" s="12">
        <v>3633</v>
      </c>
      <c r="E269" s="23">
        <v>2886</v>
      </c>
      <c r="F269" s="53"/>
      <c r="G269" s="53"/>
    </row>
    <row r="270" spans="1:7" ht="11" x14ac:dyDescent="0.15">
      <c r="A270" s="11"/>
      <c r="B270" s="56">
        <v>43050</v>
      </c>
      <c r="C270" s="11" t="s">
        <v>567</v>
      </c>
      <c r="D270" s="12">
        <v>3634</v>
      </c>
      <c r="E270" s="23">
        <v>2886</v>
      </c>
      <c r="F270" s="53"/>
      <c r="G270" s="53"/>
    </row>
    <row r="271" spans="1:7" ht="11" x14ac:dyDescent="0.15">
      <c r="A271" s="11"/>
      <c r="B271" s="56">
        <v>43050</v>
      </c>
      <c r="C271" s="11" t="s">
        <v>568</v>
      </c>
      <c r="D271" s="12">
        <v>3636</v>
      </c>
      <c r="E271" s="23">
        <v>2886</v>
      </c>
      <c r="F271" s="53"/>
      <c r="G271" s="53"/>
    </row>
    <row r="272" spans="1:7" ht="11" x14ac:dyDescent="0.15">
      <c r="A272" s="11"/>
      <c r="B272" s="56">
        <v>43050</v>
      </c>
      <c r="C272" s="11" t="s">
        <v>569</v>
      </c>
      <c r="D272" s="12">
        <v>3642</v>
      </c>
      <c r="E272" s="23">
        <v>2886</v>
      </c>
      <c r="F272" s="53"/>
      <c r="G272" s="53"/>
    </row>
    <row r="273" spans="1:7" ht="11" x14ac:dyDescent="0.15">
      <c r="A273" s="11"/>
      <c r="B273" s="56">
        <v>43050</v>
      </c>
      <c r="C273" s="11" t="s">
        <v>570</v>
      </c>
      <c r="D273" s="12">
        <v>3643</v>
      </c>
      <c r="E273" s="23">
        <v>2886</v>
      </c>
      <c r="F273" s="53"/>
      <c r="G273" s="53"/>
    </row>
    <row r="274" spans="1:7" ht="11" x14ac:dyDescent="0.15">
      <c r="A274" s="11"/>
      <c r="B274" s="56">
        <v>43050</v>
      </c>
      <c r="C274" s="11" t="s">
        <v>571</v>
      </c>
      <c r="D274" s="12">
        <v>3644</v>
      </c>
      <c r="E274" s="23">
        <v>2886</v>
      </c>
      <c r="F274" s="53"/>
      <c r="G274" s="53"/>
    </row>
    <row r="275" spans="1:7" ht="11" x14ac:dyDescent="0.15">
      <c r="A275" s="11"/>
      <c r="B275" s="56">
        <v>43050</v>
      </c>
      <c r="C275" s="11" t="s">
        <v>572</v>
      </c>
      <c r="D275" s="12">
        <v>3645</v>
      </c>
      <c r="E275" s="23">
        <v>2886</v>
      </c>
      <c r="F275" s="53"/>
      <c r="G275" s="53"/>
    </row>
    <row r="276" spans="1:7" ht="11" x14ac:dyDescent="0.15">
      <c r="A276" s="11"/>
      <c r="B276" s="56">
        <v>43050</v>
      </c>
      <c r="C276" s="11" t="s">
        <v>573</v>
      </c>
      <c r="D276" s="12">
        <v>3647</v>
      </c>
      <c r="E276" s="23">
        <v>2886</v>
      </c>
      <c r="F276" s="53"/>
      <c r="G276" s="53"/>
    </row>
    <row r="277" spans="1:7" ht="11" x14ac:dyDescent="0.15">
      <c r="A277" s="11"/>
      <c r="B277" s="56">
        <v>43050</v>
      </c>
      <c r="C277" s="11" t="s">
        <v>574</v>
      </c>
      <c r="D277" s="12">
        <v>3648</v>
      </c>
      <c r="E277" s="23">
        <v>2886</v>
      </c>
      <c r="F277" s="53"/>
      <c r="G277" s="53"/>
    </row>
    <row r="278" spans="1:7" ht="11" x14ac:dyDescent="0.15">
      <c r="A278" s="11"/>
      <c r="B278" s="56">
        <v>43050</v>
      </c>
      <c r="C278" s="11" t="s">
        <v>575</v>
      </c>
      <c r="D278" s="12">
        <v>3650</v>
      </c>
      <c r="E278" s="23">
        <v>2886</v>
      </c>
      <c r="F278" s="53"/>
      <c r="G278" s="53"/>
    </row>
    <row r="279" spans="1:7" ht="11" x14ac:dyDescent="0.15">
      <c r="A279" s="11"/>
      <c r="B279" s="56">
        <v>43050</v>
      </c>
      <c r="C279" s="11" t="s">
        <v>576</v>
      </c>
      <c r="D279" s="12">
        <v>3651</v>
      </c>
      <c r="E279" s="23">
        <v>2886</v>
      </c>
      <c r="F279" s="53"/>
      <c r="G279" s="53"/>
    </row>
    <row r="280" spans="1:7" ht="11" x14ac:dyDescent="0.15">
      <c r="A280" s="11"/>
      <c r="B280" s="56">
        <v>43050</v>
      </c>
      <c r="C280" s="11" t="s">
        <v>577</v>
      </c>
      <c r="D280" s="12">
        <v>3653</v>
      </c>
      <c r="E280" s="23">
        <v>2886</v>
      </c>
      <c r="F280" s="53"/>
      <c r="G280" s="53"/>
    </row>
    <row r="281" spans="1:7" ht="11" x14ac:dyDescent="0.15">
      <c r="A281" s="11"/>
      <c r="B281" s="56">
        <v>43050</v>
      </c>
      <c r="C281" s="11" t="s">
        <v>578</v>
      </c>
      <c r="D281" s="12">
        <v>3655</v>
      </c>
      <c r="E281" s="23">
        <v>2886</v>
      </c>
      <c r="F281" s="53"/>
      <c r="G281" s="53"/>
    </row>
    <row r="282" spans="1:7" ht="11" x14ac:dyDescent="0.15">
      <c r="A282" s="11"/>
      <c r="B282" s="56">
        <v>43050</v>
      </c>
      <c r="C282" s="11" t="s">
        <v>579</v>
      </c>
      <c r="D282" s="12">
        <v>3660</v>
      </c>
      <c r="E282" s="23">
        <v>2886</v>
      </c>
      <c r="F282" s="53"/>
      <c r="G282" s="53"/>
    </row>
    <row r="283" spans="1:7" ht="11" x14ac:dyDescent="0.15">
      <c r="A283" s="11"/>
      <c r="B283" s="56">
        <v>43050</v>
      </c>
      <c r="C283" s="11" t="s">
        <v>580</v>
      </c>
      <c r="D283" s="12">
        <v>3664</v>
      </c>
      <c r="E283" s="23">
        <v>2886</v>
      </c>
      <c r="F283" s="53"/>
      <c r="G283" s="53"/>
    </row>
    <row r="284" spans="1:7" ht="11" x14ac:dyDescent="0.15">
      <c r="A284" s="11"/>
      <c r="B284" s="56">
        <v>43050</v>
      </c>
      <c r="C284" s="11" t="s">
        <v>581</v>
      </c>
      <c r="D284" s="12">
        <v>3668</v>
      </c>
      <c r="E284" s="23">
        <v>2886</v>
      </c>
      <c r="F284" s="53"/>
      <c r="G284" s="53"/>
    </row>
    <row r="285" spans="1:7" ht="11" x14ac:dyDescent="0.15">
      <c r="A285" s="11"/>
      <c r="B285" s="56">
        <v>43050</v>
      </c>
      <c r="C285" s="11" t="s">
        <v>582</v>
      </c>
      <c r="D285" s="12">
        <v>3669</v>
      </c>
      <c r="E285" s="23">
        <v>2886</v>
      </c>
      <c r="F285" s="53"/>
      <c r="G285" s="53"/>
    </row>
    <row r="286" spans="1:7" ht="11" x14ac:dyDescent="0.15">
      <c r="A286" s="11"/>
      <c r="B286" s="56">
        <v>43050</v>
      </c>
      <c r="C286" s="11" t="s">
        <v>583</v>
      </c>
      <c r="D286" s="12">
        <v>3677</v>
      </c>
      <c r="E286" s="23">
        <v>2886</v>
      </c>
      <c r="F286" s="53"/>
      <c r="G286" s="53"/>
    </row>
    <row r="287" spans="1:7" ht="11" x14ac:dyDescent="0.15">
      <c r="A287" s="11"/>
      <c r="B287" s="56">
        <v>43050</v>
      </c>
      <c r="C287" s="11" t="s">
        <v>584</v>
      </c>
      <c r="D287" s="12">
        <v>3682</v>
      </c>
      <c r="E287" s="23">
        <v>2886</v>
      </c>
      <c r="F287" s="53"/>
      <c r="G287" s="53"/>
    </row>
    <row r="288" spans="1:7" ht="11" x14ac:dyDescent="0.15">
      <c r="A288" s="11"/>
      <c r="B288" s="56">
        <v>43050</v>
      </c>
      <c r="C288" s="11" t="s">
        <v>585</v>
      </c>
      <c r="D288" s="12">
        <v>3683</v>
      </c>
      <c r="E288" s="23">
        <v>2886</v>
      </c>
      <c r="F288" s="53"/>
      <c r="G288" s="53"/>
    </row>
    <row r="289" spans="1:7" ht="11" x14ac:dyDescent="0.15">
      <c r="A289" s="11"/>
      <c r="B289" s="56">
        <v>43050</v>
      </c>
      <c r="C289" s="11" t="s">
        <v>586</v>
      </c>
      <c r="D289" s="12">
        <v>3684</v>
      </c>
      <c r="E289" s="23">
        <v>2886</v>
      </c>
      <c r="F289" s="53"/>
      <c r="G289" s="53"/>
    </row>
    <row r="290" spans="1:7" ht="11" x14ac:dyDescent="0.15">
      <c r="A290" s="11"/>
      <c r="B290" s="56">
        <v>43050</v>
      </c>
      <c r="C290" s="11" t="s">
        <v>587</v>
      </c>
      <c r="D290" s="12">
        <v>3689</v>
      </c>
      <c r="E290" s="23">
        <v>2886</v>
      </c>
      <c r="F290" s="53"/>
      <c r="G290" s="53"/>
    </row>
    <row r="291" spans="1:7" ht="11" x14ac:dyDescent="0.15">
      <c r="A291" s="11"/>
      <c r="B291" s="56">
        <v>43050</v>
      </c>
      <c r="C291" s="11" t="s">
        <v>588</v>
      </c>
      <c r="D291" s="12">
        <v>3690</v>
      </c>
      <c r="E291" s="23">
        <v>2886</v>
      </c>
      <c r="F291" s="53"/>
      <c r="G291" s="53"/>
    </row>
    <row r="292" spans="1:7" ht="11" x14ac:dyDescent="0.15">
      <c r="A292" s="11"/>
      <c r="B292" s="56">
        <v>43050</v>
      </c>
      <c r="C292" s="11" t="s">
        <v>589</v>
      </c>
      <c r="D292" s="12">
        <v>3694</v>
      </c>
      <c r="E292" s="23">
        <v>2886</v>
      </c>
      <c r="F292" s="53"/>
      <c r="G292" s="53"/>
    </row>
    <row r="293" spans="1:7" ht="11" x14ac:dyDescent="0.15">
      <c r="A293" s="11"/>
      <c r="B293" s="56">
        <v>43050</v>
      </c>
      <c r="C293" s="11" t="s">
        <v>590</v>
      </c>
      <c r="D293" s="12">
        <v>3696</v>
      </c>
      <c r="E293" s="23">
        <v>2886</v>
      </c>
      <c r="F293" s="53"/>
      <c r="G293" s="53"/>
    </row>
    <row r="294" spans="1:7" ht="11" x14ac:dyDescent="0.15">
      <c r="A294" s="11"/>
      <c r="B294" s="56">
        <v>43050</v>
      </c>
      <c r="C294" s="11" t="s">
        <v>591</v>
      </c>
      <c r="D294" s="12">
        <v>3697</v>
      </c>
      <c r="E294" s="23">
        <v>2886</v>
      </c>
      <c r="F294" s="53"/>
      <c r="G294" s="53"/>
    </row>
    <row r="295" spans="1:7" ht="11" x14ac:dyDescent="0.15">
      <c r="A295" s="11"/>
      <c r="B295" s="56">
        <v>43050</v>
      </c>
      <c r="C295" s="11" t="s">
        <v>592</v>
      </c>
      <c r="D295" s="12">
        <v>3698</v>
      </c>
      <c r="E295" s="23">
        <v>2886</v>
      </c>
      <c r="F295" s="53"/>
      <c r="G295" s="53"/>
    </row>
    <row r="296" spans="1:7" ht="11" x14ac:dyDescent="0.15">
      <c r="A296" s="11"/>
      <c r="B296" s="56">
        <v>43050</v>
      </c>
      <c r="C296" s="11" t="s">
        <v>593</v>
      </c>
      <c r="D296" s="12">
        <v>3699</v>
      </c>
      <c r="E296" s="23">
        <v>2886</v>
      </c>
      <c r="F296" s="53"/>
      <c r="G296" s="53"/>
    </row>
    <row r="297" spans="1:7" ht="11" x14ac:dyDescent="0.15">
      <c r="A297" s="11"/>
      <c r="B297" s="56">
        <v>43050</v>
      </c>
      <c r="C297" s="11" t="s">
        <v>594</v>
      </c>
      <c r="D297" s="12">
        <v>3700</v>
      </c>
      <c r="E297" s="23">
        <v>2886</v>
      </c>
      <c r="F297" s="53"/>
      <c r="G297" s="53"/>
    </row>
    <row r="298" spans="1:7" ht="11" x14ac:dyDescent="0.15">
      <c r="A298" s="11"/>
      <c r="B298" s="56">
        <v>43050</v>
      </c>
      <c r="C298" s="11" t="s">
        <v>595</v>
      </c>
      <c r="D298" s="12">
        <v>3704</v>
      </c>
      <c r="E298" s="23">
        <v>2886</v>
      </c>
      <c r="F298" s="53"/>
      <c r="G298" s="53"/>
    </row>
    <row r="299" spans="1:7" ht="11" x14ac:dyDescent="0.15">
      <c r="A299" s="11"/>
      <c r="B299" s="56">
        <v>43050</v>
      </c>
      <c r="C299" s="11" t="s">
        <v>596</v>
      </c>
      <c r="D299" s="12">
        <v>3707</v>
      </c>
      <c r="E299" s="23">
        <v>2886</v>
      </c>
      <c r="F299" s="53"/>
      <c r="G299" s="53"/>
    </row>
    <row r="300" spans="1:7" ht="11" x14ac:dyDescent="0.15">
      <c r="A300" s="11"/>
      <c r="B300" s="56">
        <v>43050</v>
      </c>
      <c r="C300" s="11" t="s">
        <v>597</v>
      </c>
      <c r="D300" s="12">
        <v>3709</v>
      </c>
      <c r="E300" s="23">
        <v>2886</v>
      </c>
      <c r="F300" s="53"/>
      <c r="G300" s="53"/>
    </row>
    <row r="301" spans="1:7" ht="11" x14ac:dyDescent="0.15">
      <c r="A301" s="11"/>
      <c r="B301" s="56">
        <v>43050</v>
      </c>
      <c r="C301" s="11" t="s">
        <v>598</v>
      </c>
      <c r="D301" s="12">
        <v>3711</v>
      </c>
      <c r="E301" s="23">
        <v>2886</v>
      </c>
      <c r="F301" s="53"/>
      <c r="G301" s="53"/>
    </row>
    <row r="302" spans="1:7" ht="11" x14ac:dyDescent="0.15">
      <c r="A302" s="11"/>
      <c r="B302" s="56">
        <v>43050</v>
      </c>
      <c r="C302" s="11" t="s">
        <v>599</v>
      </c>
      <c r="D302" s="12">
        <v>3712</v>
      </c>
      <c r="E302" s="23">
        <v>2886</v>
      </c>
      <c r="F302" s="53"/>
      <c r="G302" s="53"/>
    </row>
    <row r="303" spans="1:7" ht="11" x14ac:dyDescent="0.15">
      <c r="A303" s="11"/>
      <c r="B303" s="56">
        <v>43050</v>
      </c>
      <c r="C303" s="11" t="s">
        <v>600</v>
      </c>
      <c r="D303" s="12">
        <v>3714</v>
      </c>
      <c r="E303" s="23">
        <v>2886</v>
      </c>
      <c r="F303" s="53"/>
      <c r="G303" s="53"/>
    </row>
    <row r="304" spans="1:7" ht="11" x14ac:dyDescent="0.15">
      <c r="A304" s="11"/>
      <c r="B304" s="56">
        <v>43050</v>
      </c>
      <c r="C304" s="11" t="s">
        <v>601</v>
      </c>
      <c r="D304" s="12">
        <v>3715</v>
      </c>
      <c r="E304" s="23">
        <v>2886</v>
      </c>
      <c r="F304" s="53"/>
      <c r="G304" s="53"/>
    </row>
    <row r="305" spans="1:7" ht="11" x14ac:dyDescent="0.15">
      <c r="A305" s="11"/>
      <c r="B305" s="56">
        <v>43050</v>
      </c>
      <c r="C305" s="11" t="s">
        <v>602</v>
      </c>
      <c r="D305" s="12">
        <v>3719</v>
      </c>
      <c r="E305" s="23">
        <v>2886</v>
      </c>
      <c r="F305" s="53"/>
      <c r="G305" s="53"/>
    </row>
    <row r="306" spans="1:7" ht="11" x14ac:dyDescent="0.15">
      <c r="A306" s="11"/>
      <c r="B306" s="56">
        <v>43050</v>
      </c>
      <c r="C306" s="11" t="s">
        <v>603</v>
      </c>
      <c r="D306" s="12">
        <v>3726</v>
      </c>
      <c r="E306" s="23">
        <v>2886</v>
      </c>
      <c r="F306" s="53"/>
      <c r="G306" s="53"/>
    </row>
    <row r="307" spans="1:7" ht="11" x14ac:dyDescent="0.15">
      <c r="A307" s="11"/>
      <c r="B307" s="56">
        <v>43050</v>
      </c>
      <c r="C307" s="11" t="s">
        <v>604</v>
      </c>
      <c r="D307" s="12">
        <v>3729</v>
      </c>
      <c r="E307" s="23">
        <v>2886</v>
      </c>
      <c r="F307" s="53"/>
      <c r="G307" s="53"/>
    </row>
    <row r="308" spans="1:7" ht="11" x14ac:dyDescent="0.15">
      <c r="A308" s="11"/>
      <c r="B308" s="56">
        <v>43050</v>
      </c>
      <c r="C308" s="11" t="s">
        <v>605</v>
      </c>
      <c r="D308" s="12">
        <v>3731</v>
      </c>
      <c r="E308" s="23">
        <v>2886</v>
      </c>
      <c r="F308" s="53"/>
      <c r="G308" s="53"/>
    </row>
    <row r="309" spans="1:7" ht="11" x14ac:dyDescent="0.15">
      <c r="A309" s="11"/>
      <c r="B309" s="56">
        <v>43050</v>
      </c>
      <c r="C309" s="11" t="s">
        <v>606</v>
      </c>
      <c r="D309" s="12">
        <v>3736</v>
      </c>
      <c r="E309" s="23">
        <v>2886</v>
      </c>
      <c r="F309" s="53"/>
      <c r="G309" s="53"/>
    </row>
    <row r="310" spans="1:7" ht="11" x14ac:dyDescent="0.15">
      <c r="A310" s="11"/>
      <c r="B310" s="56">
        <v>43050</v>
      </c>
      <c r="C310" s="11" t="s">
        <v>607</v>
      </c>
      <c r="D310" s="12">
        <v>3737</v>
      </c>
      <c r="E310" s="23">
        <v>2886</v>
      </c>
      <c r="F310" s="53"/>
      <c r="G310" s="53"/>
    </row>
    <row r="311" spans="1:7" ht="11" x14ac:dyDescent="0.15">
      <c r="A311" s="11"/>
      <c r="B311" s="56">
        <v>43050</v>
      </c>
      <c r="C311" s="11" t="s">
        <v>608</v>
      </c>
      <c r="D311" s="12">
        <v>3739</v>
      </c>
      <c r="E311" s="23">
        <v>2886</v>
      </c>
      <c r="F311" s="53"/>
      <c r="G311" s="53"/>
    </row>
    <row r="312" spans="1:7" ht="11" x14ac:dyDescent="0.15">
      <c r="A312" s="11"/>
      <c r="B312" s="56">
        <v>43050</v>
      </c>
      <c r="C312" s="11" t="s">
        <v>609</v>
      </c>
      <c r="D312" s="12">
        <v>3740</v>
      </c>
      <c r="E312" s="23">
        <v>2886</v>
      </c>
      <c r="F312" s="53"/>
      <c r="G312" s="53"/>
    </row>
    <row r="313" spans="1:7" ht="11" x14ac:dyDescent="0.15">
      <c r="A313" s="11"/>
      <c r="B313" s="56">
        <v>43050</v>
      </c>
      <c r="C313" s="11" t="s">
        <v>610</v>
      </c>
      <c r="D313" s="12">
        <v>3742</v>
      </c>
      <c r="E313" s="23">
        <v>2886</v>
      </c>
      <c r="F313" s="53"/>
      <c r="G313" s="53"/>
    </row>
    <row r="314" spans="1:7" ht="11" x14ac:dyDescent="0.15">
      <c r="A314" s="11"/>
      <c r="B314" s="56">
        <v>43050</v>
      </c>
      <c r="C314" s="11" t="s">
        <v>611</v>
      </c>
      <c r="D314" s="12">
        <v>3743</v>
      </c>
      <c r="E314" s="23">
        <v>2886</v>
      </c>
      <c r="F314" s="53"/>
      <c r="G314" s="53"/>
    </row>
    <row r="315" spans="1:7" ht="11" x14ac:dyDescent="0.15">
      <c r="A315" s="11"/>
      <c r="B315" s="56">
        <v>43050</v>
      </c>
      <c r="C315" s="11" t="s">
        <v>612</v>
      </c>
      <c r="D315" s="12">
        <v>3745</v>
      </c>
      <c r="E315" s="23">
        <v>2886</v>
      </c>
      <c r="F315" s="53"/>
      <c r="G315" s="53"/>
    </row>
    <row r="316" spans="1:7" ht="11" x14ac:dyDescent="0.15">
      <c r="A316" s="11"/>
      <c r="B316" s="56">
        <v>43050</v>
      </c>
      <c r="C316" s="11" t="s">
        <v>613</v>
      </c>
      <c r="D316" s="12">
        <v>3753</v>
      </c>
      <c r="E316" s="23">
        <v>2886</v>
      </c>
      <c r="F316" s="53"/>
      <c r="G316" s="53"/>
    </row>
    <row r="317" spans="1:7" ht="11" x14ac:dyDescent="0.15">
      <c r="A317" s="11"/>
      <c r="B317" s="56">
        <v>43050</v>
      </c>
      <c r="C317" s="11" t="s">
        <v>614</v>
      </c>
      <c r="D317" s="12">
        <v>3755</v>
      </c>
      <c r="E317" s="23">
        <v>2886</v>
      </c>
      <c r="F317" s="53"/>
      <c r="G317" s="53"/>
    </row>
    <row r="318" spans="1:7" ht="11" x14ac:dyDescent="0.15">
      <c r="A318" s="11"/>
      <c r="B318" s="56">
        <v>43050</v>
      </c>
      <c r="C318" s="11" t="s">
        <v>615</v>
      </c>
      <c r="D318" s="12">
        <v>3756</v>
      </c>
      <c r="E318" s="23">
        <v>2886</v>
      </c>
      <c r="F318" s="53"/>
      <c r="G318" s="53"/>
    </row>
    <row r="319" spans="1:7" ht="11" x14ac:dyDescent="0.15">
      <c r="A319" s="11"/>
      <c r="B319" s="56">
        <v>43050</v>
      </c>
      <c r="C319" s="11" t="s">
        <v>616</v>
      </c>
      <c r="D319" s="12">
        <v>3757</v>
      </c>
      <c r="E319" s="23">
        <v>2886</v>
      </c>
      <c r="F319" s="53"/>
      <c r="G319" s="53"/>
    </row>
    <row r="320" spans="1:7" ht="11" x14ac:dyDescent="0.15">
      <c r="A320" s="11"/>
      <c r="B320" s="56">
        <v>43050</v>
      </c>
      <c r="C320" s="11" t="s">
        <v>617</v>
      </c>
      <c r="D320" s="12">
        <v>3762</v>
      </c>
      <c r="E320" s="23">
        <v>2886</v>
      </c>
      <c r="F320" s="53"/>
      <c r="G320" s="53"/>
    </row>
    <row r="321" spans="1:7" ht="11" x14ac:dyDescent="0.15">
      <c r="A321" s="11"/>
      <c r="B321" s="56">
        <v>43050</v>
      </c>
      <c r="C321" s="11" t="s">
        <v>618</v>
      </c>
      <c r="D321" s="12">
        <v>3763</v>
      </c>
      <c r="E321" s="23">
        <v>2886</v>
      </c>
      <c r="F321" s="53"/>
      <c r="G321" s="53"/>
    </row>
    <row r="322" spans="1:7" ht="11" x14ac:dyDescent="0.15">
      <c r="A322" s="11"/>
      <c r="B322" s="56">
        <v>43050</v>
      </c>
      <c r="C322" s="11" t="s">
        <v>619</v>
      </c>
      <c r="D322" s="12">
        <v>3764</v>
      </c>
      <c r="E322" s="23">
        <v>2886</v>
      </c>
      <c r="F322" s="53"/>
      <c r="G322" s="53"/>
    </row>
    <row r="323" spans="1:7" ht="11" x14ac:dyDescent="0.15">
      <c r="A323" s="11"/>
      <c r="B323" s="56">
        <v>43050</v>
      </c>
      <c r="C323" s="11" t="s">
        <v>620</v>
      </c>
      <c r="D323" s="12">
        <v>3769</v>
      </c>
      <c r="E323" s="23">
        <v>2886</v>
      </c>
      <c r="F323" s="53"/>
      <c r="G323" s="53"/>
    </row>
    <row r="324" spans="1:7" ht="11" x14ac:dyDescent="0.15">
      <c r="A324" s="11"/>
      <c r="B324" s="56">
        <v>43050</v>
      </c>
      <c r="C324" s="11" t="s">
        <v>621</v>
      </c>
      <c r="D324" s="12">
        <v>3770</v>
      </c>
      <c r="E324" s="23">
        <v>2886</v>
      </c>
      <c r="F324" s="53"/>
      <c r="G324" s="53"/>
    </row>
    <row r="325" spans="1:7" ht="11" x14ac:dyDescent="0.15">
      <c r="A325" s="11"/>
      <c r="B325" s="56">
        <v>43052</v>
      </c>
      <c r="C325" s="11" t="s">
        <v>622</v>
      </c>
      <c r="D325" s="12">
        <v>3779</v>
      </c>
      <c r="E325" s="23">
        <v>2220</v>
      </c>
      <c r="F325" s="53"/>
      <c r="G325" s="53"/>
    </row>
    <row r="326" spans="1:7" ht="11" x14ac:dyDescent="0.15">
      <c r="A326" s="11"/>
      <c r="B326" s="56">
        <v>43052</v>
      </c>
      <c r="C326" s="11" t="s">
        <v>622</v>
      </c>
      <c r="D326" s="12">
        <v>3780</v>
      </c>
      <c r="E326" s="23">
        <v>2220</v>
      </c>
      <c r="F326" s="53"/>
      <c r="G326" s="53"/>
    </row>
    <row r="327" spans="1:7" ht="11" x14ac:dyDescent="0.15">
      <c r="A327" s="11"/>
      <c r="B327" s="56">
        <v>43055</v>
      </c>
      <c r="C327" s="11" t="s">
        <v>623</v>
      </c>
      <c r="D327" s="12">
        <v>3783</v>
      </c>
      <c r="E327" s="23">
        <v>10000</v>
      </c>
      <c r="F327" s="53"/>
      <c r="G327" s="53"/>
    </row>
    <row r="328" spans="1:7" ht="11" x14ac:dyDescent="0.15">
      <c r="A328" s="11"/>
      <c r="B328" s="56">
        <v>43056</v>
      </c>
      <c r="C328" s="11" t="s">
        <v>594</v>
      </c>
      <c r="D328" s="12">
        <v>3785</v>
      </c>
      <c r="E328" s="23">
        <v>2886</v>
      </c>
      <c r="F328" s="53"/>
      <c r="G328" s="53"/>
    </row>
    <row r="329" spans="1:7" ht="11" x14ac:dyDescent="0.15">
      <c r="A329" s="11"/>
      <c r="B329" s="56">
        <v>43063</v>
      </c>
      <c r="C329" s="11" t="s">
        <v>624</v>
      </c>
      <c r="D329" s="12">
        <v>3814</v>
      </c>
      <c r="E329" s="23">
        <v>2665</v>
      </c>
      <c r="F329" s="53"/>
      <c r="G329" s="53"/>
    </row>
    <row r="330" spans="1:7" ht="11" x14ac:dyDescent="0.15">
      <c r="A330" s="11"/>
      <c r="B330" s="56">
        <v>43063</v>
      </c>
      <c r="C330" s="11" t="s">
        <v>624</v>
      </c>
      <c r="D330" s="12">
        <v>3815</v>
      </c>
      <c r="E330" s="23">
        <v>2442</v>
      </c>
      <c r="F330" s="53"/>
      <c r="G330" s="53"/>
    </row>
    <row r="331" spans="1:7" ht="11" x14ac:dyDescent="0.15">
      <c r="A331" s="11"/>
      <c r="B331" s="56">
        <v>43063</v>
      </c>
      <c r="C331" s="11" t="s">
        <v>625</v>
      </c>
      <c r="D331" s="12">
        <v>3817</v>
      </c>
      <c r="E331" s="23">
        <v>2665</v>
      </c>
      <c r="F331" s="53"/>
      <c r="G331" s="53"/>
    </row>
    <row r="332" spans="1:7" ht="11" x14ac:dyDescent="0.15">
      <c r="A332" s="11"/>
      <c r="B332" s="56">
        <v>43063</v>
      </c>
      <c r="C332" s="11" t="s">
        <v>626</v>
      </c>
      <c r="D332" s="12">
        <v>3818</v>
      </c>
      <c r="E332" s="23">
        <v>2886</v>
      </c>
      <c r="F332" s="53"/>
      <c r="G332" s="53"/>
    </row>
    <row r="333" spans="1:7" ht="11" x14ac:dyDescent="0.15">
      <c r="A333" s="11"/>
      <c r="B333" s="56">
        <v>43063</v>
      </c>
      <c r="C333" s="11" t="s">
        <v>627</v>
      </c>
      <c r="D333" s="12">
        <v>3819</v>
      </c>
      <c r="E333" s="23">
        <v>2665</v>
      </c>
      <c r="F333" s="53"/>
      <c r="G333" s="53"/>
    </row>
    <row r="334" spans="1:7" ht="11" x14ac:dyDescent="0.15">
      <c r="A334" s="11"/>
      <c r="B334" s="56">
        <v>43069</v>
      </c>
      <c r="C334" s="11" t="s">
        <v>156</v>
      </c>
      <c r="D334" s="12">
        <v>3822</v>
      </c>
      <c r="E334" s="23">
        <v>2218273.4700000002</v>
      </c>
      <c r="F334" s="53"/>
      <c r="G334" s="53"/>
    </row>
    <row r="335" spans="1:7" ht="11" x14ac:dyDescent="0.15">
      <c r="A335" s="11"/>
      <c r="B335" s="56">
        <v>43069</v>
      </c>
      <c r="C335" s="11" t="s">
        <v>156</v>
      </c>
      <c r="D335" s="12">
        <v>3823</v>
      </c>
      <c r="E335" s="23">
        <v>3327734</v>
      </c>
      <c r="F335" s="53">
        <f>E336</f>
        <v>6367696.4700000007</v>
      </c>
      <c r="G335" s="53">
        <f>F335</f>
        <v>6367696.4700000007</v>
      </c>
    </row>
    <row r="336" spans="1:7" ht="11" x14ac:dyDescent="0.15">
      <c r="A336" s="11"/>
      <c r="B336" s="56"/>
      <c r="C336" s="11"/>
      <c r="D336" s="12"/>
      <c r="E336" s="25">
        <f>SUM(E19:E335)</f>
        <v>6367696.4700000007</v>
      </c>
      <c r="F336" s="53"/>
      <c r="G336" s="53"/>
    </row>
    <row r="337" spans="1:7" ht="11" x14ac:dyDescent="0.15">
      <c r="A337" s="11"/>
      <c r="B337" s="56"/>
      <c r="C337" s="11"/>
      <c r="D337" s="12"/>
      <c r="E337" s="23"/>
      <c r="F337" s="53"/>
      <c r="G337" s="11"/>
    </row>
    <row r="338" spans="1:7" ht="12" thickBot="1" x14ac:dyDescent="0.2">
      <c r="A338" s="26" t="s">
        <v>197</v>
      </c>
      <c r="B338" s="10" t="s">
        <v>257</v>
      </c>
      <c r="C338" s="11"/>
      <c r="D338" s="10"/>
      <c r="E338" s="91"/>
      <c r="F338" s="13"/>
      <c r="G338" s="27">
        <f>G6-G13-G335</f>
        <v>2721933.9399999995</v>
      </c>
    </row>
    <row r="339" spans="1:7" ht="12" thickTop="1" x14ac:dyDescent="0.15">
      <c r="A339" s="33"/>
      <c r="B339" s="33"/>
      <c r="C339" s="33"/>
      <c r="D339" s="33"/>
      <c r="E339" s="135"/>
      <c r="F339" s="33"/>
      <c r="G339" s="135"/>
    </row>
    <row r="340" spans="1:7" ht="15" x14ac:dyDescent="0.2">
      <c r="A340" s="93"/>
      <c r="B340" s="93"/>
      <c r="C340" s="93"/>
      <c r="D340" s="93"/>
      <c r="E340" s="93"/>
      <c r="F340" s="93"/>
      <c r="G340" s="136"/>
    </row>
    <row r="341" spans="1:7" ht="15" x14ac:dyDescent="0.2">
      <c r="A341" s="93"/>
      <c r="B341" s="93"/>
      <c r="C341" s="93"/>
      <c r="D341" s="93"/>
      <c r="E341" s="93"/>
      <c r="F341" s="93"/>
      <c r="G341" s="93"/>
    </row>
    <row r="342" spans="1:7" ht="15" x14ac:dyDescent="0.2">
      <c r="A342" s="93"/>
      <c r="B342" s="93"/>
      <c r="C342" s="93"/>
      <c r="D342" s="93"/>
      <c r="E342" s="93"/>
      <c r="F342" s="93"/>
      <c r="G342" s="93"/>
    </row>
  </sheetData>
  <mergeCells count="4">
    <mergeCell ref="A1:G1"/>
    <mergeCell ref="A2:G2"/>
    <mergeCell ref="A3:G3"/>
    <mergeCell ref="A4:G4"/>
  </mergeCells>
  <pageMargins left="0.23622047244094491" right="0.23622047244094491" top="0.35433070866141736" bottom="0.35433070866141736" header="0.31496062992125984" footer="0.31496062992125984"/>
  <pageSetup paperSize="9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9" sqref="L19"/>
    </sheetView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1"/>
  <sheetViews>
    <sheetView workbookViewId="0">
      <selection activeCell="B2" sqref="B2"/>
    </sheetView>
  </sheetViews>
  <sheetFormatPr baseColWidth="10" defaultRowHeight="15" x14ac:dyDescent="0.2"/>
  <cols>
    <col min="1" max="1" width="1.6640625" customWidth="1"/>
    <col min="2" max="2" width="35.83203125" customWidth="1"/>
    <col min="3" max="3" width="12.83203125" bestFit="1" customWidth="1"/>
    <col min="4" max="4" width="1.6640625" customWidth="1"/>
    <col min="5" max="5" width="24.6640625" customWidth="1"/>
    <col min="6" max="6" width="12.83203125" bestFit="1" customWidth="1"/>
  </cols>
  <sheetData>
    <row r="1" spans="2:9" x14ac:dyDescent="0.2">
      <c r="B1" s="242" t="s">
        <v>7</v>
      </c>
      <c r="C1" s="3"/>
      <c r="E1" s="3"/>
      <c r="F1" s="141"/>
      <c r="G1" s="3"/>
      <c r="H1" s="3"/>
      <c r="I1" s="3"/>
    </row>
    <row r="2" spans="2:9" x14ac:dyDescent="0.2">
      <c r="B2" s="242" t="s">
        <v>1691</v>
      </c>
      <c r="C2" s="3"/>
      <c r="D2" s="3"/>
      <c r="E2" s="3"/>
      <c r="F2" s="141"/>
      <c r="G2" s="3"/>
      <c r="H2" s="3"/>
      <c r="I2" s="3"/>
    </row>
    <row r="3" spans="2:9" x14ac:dyDescent="0.2">
      <c r="B3" s="142"/>
      <c r="C3" s="142"/>
      <c r="D3" s="142"/>
      <c r="E3" s="142"/>
      <c r="F3" s="142"/>
      <c r="G3" s="3"/>
      <c r="H3" s="3"/>
      <c r="I3" s="3"/>
    </row>
    <row r="4" spans="2:9" x14ac:dyDescent="0.2">
      <c r="B4" s="143" t="s">
        <v>8</v>
      </c>
      <c r="C4" s="139" t="s">
        <v>9</v>
      </c>
      <c r="D4" s="141" t="s">
        <v>10</v>
      </c>
      <c r="E4" s="143" t="s">
        <v>11</v>
      </c>
      <c r="F4" s="139" t="s">
        <v>9</v>
      </c>
      <c r="G4" s="3"/>
      <c r="H4" s="3"/>
      <c r="I4" s="3"/>
    </row>
    <row r="5" spans="2:9" x14ac:dyDescent="0.2">
      <c r="B5" s="139" t="s">
        <v>9</v>
      </c>
      <c r="C5" s="139" t="s">
        <v>9</v>
      </c>
      <c r="D5" s="139" t="s">
        <v>9</v>
      </c>
      <c r="E5" s="139" t="s">
        <v>9</v>
      </c>
      <c r="F5" s="139" t="s">
        <v>9</v>
      </c>
      <c r="G5" s="3"/>
      <c r="H5" s="3"/>
      <c r="I5" s="3"/>
    </row>
    <row r="6" spans="2:9" x14ac:dyDescent="0.2">
      <c r="B6" s="240" t="s">
        <v>12</v>
      </c>
      <c r="C6" s="242" t="s">
        <v>9</v>
      </c>
      <c r="D6" s="242" t="s">
        <v>9</v>
      </c>
      <c r="E6" s="240" t="s">
        <v>13</v>
      </c>
      <c r="F6" s="139" t="s">
        <v>9</v>
      </c>
      <c r="G6" s="3"/>
      <c r="H6" s="3"/>
      <c r="I6" s="3"/>
    </row>
    <row r="7" spans="2:9" x14ac:dyDescent="0.2">
      <c r="B7" s="242" t="s">
        <v>9</v>
      </c>
      <c r="C7" s="242" t="s">
        <v>9</v>
      </c>
      <c r="D7" s="238" t="s">
        <v>10</v>
      </c>
      <c r="E7" s="242" t="s">
        <v>9</v>
      </c>
      <c r="F7" s="139" t="s">
        <v>9</v>
      </c>
      <c r="G7" s="3"/>
      <c r="H7" s="3"/>
      <c r="I7" s="3"/>
    </row>
    <row r="8" spans="2:9" x14ac:dyDescent="0.2">
      <c r="B8" s="240" t="s">
        <v>14</v>
      </c>
      <c r="C8" s="242" t="s">
        <v>9</v>
      </c>
      <c r="D8" s="242" t="s">
        <v>9</v>
      </c>
      <c r="E8" s="240" t="s">
        <v>14</v>
      </c>
      <c r="F8" s="139" t="s">
        <v>9</v>
      </c>
      <c r="G8" s="3"/>
      <c r="H8" s="3"/>
      <c r="I8" s="3"/>
    </row>
    <row r="9" spans="2:9" x14ac:dyDescent="0.2">
      <c r="B9" s="139" t="s">
        <v>9</v>
      </c>
      <c r="C9" s="139" t="s">
        <v>9</v>
      </c>
      <c r="D9" s="141" t="s">
        <v>10</v>
      </c>
      <c r="E9" s="139" t="s">
        <v>9</v>
      </c>
      <c r="F9" s="139" t="s">
        <v>9</v>
      </c>
      <c r="G9" s="3"/>
      <c r="H9" s="3"/>
      <c r="I9" s="3"/>
    </row>
    <row r="10" spans="2:9" x14ac:dyDescent="0.2">
      <c r="B10" s="139" t="s">
        <v>15</v>
      </c>
      <c r="C10" s="269">
        <v>6000</v>
      </c>
      <c r="D10" s="139" t="s">
        <v>9</v>
      </c>
      <c r="E10" s="139" t="s">
        <v>16</v>
      </c>
      <c r="F10" s="269">
        <v>1246746.01</v>
      </c>
      <c r="G10" s="3"/>
      <c r="H10" s="3"/>
      <c r="I10" s="3"/>
    </row>
    <row r="11" spans="2:9" x14ac:dyDescent="0.2">
      <c r="B11" s="139" t="s">
        <v>17</v>
      </c>
      <c r="C11" s="140">
        <v>16578480.35</v>
      </c>
      <c r="D11" s="139" t="s">
        <v>9</v>
      </c>
      <c r="E11" s="139" t="s">
        <v>18</v>
      </c>
      <c r="F11" s="140">
        <v>415091.42</v>
      </c>
      <c r="G11" s="3"/>
      <c r="H11" s="3"/>
      <c r="I11" s="3"/>
    </row>
    <row r="12" spans="2:9" x14ac:dyDescent="0.2">
      <c r="B12" s="139" t="s">
        <v>19</v>
      </c>
      <c r="C12" s="140">
        <v>2796355.17</v>
      </c>
      <c r="D12" s="139" t="s">
        <v>9</v>
      </c>
      <c r="E12" s="139" t="s">
        <v>9</v>
      </c>
      <c r="F12" s="139" t="s">
        <v>9</v>
      </c>
      <c r="G12" s="3"/>
      <c r="H12" s="3"/>
      <c r="I12" s="3"/>
    </row>
    <row r="13" spans="2:9" x14ac:dyDescent="0.2">
      <c r="B13" s="139" t="s">
        <v>21</v>
      </c>
      <c r="C13" s="140">
        <v>1399340.82</v>
      </c>
      <c r="D13" s="139" t="s">
        <v>9</v>
      </c>
      <c r="E13" s="240" t="s">
        <v>20</v>
      </c>
      <c r="F13" s="272">
        <v>1661837.43</v>
      </c>
      <c r="G13" s="3"/>
      <c r="H13" s="3"/>
      <c r="I13" s="3"/>
    </row>
    <row r="14" spans="2:9" x14ac:dyDescent="0.2">
      <c r="B14" s="139" t="s">
        <v>22</v>
      </c>
      <c r="C14" s="140">
        <v>10670.7</v>
      </c>
      <c r="D14" s="139" t="s">
        <v>9</v>
      </c>
      <c r="E14" s="139" t="s">
        <v>9</v>
      </c>
      <c r="F14" s="139" t="s">
        <v>9</v>
      </c>
      <c r="G14" s="3"/>
      <c r="H14" s="3"/>
      <c r="I14" s="3"/>
    </row>
    <row r="15" spans="2:9" x14ac:dyDescent="0.2">
      <c r="B15" s="139" t="s">
        <v>24</v>
      </c>
      <c r="C15" s="140">
        <v>31339.41</v>
      </c>
      <c r="D15" s="139" t="s">
        <v>9</v>
      </c>
      <c r="E15" s="240" t="s">
        <v>23</v>
      </c>
      <c r="F15" s="139" t="s">
        <v>9</v>
      </c>
      <c r="G15" s="3"/>
      <c r="H15" s="3"/>
      <c r="I15" s="3"/>
    </row>
    <row r="16" spans="2:9" ht="22" x14ac:dyDescent="0.2">
      <c r="B16" s="285" t="s">
        <v>25</v>
      </c>
      <c r="C16" s="144">
        <v>-659400.13</v>
      </c>
      <c r="D16" s="139" t="s">
        <v>9</v>
      </c>
      <c r="E16" s="139" t="s">
        <v>9</v>
      </c>
      <c r="F16" s="139" t="s">
        <v>9</v>
      </c>
      <c r="G16" s="3"/>
      <c r="H16" s="3"/>
      <c r="I16" s="3"/>
    </row>
    <row r="17" spans="2:9" ht="22" x14ac:dyDescent="0.2">
      <c r="B17" s="285" t="s">
        <v>27</v>
      </c>
      <c r="C17" s="144">
        <v>-513235.18</v>
      </c>
      <c r="D17" s="139" t="s">
        <v>9</v>
      </c>
      <c r="E17" s="285" t="s">
        <v>26</v>
      </c>
      <c r="F17" s="269">
        <v>124103.79</v>
      </c>
      <c r="G17" s="3"/>
      <c r="H17" s="3"/>
      <c r="I17" s="3"/>
    </row>
    <row r="18" spans="2:9" x14ac:dyDescent="0.2">
      <c r="B18" s="139" t="s">
        <v>9</v>
      </c>
      <c r="C18" s="139" t="s">
        <v>9</v>
      </c>
      <c r="D18" s="141" t="s">
        <v>10</v>
      </c>
      <c r="E18" s="139" t="s">
        <v>9</v>
      </c>
      <c r="F18" s="139" t="s">
        <v>9</v>
      </c>
      <c r="G18" s="3"/>
      <c r="H18" s="3"/>
      <c r="I18" s="3"/>
    </row>
    <row r="19" spans="2:9" x14ac:dyDescent="0.2">
      <c r="B19" s="240" t="s">
        <v>20</v>
      </c>
      <c r="C19" s="272">
        <v>19649551.140000001</v>
      </c>
      <c r="D19" s="238" t="s">
        <v>10</v>
      </c>
      <c r="E19" s="240" t="s">
        <v>28</v>
      </c>
      <c r="F19" s="272">
        <v>124103.79</v>
      </c>
      <c r="G19" s="3"/>
      <c r="H19" s="3"/>
      <c r="I19" s="3"/>
    </row>
    <row r="20" spans="2:9" x14ac:dyDescent="0.2">
      <c r="B20" s="242" t="s">
        <v>9</v>
      </c>
      <c r="C20" s="242" t="s">
        <v>9</v>
      </c>
      <c r="D20" s="238" t="s">
        <v>10</v>
      </c>
      <c r="E20" s="242" t="s">
        <v>9</v>
      </c>
      <c r="F20" s="242" t="s">
        <v>9</v>
      </c>
      <c r="G20" s="3"/>
      <c r="H20" s="3"/>
      <c r="I20" s="3"/>
    </row>
    <row r="21" spans="2:9" x14ac:dyDescent="0.2">
      <c r="B21" s="242" t="s">
        <v>9</v>
      </c>
      <c r="C21" s="242" t="s">
        <v>9</v>
      </c>
      <c r="D21" s="238" t="s">
        <v>10</v>
      </c>
      <c r="E21" s="242" t="s">
        <v>9</v>
      </c>
      <c r="F21" s="242" t="s">
        <v>9</v>
      </c>
      <c r="G21" s="3"/>
      <c r="H21" s="3"/>
      <c r="I21" s="3"/>
    </row>
    <row r="22" spans="2:9" x14ac:dyDescent="0.2">
      <c r="B22" s="240" t="s">
        <v>30</v>
      </c>
      <c r="C22" s="242" t="s">
        <v>9</v>
      </c>
      <c r="D22" s="242" t="s">
        <v>9</v>
      </c>
      <c r="E22" s="240" t="s">
        <v>29</v>
      </c>
      <c r="F22" s="272">
        <v>1785941.22</v>
      </c>
      <c r="G22" s="3"/>
      <c r="H22" s="3"/>
      <c r="I22" s="3"/>
    </row>
    <row r="23" spans="2:9" x14ac:dyDescent="0.2">
      <c r="B23" s="139" t="s">
        <v>9</v>
      </c>
      <c r="C23" s="139" t="s">
        <v>9</v>
      </c>
      <c r="D23" s="141" t="s">
        <v>10</v>
      </c>
      <c r="E23" s="139" t="s">
        <v>9</v>
      </c>
      <c r="F23" s="139" t="s">
        <v>9</v>
      </c>
      <c r="G23" s="3"/>
      <c r="H23" s="3"/>
      <c r="I23" s="3"/>
    </row>
    <row r="24" spans="2:9" x14ac:dyDescent="0.2">
      <c r="B24" s="139" t="s">
        <v>31</v>
      </c>
      <c r="C24" s="269">
        <v>1579246.31</v>
      </c>
      <c r="D24" s="139" t="s">
        <v>9</v>
      </c>
      <c r="E24" s="139" t="s">
        <v>9</v>
      </c>
      <c r="F24" s="139" t="s">
        <v>9</v>
      </c>
      <c r="G24" s="3"/>
      <c r="H24" s="3"/>
      <c r="I24" s="3"/>
    </row>
    <row r="25" spans="2:9" x14ac:dyDescent="0.2">
      <c r="B25" s="139" t="s">
        <v>33</v>
      </c>
      <c r="C25" s="140">
        <v>391771</v>
      </c>
      <c r="D25" s="139" t="s">
        <v>9</v>
      </c>
      <c r="E25" s="143" t="s">
        <v>32</v>
      </c>
      <c r="F25" s="272">
        <v>1785941.22</v>
      </c>
      <c r="G25" s="3"/>
      <c r="H25" s="3"/>
      <c r="I25" s="3"/>
    </row>
    <row r="26" spans="2:9" x14ac:dyDescent="0.2">
      <c r="B26" s="139" t="s">
        <v>34</v>
      </c>
      <c r="C26" s="140">
        <v>263298.71000000002</v>
      </c>
      <c r="D26" s="139" t="s">
        <v>9</v>
      </c>
      <c r="E26" s="139" t="s">
        <v>9</v>
      </c>
      <c r="F26" s="139" t="s">
        <v>9</v>
      </c>
      <c r="G26" s="3"/>
      <c r="H26" s="3"/>
      <c r="I26" s="3"/>
    </row>
    <row r="27" spans="2:9" x14ac:dyDescent="0.2">
      <c r="B27" s="139" t="s">
        <v>36</v>
      </c>
      <c r="C27" s="140">
        <v>1802.72</v>
      </c>
      <c r="D27" s="139" t="s">
        <v>9</v>
      </c>
      <c r="E27" s="143" t="s">
        <v>35</v>
      </c>
      <c r="F27" s="139" t="s">
        <v>9</v>
      </c>
      <c r="G27" s="3"/>
      <c r="H27" s="3"/>
      <c r="I27" s="3"/>
    </row>
    <row r="28" spans="2:9" x14ac:dyDescent="0.2">
      <c r="B28" s="139" t="s">
        <v>37</v>
      </c>
      <c r="C28" s="140">
        <v>1173158</v>
      </c>
      <c r="D28" s="139" t="s">
        <v>9</v>
      </c>
      <c r="E28" s="139" t="s">
        <v>9</v>
      </c>
      <c r="F28" s="139" t="s">
        <v>9</v>
      </c>
      <c r="G28" s="3"/>
      <c r="H28" s="3"/>
      <c r="I28" s="3"/>
    </row>
    <row r="29" spans="2:9" x14ac:dyDescent="0.2">
      <c r="B29" s="139" t="s">
        <v>39</v>
      </c>
      <c r="C29" s="140">
        <v>17708657.870000001</v>
      </c>
      <c r="D29" s="139" t="s">
        <v>9</v>
      </c>
      <c r="E29" s="240" t="s">
        <v>38</v>
      </c>
      <c r="F29" s="139" t="s">
        <v>9</v>
      </c>
      <c r="G29" s="3"/>
      <c r="H29" s="3"/>
      <c r="I29" s="3"/>
    </row>
    <row r="30" spans="2:9" x14ac:dyDescent="0.2">
      <c r="B30" s="139" t="s">
        <v>40</v>
      </c>
      <c r="C30" s="140">
        <v>645000</v>
      </c>
      <c r="D30" s="139" t="s">
        <v>9</v>
      </c>
      <c r="E30" s="139" t="s">
        <v>9</v>
      </c>
      <c r="F30" s="139" t="s">
        <v>9</v>
      </c>
      <c r="G30" s="3"/>
      <c r="H30" s="3"/>
      <c r="I30" s="3"/>
    </row>
    <row r="31" spans="2:9" x14ac:dyDescent="0.2">
      <c r="B31" s="139" t="s">
        <v>42</v>
      </c>
      <c r="C31" s="140">
        <v>443695</v>
      </c>
      <c r="D31" s="139" t="s">
        <v>9</v>
      </c>
      <c r="E31" s="139" t="s">
        <v>41</v>
      </c>
      <c r="F31" s="269">
        <v>10446445.449999999</v>
      </c>
      <c r="G31" s="3"/>
      <c r="H31" s="3"/>
      <c r="I31" s="3"/>
    </row>
    <row r="32" spans="2:9" ht="22" x14ac:dyDescent="0.2">
      <c r="B32" s="285" t="s">
        <v>44</v>
      </c>
      <c r="C32" s="144">
        <v>-808657</v>
      </c>
      <c r="D32" s="139" t="s">
        <v>9</v>
      </c>
      <c r="E32" s="139" t="s">
        <v>43</v>
      </c>
      <c r="F32" s="140">
        <v>3757988.99</v>
      </c>
      <c r="G32" s="3"/>
      <c r="H32" s="3"/>
      <c r="I32" s="3"/>
    </row>
    <row r="33" spans="2:9" ht="22" x14ac:dyDescent="0.2">
      <c r="B33" s="285" t="s">
        <v>46</v>
      </c>
      <c r="C33" s="144">
        <v>-278997.7</v>
      </c>
      <c r="D33" s="139" t="s">
        <v>9</v>
      </c>
      <c r="E33" s="285" t="s">
        <v>45</v>
      </c>
      <c r="F33" s="140">
        <v>3337367.16</v>
      </c>
      <c r="G33" s="3"/>
      <c r="H33" s="3"/>
      <c r="I33" s="3"/>
    </row>
    <row r="34" spans="2:9" x14ac:dyDescent="0.2">
      <c r="B34" s="139" t="s">
        <v>48</v>
      </c>
      <c r="C34" s="144">
        <v>-258185.49</v>
      </c>
      <c r="D34" s="139" t="s">
        <v>9</v>
      </c>
      <c r="E34" s="139" t="s">
        <v>47</v>
      </c>
      <c r="F34" s="140">
        <v>7862470.3600000003</v>
      </c>
      <c r="G34" s="3"/>
      <c r="H34" s="3"/>
      <c r="I34" s="3"/>
    </row>
    <row r="35" spans="2:9" x14ac:dyDescent="0.2">
      <c r="B35" s="139" t="s">
        <v>50</v>
      </c>
      <c r="C35" s="144">
        <v>-1098</v>
      </c>
      <c r="D35" s="139" t="s">
        <v>9</v>
      </c>
      <c r="E35" s="139" t="s">
        <v>49</v>
      </c>
      <c r="F35" s="140">
        <v>4561192.3</v>
      </c>
      <c r="G35" s="3"/>
      <c r="H35" s="3"/>
      <c r="I35" s="3"/>
    </row>
    <row r="36" spans="2:9" x14ac:dyDescent="0.2">
      <c r="B36" s="139" t="s">
        <v>52</v>
      </c>
      <c r="C36" s="144">
        <v>-199.9</v>
      </c>
      <c r="D36" s="139" t="s">
        <v>9</v>
      </c>
      <c r="E36" s="139" t="s">
        <v>51</v>
      </c>
      <c r="F36" s="140">
        <v>2765075.14</v>
      </c>
      <c r="G36" s="3"/>
      <c r="H36" s="3"/>
      <c r="I36" s="3"/>
    </row>
    <row r="37" spans="2:9" x14ac:dyDescent="0.2">
      <c r="B37" s="139" t="s">
        <v>9</v>
      </c>
      <c r="C37" s="139" t="s">
        <v>9</v>
      </c>
      <c r="D37" s="141" t="s">
        <v>10</v>
      </c>
      <c r="E37" s="139" t="s">
        <v>53</v>
      </c>
      <c r="F37" s="140">
        <v>2354645.0299999998</v>
      </c>
      <c r="G37" s="3"/>
      <c r="H37" s="3"/>
      <c r="I37" s="3"/>
    </row>
    <row r="38" spans="2:9" x14ac:dyDescent="0.2">
      <c r="B38" s="240" t="s">
        <v>55</v>
      </c>
      <c r="C38" s="272">
        <v>20859491.52</v>
      </c>
      <c r="D38" s="141" t="s">
        <v>10</v>
      </c>
      <c r="E38" s="139" t="s">
        <v>54</v>
      </c>
      <c r="F38" s="140">
        <v>1636821.79</v>
      </c>
      <c r="G38" s="3"/>
      <c r="H38" s="3"/>
      <c r="I38" s="3"/>
    </row>
    <row r="39" spans="2:9" x14ac:dyDescent="0.2">
      <c r="B39" s="242" t="s">
        <v>9</v>
      </c>
      <c r="C39" s="242" t="s">
        <v>9</v>
      </c>
      <c r="D39" s="141" t="s">
        <v>10</v>
      </c>
      <c r="E39" s="139" t="s">
        <v>9</v>
      </c>
      <c r="F39" s="139" t="s">
        <v>9</v>
      </c>
      <c r="G39" s="3"/>
      <c r="H39" s="3"/>
      <c r="I39" s="3"/>
    </row>
    <row r="40" spans="2:9" x14ac:dyDescent="0.2">
      <c r="B40" s="242" t="s">
        <v>9</v>
      </c>
      <c r="C40" s="242" t="s">
        <v>9</v>
      </c>
      <c r="D40" s="141" t="s">
        <v>10</v>
      </c>
      <c r="E40" s="240" t="s">
        <v>56</v>
      </c>
      <c r="F40" s="272">
        <v>36722006.219999999</v>
      </c>
      <c r="G40" s="7"/>
      <c r="H40" s="3"/>
      <c r="I40" s="3"/>
    </row>
    <row r="41" spans="2:9" x14ac:dyDescent="0.2">
      <c r="B41" s="242" t="s">
        <v>9</v>
      </c>
      <c r="C41" s="242" t="s">
        <v>9</v>
      </c>
      <c r="D41" s="141" t="s">
        <v>10</v>
      </c>
      <c r="E41" s="139" t="s">
        <v>9</v>
      </c>
      <c r="F41" s="139" t="s">
        <v>9</v>
      </c>
      <c r="G41" s="3"/>
      <c r="H41" s="3"/>
      <c r="I41" s="3"/>
    </row>
    <row r="42" spans="2:9" x14ac:dyDescent="0.2">
      <c r="B42" s="240" t="s">
        <v>58</v>
      </c>
      <c r="C42" s="272">
        <v>40509042.659999996</v>
      </c>
      <c r="D42" s="141" t="s">
        <v>10</v>
      </c>
      <c r="E42" s="139" t="s">
        <v>57</v>
      </c>
      <c r="F42" s="269">
        <v>2001095.22</v>
      </c>
      <c r="G42" s="3"/>
      <c r="H42" s="3"/>
      <c r="I42" s="3"/>
    </row>
    <row r="43" spans="2:9" x14ac:dyDescent="0.2">
      <c r="B43" s="242" t="s">
        <v>9</v>
      </c>
      <c r="C43" s="242" t="s">
        <v>9</v>
      </c>
      <c r="D43" s="141" t="s">
        <v>10</v>
      </c>
      <c r="E43" s="139" t="s">
        <v>9</v>
      </c>
      <c r="F43" s="139" t="s">
        <v>9</v>
      </c>
      <c r="G43" s="3"/>
      <c r="H43" s="3"/>
      <c r="I43" s="3"/>
    </row>
    <row r="44" spans="2:9" x14ac:dyDescent="0.2">
      <c r="B44" s="242" t="s">
        <v>9</v>
      </c>
      <c r="C44" s="242" t="s">
        <v>9</v>
      </c>
      <c r="D44" s="141" t="s">
        <v>10</v>
      </c>
      <c r="E44" s="143" t="s">
        <v>59</v>
      </c>
      <c r="F44" s="272">
        <v>38723101.439999998</v>
      </c>
      <c r="G44" s="7"/>
      <c r="H44" s="3"/>
      <c r="I44" s="3"/>
    </row>
    <row r="45" spans="2:9" x14ac:dyDescent="0.2">
      <c r="B45" s="242" t="s">
        <v>9</v>
      </c>
      <c r="C45" s="242" t="s">
        <v>9</v>
      </c>
      <c r="D45" s="139" t="s">
        <v>9</v>
      </c>
      <c r="E45" s="242" t="s">
        <v>9</v>
      </c>
      <c r="F45" s="242" t="s">
        <v>9</v>
      </c>
      <c r="G45" s="7"/>
      <c r="H45" s="3"/>
      <c r="I45" s="3"/>
    </row>
    <row r="46" spans="2:9" x14ac:dyDescent="0.2">
      <c r="B46" s="242" t="s">
        <v>9</v>
      </c>
      <c r="C46" s="242" t="s">
        <v>9</v>
      </c>
      <c r="D46" s="139" t="s">
        <v>9</v>
      </c>
      <c r="E46" s="242" t="s">
        <v>9</v>
      </c>
      <c r="F46" s="242" t="s">
        <v>9</v>
      </c>
      <c r="G46" s="7"/>
      <c r="H46" s="3"/>
      <c r="I46" s="3"/>
    </row>
    <row r="47" spans="2:9" ht="16" thickBot="1" x14ac:dyDescent="0.25">
      <c r="B47" s="143" t="s">
        <v>60</v>
      </c>
      <c r="C47" s="273">
        <v>40509042.659999996</v>
      </c>
      <c r="D47" s="141" t="s">
        <v>10</v>
      </c>
      <c r="E47" s="143" t="s">
        <v>61</v>
      </c>
      <c r="F47" s="273">
        <v>40509042.659999996</v>
      </c>
      <c r="G47" s="7"/>
      <c r="H47" s="3"/>
      <c r="I47" s="3"/>
    </row>
    <row r="48" spans="2:9" ht="16" thickTop="1" x14ac:dyDescent="0.2">
      <c r="B48" s="238" t="s">
        <v>10</v>
      </c>
      <c r="C48" s="242" t="s">
        <v>9</v>
      </c>
      <c r="D48" s="139" t="s">
        <v>9</v>
      </c>
      <c r="E48" s="242" t="s">
        <v>9</v>
      </c>
      <c r="F48" s="242" t="s">
        <v>9</v>
      </c>
      <c r="G48" s="7"/>
      <c r="H48" s="3"/>
      <c r="I48" s="3"/>
    </row>
    <row r="49" spans="2:9" x14ac:dyDescent="0.2">
      <c r="B49" s="242" t="s">
        <v>9</v>
      </c>
      <c r="C49" s="7"/>
      <c r="D49" s="3"/>
      <c r="E49" s="3"/>
      <c r="F49" s="3"/>
      <c r="G49" s="3"/>
      <c r="H49" s="3"/>
      <c r="I49" s="3"/>
    </row>
    <row r="50" spans="2:9" x14ac:dyDescent="0.2">
      <c r="B50" s="284" t="s">
        <v>9</v>
      </c>
      <c r="C50" s="284" t="s">
        <v>9</v>
      </c>
      <c r="D50" s="145" t="s">
        <v>9</v>
      </c>
      <c r="E50" s="145" t="s">
        <v>9</v>
      </c>
      <c r="F50" s="145" t="s">
        <v>9</v>
      </c>
      <c r="G50" s="3"/>
      <c r="H50" s="3"/>
      <c r="I50" s="3"/>
    </row>
    <row r="51" spans="2:9" x14ac:dyDescent="0.2">
      <c r="B51" s="3"/>
      <c r="C51" s="3"/>
      <c r="D51" s="3"/>
      <c r="E51" s="3"/>
      <c r="F51" s="3"/>
      <c r="G51" s="3"/>
      <c r="H51" s="3"/>
      <c r="I51" s="3"/>
    </row>
  </sheetData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4"/>
  <sheetViews>
    <sheetView workbookViewId="0">
      <selection activeCell="B3" sqref="B3"/>
    </sheetView>
  </sheetViews>
  <sheetFormatPr baseColWidth="10" defaultRowHeight="14" x14ac:dyDescent="0.15"/>
  <cols>
    <col min="1" max="1" width="3.6640625" style="241" customWidth="1"/>
    <col min="2" max="2" width="22.5" style="241" customWidth="1"/>
    <col min="3" max="3" width="19.6640625" style="241" bestFit="1" customWidth="1"/>
    <col min="4" max="4" width="10.83203125" style="241"/>
    <col min="5" max="5" width="14.5" style="241" bestFit="1" customWidth="1"/>
    <col min="6" max="6" width="21.5" style="241" bestFit="1" customWidth="1"/>
    <col min="7" max="16384" width="10.83203125" style="241"/>
  </cols>
  <sheetData>
    <row r="2" spans="2:6" ht="15" thickBot="1" x14ac:dyDescent="0.2"/>
    <row r="3" spans="2:6" ht="17" thickBot="1" x14ac:dyDescent="0.25">
      <c r="B3" s="343" t="s">
        <v>724</v>
      </c>
      <c r="C3" s="344"/>
      <c r="D3" s="344"/>
      <c r="E3" s="345"/>
      <c r="F3" s="346"/>
    </row>
    <row r="4" spans="2:6" ht="16" x14ac:dyDescent="0.2">
      <c r="B4" s="347" t="s">
        <v>690</v>
      </c>
      <c r="C4" s="348" t="s">
        <v>691</v>
      </c>
      <c r="D4" s="349" t="s">
        <v>692</v>
      </c>
      <c r="E4" s="350" t="s">
        <v>693</v>
      </c>
      <c r="F4" s="351" t="s">
        <v>694</v>
      </c>
    </row>
    <row r="5" spans="2:6" ht="17" thickBot="1" x14ac:dyDescent="0.25">
      <c r="B5" s="352" t="s">
        <v>695</v>
      </c>
      <c r="C5" s="353" t="s">
        <v>695</v>
      </c>
      <c r="D5" s="354"/>
      <c r="E5" s="355"/>
      <c r="F5" s="356"/>
    </row>
    <row r="6" spans="2:6" x14ac:dyDescent="0.15">
      <c r="B6" s="331"/>
      <c r="C6" s="332"/>
      <c r="D6" s="333"/>
      <c r="E6" s="357"/>
      <c r="F6" s="335"/>
    </row>
    <row r="7" spans="2:6" x14ac:dyDescent="0.15">
      <c r="B7" s="321">
        <v>653893769</v>
      </c>
      <c r="C7" s="336" t="s">
        <v>699</v>
      </c>
      <c r="D7" s="323" t="s">
        <v>700</v>
      </c>
      <c r="E7" s="358">
        <v>2355704.88</v>
      </c>
      <c r="F7" s="325" t="s">
        <v>156</v>
      </c>
    </row>
    <row r="8" spans="2:6" ht="15" thickBot="1" x14ac:dyDescent="0.2">
      <c r="B8" s="326"/>
      <c r="C8" s="327"/>
      <c r="D8" s="328"/>
      <c r="E8" s="359"/>
      <c r="F8" s="330"/>
    </row>
    <row r="9" spans="2:6" x14ac:dyDescent="0.15">
      <c r="B9" s="331"/>
      <c r="C9" s="332"/>
      <c r="D9" s="333"/>
      <c r="E9" s="357"/>
      <c r="F9" s="335"/>
    </row>
    <row r="10" spans="2:6" x14ac:dyDescent="0.15">
      <c r="B10" s="321">
        <v>653893741</v>
      </c>
      <c r="C10" s="336" t="s">
        <v>65</v>
      </c>
      <c r="D10" s="323" t="s">
        <v>700</v>
      </c>
      <c r="E10" s="358">
        <v>5012761.1900000004</v>
      </c>
      <c r="F10" s="325" t="s">
        <v>156</v>
      </c>
    </row>
    <row r="11" spans="2:6" ht="15" thickBot="1" x14ac:dyDescent="0.2">
      <c r="B11" s="326"/>
      <c r="C11" s="327"/>
      <c r="D11" s="328"/>
      <c r="E11" s="360"/>
      <c r="F11" s="330"/>
    </row>
    <row r="12" spans="2:6" x14ac:dyDescent="0.15">
      <c r="B12" s="331"/>
      <c r="C12" s="332"/>
      <c r="D12" s="333"/>
      <c r="E12" s="357"/>
      <c r="F12" s="335"/>
    </row>
    <row r="13" spans="2:6" ht="26" x14ac:dyDescent="0.15">
      <c r="B13" s="321">
        <v>653893732</v>
      </c>
      <c r="C13" s="322" t="s">
        <v>701</v>
      </c>
      <c r="D13" s="323" t="s">
        <v>700</v>
      </c>
      <c r="E13" s="358">
        <v>563916.18999999994</v>
      </c>
      <c r="F13" s="325" t="s">
        <v>156</v>
      </c>
    </row>
    <row r="14" spans="2:6" ht="15" thickBot="1" x14ac:dyDescent="0.2">
      <c r="B14" s="326"/>
      <c r="C14" s="327"/>
      <c r="D14" s="328"/>
      <c r="E14" s="360"/>
      <c r="F14" s="330"/>
    </row>
    <row r="15" spans="2:6" x14ac:dyDescent="0.15">
      <c r="B15" s="331"/>
      <c r="C15" s="332"/>
      <c r="D15" s="333"/>
      <c r="E15" s="357"/>
      <c r="F15" s="335"/>
    </row>
    <row r="16" spans="2:6" ht="26" x14ac:dyDescent="0.15">
      <c r="B16" s="321">
        <v>653893750</v>
      </c>
      <c r="C16" s="322" t="s">
        <v>702</v>
      </c>
      <c r="D16" s="323" t="s">
        <v>700</v>
      </c>
      <c r="E16" s="358">
        <v>4881675.33</v>
      </c>
      <c r="F16" s="325" t="s">
        <v>156</v>
      </c>
    </row>
    <row r="17" spans="2:6" ht="15" thickBot="1" x14ac:dyDescent="0.2">
      <c r="B17" s="326"/>
      <c r="C17" s="327"/>
      <c r="D17" s="328"/>
      <c r="E17" s="360"/>
      <c r="F17" s="330"/>
    </row>
    <row r="18" spans="2:6" x14ac:dyDescent="0.15">
      <c r="B18" s="331"/>
      <c r="C18" s="332"/>
      <c r="D18" s="333"/>
      <c r="E18" s="357"/>
      <c r="F18" s="335"/>
    </row>
    <row r="19" spans="2:6" ht="26" x14ac:dyDescent="0.15">
      <c r="B19" s="321">
        <v>893169653</v>
      </c>
      <c r="C19" s="322" t="s">
        <v>3</v>
      </c>
      <c r="D19" s="323" t="s">
        <v>700</v>
      </c>
      <c r="E19" s="358">
        <v>932697.54</v>
      </c>
      <c r="F19" s="325" t="s">
        <v>156</v>
      </c>
    </row>
    <row r="20" spans="2:6" ht="15" thickBot="1" x14ac:dyDescent="0.2">
      <c r="B20" s="326"/>
      <c r="C20" s="327"/>
      <c r="D20" s="328"/>
      <c r="E20" s="360"/>
      <c r="F20" s="330"/>
    </row>
    <row r="21" spans="2:6" x14ac:dyDescent="0.15">
      <c r="B21" s="331"/>
      <c r="C21" s="332"/>
      <c r="D21" s="333"/>
      <c r="E21" s="357"/>
      <c r="F21" s="335"/>
    </row>
    <row r="22" spans="2:6" x14ac:dyDescent="0.15">
      <c r="B22" s="321">
        <v>288687007</v>
      </c>
      <c r="C22" s="336" t="s">
        <v>6</v>
      </c>
      <c r="D22" s="323" t="s">
        <v>700</v>
      </c>
      <c r="E22" s="358">
        <v>2831725.22</v>
      </c>
      <c r="F22" s="325" t="s">
        <v>156</v>
      </c>
    </row>
    <row r="23" spans="2:6" ht="15" thickBot="1" x14ac:dyDescent="0.2">
      <c r="B23" s="361"/>
      <c r="C23" s="362"/>
      <c r="D23" s="363"/>
      <c r="E23" s="362"/>
      <c r="F23" s="364"/>
    </row>
    <row r="24" spans="2:6" x14ac:dyDescent="0.15">
      <c r="B24" s="365"/>
      <c r="C24" s="365"/>
      <c r="D24" s="365"/>
      <c r="E24" s="365"/>
      <c r="F24" s="365"/>
    </row>
  </sheetData>
  <pageMargins left="0.25" right="0.25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80"/>
  <sheetViews>
    <sheetView workbookViewId="0">
      <selection activeCell="N61" sqref="N61"/>
    </sheetView>
  </sheetViews>
  <sheetFormatPr baseColWidth="10" defaultRowHeight="15" x14ac:dyDescent="0.2"/>
  <cols>
    <col min="1" max="1" width="1.6640625" customWidth="1"/>
    <col min="2" max="2" width="51.6640625" customWidth="1"/>
    <col min="3" max="3" width="11.6640625" bestFit="1" customWidth="1"/>
    <col min="4" max="4" width="11.6640625" customWidth="1"/>
    <col min="5" max="5" width="12.5" bestFit="1" customWidth="1"/>
  </cols>
  <sheetData>
    <row r="1" spans="2:10" x14ac:dyDescent="0.2">
      <c r="B1" s="277" t="s">
        <v>7</v>
      </c>
      <c r="C1" s="95"/>
      <c r="D1" s="95"/>
      <c r="E1" s="95"/>
      <c r="F1" s="95"/>
      <c r="G1" s="3"/>
      <c r="H1" s="3"/>
      <c r="I1" s="3"/>
      <c r="J1" s="3"/>
    </row>
    <row r="2" spans="2:10" x14ac:dyDescent="0.2">
      <c r="B2" s="277" t="s">
        <v>1689</v>
      </c>
      <c r="C2" s="95"/>
      <c r="D2" s="95"/>
      <c r="E2" s="95"/>
      <c r="F2" s="95"/>
      <c r="G2" s="3"/>
      <c r="H2" s="3"/>
      <c r="I2" s="3"/>
      <c r="J2" s="3"/>
    </row>
    <row r="3" spans="2:10" x14ac:dyDescent="0.2">
      <c r="B3" s="263"/>
      <c r="C3" s="264" t="s">
        <v>716</v>
      </c>
      <c r="D3" s="264"/>
      <c r="E3" s="264" t="s">
        <v>726</v>
      </c>
      <c r="F3" s="95"/>
      <c r="G3" s="3"/>
      <c r="H3" s="3"/>
      <c r="I3" s="3"/>
      <c r="J3" s="3"/>
    </row>
    <row r="4" spans="2:10" x14ac:dyDescent="0.2">
      <c r="B4" s="265" t="s">
        <v>62</v>
      </c>
      <c r="C4" s="263"/>
      <c r="D4" s="263"/>
      <c r="E4" s="263"/>
      <c r="F4" s="95"/>
      <c r="G4" s="3"/>
      <c r="H4" s="3"/>
      <c r="I4" s="3"/>
      <c r="J4" s="3"/>
    </row>
    <row r="5" spans="2:10" ht="7.5" customHeight="1" x14ac:dyDescent="0.2">
      <c r="B5" s="263" t="s">
        <v>9</v>
      </c>
      <c r="C5" s="95"/>
      <c r="D5" s="95"/>
      <c r="E5" s="95"/>
      <c r="F5" s="95"/>
      <c r="G5" s="3"/>
      <c r="H5" s="3"/>
      <c r="I5" s="3"/>
      <c r="J5" s="3"/>
    </row>
    <row r="6" spans="2:10" x14ac:dyDescent="0.2">
      <c r="B6" s="265" t="s">
        <v>63</v>
      </c>
      <c r="C6" s="95"/>
      <c r="D6" s="95"/>
      <c r="E6" s="95"/>
      <c r="F6" s="95"/>
      <c r="G6" s="3"/>
      <c r="H6" s="3"/>
      <c r="I6" s="3"/>
      <c r="J6" s="3"/>
    </row>
    <row r="7" spans="2:10" x14ac:dyDescent="0.2">
      <c r="B7" s="263" t="s">
        <v>64</v>
      </c>
      <c r="C7" s="288">
        <v>131782.32</v>
      </c>
      <c r="D7" s="266"/>
      <c r="E7" s="288">
        <v>687391.62</v>
      </c>
      <c r="F7" s="95"/>
      <c r="G7" s="3"/>
      <c r="H7" s="3"/>
      <c r="I7" s="3"/>
      <c r="J7" s="3"/>
    </row>
    <row r="8" spans="2:10" x14ac:dyDescent="0.2">
      <c r="B8" s="263" t="s">
        <v>65</v>
      </c>
      <c r="C8" s="266">
        <v>34400</v>
      </c>
      <c r="D8" s="266"/>
      <c r="E8" s="266">
        <v>177480</v>
      </c>
      <c r="F8" s="95"/>
      <c r="G8" s="3"/>
      <c r="H8" s="3"/>
      <c r="I8" s="3"/>
      <c r="J8" s="3"/>
    </row>
    <row r="9" spans="2:10" x14ac:dyDescent="0.2">
      <c r="B9" s="263" t="s">
        <v>66</v>
      </c>
      <c r="C9" s="266">
        <v>20</v>
      </c>
      <c r="D9" s="266"/>
      <c r="E9" s="266">
        <v>2808642.51</v>
      </c>
      <c r="F9" s="95"/>
      <c r="G9" s="3"/>
      <c r="H9" s="3"/>
      <c r="I9" s="3"/>
      <c r="J9" s="3"/>
    </row>
    <row r="10" spans="2:10" x14ac:dyDescent="0.2">
      <c r="B10" s="263" t="s">
        <v>67</v>
      </c>
      <c r="C10" s="266">
        <v>58666</v>
      </c>
      <c r="D10" s="266"/>
      <c r="E10" s="266">
        <v>2491671.4700000002</v>
      </c>
      <c r="F10" s="95"/>
      <c r="G10" s="3"/>
      <c r="H10" s="3"/>
      <c r="I10" s="3"/>
      <c r="J10" s="3"/>
    </row>
    <row r="11" spans="2:10" x14ac:dyDescent="0.2">
      <c r="B11" s="263" t="s">
        <v>633</v>
      </c>
      <c r="C11" s="266">
        <v>0</v>
      </c>
      <c r="D11" s="266"/>
      <c r="E11" s="266">
        <v>519970.32</v>
      </c>
      <c r="F11" s="95"/>
      <c r="G11" s="3"/>
      <c r="H11" s="3"/>
      <c r="I11" s="3"/>
      <c r="J11" s="3"/>
    </row>
    <row r="12" spans="2:10" ht="8.25" customHeight="1" x14ac:dyDescent="0.2">
      <c r="B12" s="279"/>
      <c r="C12" s="279"/>
      <c r="D12" s="279"/>
      <c r="E12" s="279"/>
      <c r="F12" s="95"/>
      <c r="G12" s="3"/>
      <c r="H12" s="3"/>
      <c r="I12" s="3"/>
      <c r="J12" s="3"/>
    </row>
    <row r="13" spans="2:10" x14ac:dyDescent="0.2">
      <c r="B13" s="277" t="s">
        <v>68</v>
      </c>
      <c r="C13" s="289">
        <v>224868.32</v>
      </c>
      <c r="D13" s="281"/>
      <c r="E13" s="289">
        <v>6685155.9199999999</v>
      </c>
      <c r="F13" s="95"/>
      <c r="G13" s="3"/>
      <c r="H13" s="3"/>
      <c r="I13" s="3"/>
      <c r="J13" s="3"/>
    </row>
    <row r="14" spans="2:10" ht="7.5" customHeight="1" x14ac:dyDescent="0.2">
      <c r="B14" s="277" t="s">
        <v>9</v>
      </c>
      <c r="C14" s="75"/>
      <c r="D14" s="75"/>
      <c r="E14" s="75"/>
      <c r="F14" s="95"/>
      <c r="G14" s="3"/>
      <c r="H14" s="3"/>
      <c r="I14" s="3"/>
      <c r="J14" s="3"/>
    </row>
    <row r="15" spans="2:10" x14ac:dyDescent="0.2">
      <c r="B15" s="265" t="s">
        <v>69</v>
      </c>
      <c r="C15" s="289">
        <v>224868.32</v>
      </c>
      <c r="D15" s="281"/>
      <c r="E15" s="289">
        <v>6685155.9199999999</v>
      </c>
      <c r="F15" s="95"/>
      <c r="G15" s="3"/>
      <c r="H15" s="3"/>
      <c r="I15" s="3"/>
      <c r="J15" s="3"/>
    </row>
    <row r="16" spans="2:10" ht="8.25" customHeight="1" x14ac:dyDescent="0.2">
      <c r="B16" s="263" t="s">
        <v>9</v>
      </c>
      <c r="C16" s="95"/>
      <c r="D16" s="95"/>
      <c r="E16" s="95"/>
      <c r="F16" s="95"/>
      <c r="G16" s="3"/>
      <c r="H16" s="3"/>
      <c r="I16" s="3"/>
      <c r="J16" s="3"/>
    </row>
    <row r="17" spans="2:10" x14ac:dyDescent="0.2">
      <c r="B17" s="265" t="s">
        <v>70</v>
      </c>
      <c r="C17" s="263"/>
      <c r="D17" s="263"/>
      <c r="E17" s="263"/>
      <c r="F17" s="95"/>
      <c r="G17" s="3"/>
      <c r="H17" s="3"/>
      <c r="I17" s="3"/>
      <c r="J17" s="3"/>
    </row>
    <row r="18" spans="2:10" ht="7.5" customHeight="1" x14ac:dyDescent="0.2">
      <c r="B18" s="263" t="s">
        <v>9</v>
      </c>
      <c r="C18" s="95"/>
      <c r="D18" s="95"/>
      <c r="E18" s="95"/>
      <c r="F18" s="95"/>
      <c r="G18" s="3"/>
      <c r="H18" s="3"/>
      <c r="I18" s="3"/>
      <c r="J18" s="3"/>
    </row>
    <row r="19" spans="2:10" x14ac:dyDescent="0.2">
      <c r="B19" s="265" t="s">
        <v>71</v>
      </c>
      <c r="C19" s="95"/>
      <c r="D19" s="95"/>
      <c r="E19" s="95"/>
      <c r="F19" s="95"/>
      <c r="G19" s="3"/>
      <c r="H19" s="3"/>
      <c r="I19" s="3"/>
      <c r="J19" s="3"/>
    </row>
    <row r="20" spans="2:10" x14ac:dyDescent="0.2">
      <c r="B20" s="277" t="s">
        <v>72</v>
      </c>
      <c r="C20" s="95"/>
      <c r="D20" s="95"/>
      <c r="E20" s="95"/>
      <c r="F20" s="95"/>
      <c r="G20" s="3"/>
      <c r="H20" s="3"/>
      <c r="I20" s="3"/>
      <c r="J20" s="3"/>
    </row>
    <row r="21" spans="2:10" x14ac:dyDescent="0.2">
      <c r="B21" s="263" t="s">
        <v>1736</v>
      </c>
      <c r="C21" s="288">
        <v>0</v>
      </c>
      <c r="D21" s="266"/>
      <c r="E21" s="288">
        <v>42766</v>
      </c>
      <c r="F21" s="95"/>
      <c r="G21" s="3"/>
      <c r="H21" s="3"/>
      <c r="I21" s="3"/>
      <c r="J21" s="3"/>
    </row>
    <row r="22" spans="2:10" x14ac:dyDescent="0.2">
      <c r="B22" s="263" t="s">
        <v>635</v>
      </c>
      <c r="C22" s="266">
        <v>6158.6</v>
      </c>
      <c r="D22" s="266"/>
      <c r="E22" s="266">
        <v>6158.6</v>
      </c>
      <c r="F22" s="95"/>
      <c r="G22" s="3"/>
      <c r="H22" s="3"/>
      <c r="I22" s="3"/>
      <c r="J22" s="3"/>
    </row>
    <row r="23" spans="2:10" x14ac:dyDescent="0.2">
      <c r="B23" s="263" t="s">
        <v>1737</v>
      </c>
      <c r="C23" s="266">
        <v>4750</v>
      </c>
      <c r="D23" s="266"/>
      <c r="E23" s="266">
        <v>33923.129999999997</v>
      </c>
      <c r="F23" s="95"/>
      <c r="G23" s="3"/>
      <c r="H23" s="3"/>
      <c r="I23" s="3"/>
      <c r="J23" s="3"/>
    </row>
    <row r="24" spans="2:10" x14ac:dyDescent="0.2">
      <c r="B24" s="263" t="s">
        <v>1698</v>
      </c>
      <c r="C24" s="266">
        <v>0</v>
      </c>
      <c r="D24" s="266"/>
      <c r="E24" s="266">
        <v>83639.199999999997</v>
      </c>
      <c r="F24" s="95"/>
      <c r="G24" s="3"/>
      <c r="H24" s="3"/>
      <c r="I24" s="3"/>
      <c r="J24" s="3"/>
    </row>
    <row r="25" spans="2:10" x14ac:dyDescent="0.2">
      <c r="B25" s="263" t="s">
        <v>1699</v>
      </c>
      <c r="C25" s="266">
        <v>0</v>
      </c>
      <c r="D25" s="266"/>
      <c r="E25" s="266">
        <v>1649.41</v>
      </c>
      <c r="F25" s="95"/>
      <c r="G25" s="3"/>
      <c r="H25" s="3"/>
      <c r="I25" s="3"/>
      <c r="J25" s="3"/>
    </row>
    <row r="26" spans="2:10" x14ac:dyDescent="0.2">
      <c r="B26" s="263" t="s">
        <v>1738</v>
      </c>
      <c r="C26" s="266">
        <v>1948.8</v>
      </c>
      <c r="D26" s="266"/>
      <c r="E26" s="266">
        <v>5866.8</v>
      </c>
      <c r="F26" s="95"/>
      <c r="G26" s="3"/>
      <c r="H26" s="3"/>
      <c r="I26" s="3"/>
      <c r="J26" s="3"/>
    </row>
    <row r="27" spans="2:10" x14ac:dyDescent="0.2">
      <c r="B27" s="263" t="s">
        <v>1739</v>
      </c>
      <c r="C27" s="266">
        <v>14000</v>
      </c>
      <c r="D27" s="266"/>
      <c r="E27" s="266">
        <v>14000</v>
      </c>
      <c r="F27" s="95"/>
      <c r="G27" s="3"/>
      <c r="H27" s="3"/>
      <c r="I27" s="3"/>
      <c r="J27" s="3"/>
    </row>
    <row r="28" spans="2:10" x14ac:dyDescent="0.2">
      <c r="B28" s="263" t="s">
        <v>1702</v>
      </c>
      <c r="C28" s="266">
        <v>978226.29</v>
      </c>
      <c r="D28" s="266"/>
      <c r="E28" s="266">
        <v>1276691.31</v>
      </c>
      <c r="F28" s="95"/>
      <c r="G28" s="3"/>
      <c r="H28" s="3"/>
      <c r="I28" s="3"/>
      <c r="J28" s="3"/>
    </row>
    <row r="29" spans="2:10" x14ac:dyDescent="0.2">
      <c r="B29" s="263" t="s">
        <v>1732</v>
      </c>
      <c r="C29" s="266">
        <v>31650</v>
      </c>
      <c r="D29" s="266"/>
      <c r="E29" s="266">
        <v>354767.16</v>
      </c>
      <c r="F29" s="95"/>
      <c r="G29" s="3"/>
      <c r="H29" s="3"/>
      <c r="I29" s="3"/>
      <c r="J29" s="3"/>
    </row>
    <row r="30" spans="2:10" x14ac:dyDescent="0.2">
      <c r="B30" s="263" t="s">
        <v>65</v>
      </c>
      <c r="C30" s="267">
        <v>-27000</v>
      </c>
      <c r="D30" s="267"/>
      <c r="E30" s="266">
        <v>0</v>
      </c>
      <c r="F30" s="95"/>
      <c r="G30" s="3"/>
      <c r="H30" s="3"/>
      <c r="I30" s="3"/>
      <c r="J30" s="3"/>
    </row>
    <row r="31" spans="2:10" x14ac:dyDescent="0.2">
      <c r="B31" s="263" t="s">
        <v>86</v>
      </c>
      <c r="C31" s="267">
        <v>-26200</v>
      </c>
      <c r="D31" s="267"/>
      <c r="E31" s="266">
        <v>1909680</v>
      </c>
      <c r="F31" s="95"/>
      <c r="G31" s="3"/>
      <c r="H31" s="3"/>
      <c r="I31" s="3"/>
      <c r="J31" s="3"/>
    </row>
    <row r="32" spans="2:10" x14ac:dyDescent="0.2">
      <c r="B32" s="263" t="s">
        <v>1740</v>
      </c>
      <c r="C32" s="266">
        <v>0</v>
      </c>
      <c r="D32" s="266"/>
      <c r="E32" s="266">
        <v>4932.3100000000004</v>
      </c>
      <c r="F32" s="95"/>
      <c r="G32" s="3"/>
      <c r="H32" s="3"/>
      <c r="I32" s="3"/>
      <c r="J32" s="3"/>
    </row>
    <row r="33" spans="2:10" x14ac:dyDescent="0.2">
      <c r="B33" s="263" t="s">
        <v>1741</v>
      </c>
      <c r="C33" s="266">
        <v>9591.2800000000007</v>
      </c>
      <c r="D33" s="266"/>
      <c r="E33" s="266">
        <v>38365.120000000003</v>
      </c>
      <c r="F33" s="95"/>
      <c r="G33" s="3"/>
      <c r="H33" s="3"/>
      <c r="I33" s="3"/>
      <c r="J33" s="3"/>
    </row>
    <row r="34" spans="2:10" x14ac:dyDescent="0.2">
      <c r="B34" s="263" t="s">
        <v>1742</v>
      </c>
      <c r="C34" s="266">
        <v>20000</v>
      </c>
      <c r="D34" s="266"/>
      <c r="E34" s="266">
        <v>20000</v>
      </c>
      <c r="F34" s="95"/>
      <c r="G34" s="3"/>
      <c r="H34" s="3"/>
      <c r="I34" s="3"/>
      <c r="J34" s="3"/>
    </row>
    <row r="35" spans="2:10" x14ac:dyDescent="0.2">
      <c r="B35" s="263" t="s">
        <v>1730</v>
      </c>
      <c r="C35" s="266">
        <v>0</v>
      </c>
      <c r="D35" s="266"/>
      <c r="E35" s="266">
        <v>18041.39</v>
      </c>
      <c r="F35" s="95"/>
      <c r="G35" s="3"/>
      <c r="H35" s="3"/>
      <c r="I35" s="3"/>
      <c r="J35" s="3"/>
    </row>
    <row r="36" spans="2:10" x14ac:dyDescent="0.2">
      <c r="B36" s="263" t="s">
        <v>1705</v>
      </c>
      <c r="C36" s="266">
        <v>50000</v>
      </c>
      <c r="D36" s="266"/>
      <c r="E36" s="266">
        <v>50000</v>
      </c>
      <c r="F36" s="95"/>
      <c r="G36" s="3"/>
      <c r="H36" s="3"/>
      <c r="I36" s="3"/>
      <c r="J36" s="3"/>
    </row>
    <row r="37" spans="2:10" ht="6" customHeight="1" x14ac:dyDescent="0.2">
      <c r="B37" s="279"/>
      <c r="C37" s="279"/>
      <c r="D37" s="279"/>
      <c r="E37" s="279"/>
      <c r="F37" s="95"/>
      <c r="G37" s="3"/>
      <c r="H37" s="3"/>
      <c r="I37" s="3"/>
      <c r="J37" s="3"/>
    </row>
    <row r="38" spans="2:10" x14ac:dyDescent="0.2">
      <c r="B38" s="277" t="s">
        <v>79</v>
      </c>
      <c r="C38" s="289">
        <v>1063124.97</v>
      </c>
      <c r="D38" s="281"/>
      <c r="E38" s="289">
        <v>3860480.43</v>
      </c>
      <c r="F38" s="95"/>
      <c r="G38" s="3"/>
      <c r="H38" s="3"/>
      <c r="I38" s="3"/>
      <c r="J38" s="3"/>
    </row>
    <row r="39" spans="2:10" ht="7.5" customHeight="1" x14ac:dyDescent="0.2">
      <c r="B39" s="277" t="s">
        <v>9</v>
      </c>
      <c r="C39" s="75"/>
      <c r="D39" s="75"/>
      <c r="E39" s="75"/>
      <c r="F39" s="95"/>
      <c r="G39" s="3"/>
      <c r="H39" s="3"/>
      <c r="I39" s="3"/>
      <c r="J39" s="3"/>
    </row>
    <row r="40" spans="2:10" x14ac:dyDescent="0.2">
      <c r="B40" s="277" t="s">
        <v>644</v>
      </c>
      <c r="C40" s="95"/>
      <c r="D40" s="95"/>
      <c r="E40" s="95"/>
      <c r="F40" s="95"/>
      <c r="G40" s="3"/>
      <c r="H40" s="3"/>
      <c r="I40" s="3"/>
      <c r="J40" s="3"/>
    </row>
    <row r="41" spans="2:10" ht="12.75" customHeight="1" x14ac:dyDescent="0.2">
      <c r="B41" s="263" t="s">
        <v>1692</v>
      </c>
      <c r="C41" s="290">
        <v>-685538.73</v>
      </c>
      <c r="D41" s="267"/>
      <c r="E41" s="288">
        <v>589309.68999999994</v>
      </c>
      <c r="F41" s="95"/>
      <c r="G41" s="3"/>
      <c r="H41" s="3"/>
      <c r="I41" s="3"/>
      <c r="J41" s="3"/>
    </row>
    <row r="42" spans="2:10" x14ac:dyDescent="0.2">
      <c r="B42" s="263" t="s">
        <v>105</v>
      </c>
      <c r="C42" s="267">
        <v>-375</v>
      </c>
      <c r="D42" s="267"/>
      <c r="E42" s="267">
        <v>-375</v>
      </c>
      <c r="F42" s="95"/>
      <c r="G42" s="3"/>
      <c r="H42" s="3"/>
      <c r="I42" s="3"/>
      <c r="J42" s="3"/>
    </row>
    <row r="43" spans="2:10" ht="7.5" customHeight="1" x14ac:dyDescent="0.2">
      <c r="B43" s="279"/>
      <c r="C43" s="279"/>
      <c r="D43" s="279"/>
      <c r="E43" s="279"/>
      <c r="F43" s="95"/>
      <c r="G43" s="3"/>
      <c r="H43" s="3"/>
      <c r="I43" s="3"/>
      <c r="J43" s="3"/>
    </row>
    <row r="44" spans="2:10" x14ac:dyDescent="0.2">
      <c r="B44" s="277" t="s">
        <v>645</v>
      </c>
      <c r="C44" s="291">
        <v>-685913.73</v>
      </c>
      <c r="D44" s="282"/>
      <c r="E44" s="289">
        <v>588934.68999999994</v>
      </c>
      <c r="F44" s="95"/>
      <c r="G44" s="3"/>
      <c r="H44" s="3"/>
      <c r="I44" s="3"/>
      <c r="J44" s="3"/>
    </row>
    <row r="45" spans="2:10" x14ac:dyDescent="0.2">
      <c r="B45" s="263" t="s">
        <v>9</v>
      </c>
      <c r="C45" s="95"/>
      <c r="D45" s="95"/>
      <c r="E45" s="95"/>
      <c r="F45" s="95"/>
      <c r="G45" s="3"/>
      <c r="H45" s="3"/>
      <c r="I45" s="3"/>
      <c r="J45" s="3"/>
    </row>
    <row r="46" spans="2:10" x14ac:dyDescent="0.2">
      <c r="B46" s="277" t="s">
        <v>81</v>
      </c>
      <c r="C46" s="289">
        <v>6673.8</v>
      </c>
      <c r="D46" s="281"/>
      <c r="E46" s="289">
        <v>27645.58</v>
      </c>
      <c r="F46" s="95"/>
      <c r="G46" s="3"/>
      <c r="H46" s="3"/>
      <c r="I46" s="3"/>
      <c r="J46" s="3"/>
    </row>
    <row r="47" spans="2:10" x14ac:dyDescent="0.2">
      <c r="B47" s="263" t="s">
        <v>646</v>
      </c>
      <c r="C47" s="95"/>
      <c r="D47" s="95"/>
      <c r="E47" s="95"/>
      <c r="F47" s="95"/>
      <c r="G47" s="3"/>
      <c r="H47" s="3"/>
      <c r="I47" s="3"/>
      <c r="J47" s="3"/>
    </row>
    <row r="48" spans="2:10" x14ac:dyDescent="0.2">
      <c r="B48" s="263" t="s">
        <v>65</v>
      </c>
      <c r="C48" s="288">
        <v>207000</v>
      </c>
      <c r="D48" s="266"/>
      <c r="E48" s="288">
        <v>207000</v>
      </c>
      <c r="F48" s="95"/>
      <c r="G48" s="3"/>
      <c r="H48" s="3"/>
      <c r="I48" s="3"/>
      <c r="J48" s="3"/>
    </row>
    <row r="49" spans="2:10" ht="9" customHeight="1" x14ac:dyDescent="0.2">
      <c r="B49" s="279"/>
      <c r="C49" s="279"/>
      <c r="D49" s="279"/>
      <c r="E49" s="279"/>
      <c r="F49" s="95"/>
      <c r="G49" s="3"/>
      <c r="H49" s="3"/>
      <c r="I49" s="3"/>
      <c r="J49" s="3"/>
    </row>
    <row r="50" spans="2:10" x14ac:dyDescent="0.2">
      <c r="B50" s="277" t="s">
        <v>647</v>
      </c>
      <c r="C50" s="289">
        <v>207000</v>
      </c>
      <c r="D50" s="281"/>
      <c r="E50" s="289">
        <v>207000</v>
      </c>
      <c r="F50" s="95"/>
      <c r="G50" s="3"/>
      <c r="H50" s="3"/>
      <c r="I50" s="3"/>
      <c r="J50" s="3"/>
    </row>
    <row r="51" spans="2:10" ht="5.25" customHeight="1" x14ac:dyDescent="0.2">
      <c r="B51" s="263" t="s">
        <v>9</v>
      </c>
      <c r="C51" s="95"/>
      <c r="D51" s="95"/>
      <c r="E51" s="95"/>
      <c r="F51" s="95"/>
      <c r="G51" s="3"/>
      <c r="H51" s="3"/>
      <c r="I51" s="3"/>
      <c r="J51" s="3"/>
    </row>
    <row r="52" spans="2:10" ht="10.5" customHeight="1" x14ac:dyDescent="0.2">
      <c r="B52" s="277" t="s">
        <v>82</v>
      </c>
      <c r="C52" s="289">
        <v>590885.04</v>
      </c>
      <c r="D52" s="281"/>
      <c r="E52" s="289">
        <v>4684060.7</v>
      </c>
      <c r="F52" s="95"/>
      <c r="G52" s="3"/>
      <c r="H52" s="3"/>
      <c r="I52" s="3"/>
      <c r="J52" s="3"/>
    </row>
    <row r="53" spans="2:10" ht="8.25" customHeight="1" x14ac:dyDescent="0.2">
      <c r="B53" s="263" t="s">
        <v>9</v>
      </c>
      <c r="C53" s="95"/>
      <c r="D53" s="95"/>
      <c r="E53" s="95"/>
      <c r="F53" s="95"/>
      <c r="G53" s="3"/>
      <c r="H53" s="3"/>
      <c r="I53" s="3"/>
      <c r="J53" s="3"/>
    </row>
    <row r="54" spans="2:10" ht="12.75" customHeight="1" x14ac:dyDescent="0.2">
      <c r="B54" s="265" t="s">
        <v>83</v>
      </c>
      <c r="C54" s="287">
        <v>590885.04</v>
      </c>
      <c r="D54" s="281"/>
      <c r="E54" s="287">
        <v>4684060.7</v>
      </c>
      <c r="F54" s="95"/>
      <c r="G54" s="3"/>
      <c r="H54" s="3"/>
      <c r="I54" s="3"/>
      <c r="J54" s="3"/>
    </row>
    <row r="55" spans="2:10" ht="8.25" customHeight="1" x14ac:dyDescent="0.2">
      <c r="B55" s="263" t="s">
        <v>9</v>
      </c>
      <c r="C55" s="75"/>
      <c r="D55" s="75"/>
      <c r="E55" s="75"/>
      <c r="F55" s="95"/>
      <c r="G55" s="3"/>
      <c r="H55" s="3"/>
      <c r="I55" s="3"/>
      <c r="J55" s="3"/>
    </row>
    <row r="56" spans="2:10" ht="12" customHeight="1" thickBot="1" x14ac:dyDescent="0.25">
      <c r="B56" s="265" t="s">
        <v>84</v>
      </c>
      <c r="C56" s="293">
        <v>-366016.72</v>
      </c>
      <c r="D56" s="282"/>
      <c r="E56" s="292">
        <v>2001095.22</v>
      </c>
      <c r="F56" s="95"/>
      <c r="G56" s="3"/>
      <c r="H56" s="3"/>
      <c r="I56" s="3"/>
      <c r="J56" s="3"/>
    </row>
    <row r="57" spans="2:10" ht="16" thickTop="1" x14ac:dyDescent="0.2">
      <c r="B57" s="279"/>
      <c r="C57" s="279"/>
      <c r="D57" s="279"/>
      <c r="E57" s="279"/>
      <c r="F57" s="95"/>
      <c r="G57" s="3"/>
      <c r="H57" s="3"/>
      <c r="I57" s="3"/>
      <c r="J57" s="3"/>
    </row>
    <row r="58" spans="2:10" x14ac:dyDescent="0.2">
      <c r="B58" s="263" t="s">
        <v>9</v>
      </c>
      <c r="C58" s="268" t="s">
        <v>9</v>
      </c>
      <c r="D58" s="268"/>
      <c r="E58" s="263" t="s">
        <v>9</v>
      </c>
      <c r="F58" s="95"/>
      <c r="G58" s="3"/>
      <c r="H58" s="3"/>
      <c r="I58" s="3"/>
      <c r="J58" s="3"/>
    </row>
    <row r="59" spans="2:10" x14ac:dyDescent="0.2">
      <c r="B59" s="95"/>
      <c r="C59" s="95"/>
      <c r="D59" s="95"/>
      <c r="E59" s="95"/>
      <c r="F59" s="95"/>
      <c r="G59" s="3"/>
      <c r="H59" s="3"/>
      <c r="I59" s="3"/>
      <c r="J59" s="3"/>
    </row>
    <row r="60" spans="2:10" x14ac:dyDescent="0.2">
      <c r="B60" s="95"/>
      <c r="C60" s="95"/>
      <c r="D60" s="95"/>
      <c r="E60" s="95"/>
      <c r="F60" s="95"/>
      <c r="G60" s="3"/>
      <c r="H60" s="3"/>
      <c r="I60" s="3"/>
      <c r="J60" s="3"/>
    </row>
    <row r="61" spans="2:10" x14ac:dyDescent="0.2">
      <c r="B61" s="95"/>
      <c r="C61" s="95"/>
      <c r="D61" s="95"/>
      <c r="E61" s="95"/>
      <c r="F61" s="95"/>
      <c r="G61" s="3"/>
      <c r="H61" s="3"/>
      <c r="I61" s="3"/>
      <c r="J61" s="3"/>
    </row>
    <row r="62" spans="2:10" x14ac:dyDescent="0.2">
      <c r="B62" s="95"/>
      <c r="C62" s="95"/>
      <c r="D62" s="95"/>
      <c r="E62" s="95"/>
      <c r="F62" s="95"/>
      <c r="G62" s="3"/>
      <c r="H62" s="3"/>
      <c r="I62" s="3"/>
      <c r="J62" s="3"/>
    </row>
    <row r="63" spans="2:10" x14ac:dyDescent="0.2">
      <c r="B63" s="95"/>
      <c r="C63" s="95"/>
      <c r="D63" s="95"/>
      <c r="E63" s="95"/>
      <c r="F63" s="95"/>
      <c r="G63" s="3"/>
      <c r="H63" s="3"/>
      <c r="I63" s="3"/>
      <c r="J63" s="3"/>
    </row>
    <row r="64" spans="2:10" x14ac:dyDescent="0.2">
      <c r="B64" s="95"/>
      <c r="C64" s="95"/>
      <c r="D64" s="95"/>
      <c r="E64" s="95"/>
      <c r="F64" s="95"/>
      <c r="G64" s="3"/>
      <c r="H64" s="3"/>
      <c r="I64" s="3"/>
      <c r="J64" s="3"/>
    </row>
    <row r="65" spans="2:10" x14ac:dyDescent="0.2">
      <c r="B65" s="95"/>
      <c r="C65" s="95"/>
      <c r="D65" s="95"/>
      <c r="E65" s="95"/>
      <c r="F65" s="95"/>
      <c r="G65" s="3"/>
      <c r="H65" s="3"/>
      <c r="I65" s="3"/>
      <c r="J65" s="3"/>
    </row>
    <row r="66" spans="2:10" x14ac:dyDescent="0.2">
      <c r="B66" s="95"/>
      <c r="C66" s="95"/>
      <c r="D66" s="95"/>
      <c r="E66" s="95"/>
      <c r="F66" s="95"/>
      <c r="G66" s="3"/>
      <c r="H66" s="3"/>
      <c r="I66" s="3"/>
      <c r="J66" s="3"/>
    </row>
    <row r="67" spans="2:10" x14ac:dyDescent="0.2">
      <c r="B67" s="95"/>
      <c r="C67" s="95"/>
      <c r="D67" s="95"/>
      <c r="E67" s="95"/>
      <c r="F67" s="95"/>
      <c r="G67" s="3"/>
      <c r="H67" s="3"/>
      <c r="I67" s="3"/>
      <c r="J67" s="3"/>
    </row>
    <row r="68" spans="2:10" x14ac:dyDescent="0.2">
      <c r="B68" s="95"/>
      <c r="C68" s="95"/>
      <c r="D68" s="95"/>
      <c r="E68" s="95"/>
      <c r="F68" s="95"/>
      <c r="G68" s="3"/>
      <c r="H68" s="3"/>
      <c r="I68" s="3"/>
      <c r="J68" s="3"/>
    </row>
    <row r="69" spans="2:10" x14ac:dyDescent="0.2">
      <c r="B69" s="95"/>
      <c r="C69" s="95"/>
      <c r="D69" s="95"/>
      <c r="E69" s="95"/>
      <c r="F69" s="95"/>
      <c r="G69" s="3"/>
      <c r="H69" s="3"/>
      <c r="I69" s="3"/>
      <c r="J69" s="3"/>
    </row>
    <row r="70" spans="2:10" x14ac:dyDescent="0.2">
      <c r="B70" s="95"/>
      <c r="C70" s="95"/>
      <c r="D70" s="95"/>
      <c r="E70" s="95"/>
      <c r="F70" s="95"/>
      <c r="G70" s="3"/>
      <c r="H70" s="3"/>
      <c r="I70" s="3"/>
      <c r="J70" s="3"/>
    </row>
    <row r="71" spans="2:10" x14ac:dyDescent="0.2">
      <c r="B71" s="95"/>
      <c r="C71" s="95"/>
      <c r="D71" s="95"/>
      <c r="E71" s="95"/>
      <c r="F71" s="95"/>
      <c r="G71" s="3"/>
      <c r="H71" s="3"/>
      <c r="I71" s="3"/>
      <c r="J71" s="3"/>
    </row>
    <row r="72" spans="2:10" x14ac:dyDescent="0.2">
      <c r="B72" s="95"/>
      <c r="C72" s="95"/>
      <c r="D72" s="95"/>
      <c r="E72" s="95"/>
      <c r="F72" s="95"/>
      <c r="G72" s="3"/>
      <c r="H72" s="3"/>
      <c r="I72" s="3"/>
      <c r="J72" s="3"/>
    </row>
    <row r="73" spans="2:10" x14ac:dyDescent="0.2">
      <c r="B73" s="95"/>
      <c r="C73" s="95"/>
      <c r="D73" s="95"/>
      <c r="E73" s="95"/>
      <c r="F73" s="95"/>
      <c r="G73" s="3"/>
      <c r="H73" s="3"/>
      <c r="I73" s="3"/>
      <c r="J73" s="3"/>
    </row>
    <row r="74" spans="2:10" x14ac:dyDescent="0.2">
      <c r="B74" s="95"/>
      <c r="C74" s="95"/>
      <c r="D74" s="95"/>
      <c r="E74" s="95"/>
      <c r="F74" s="95"/>
      <c r="G74" s="3"/>
      <c r="H74" s="3"/>
      <c r="I74" s="3"/>
      <c r="J74" s="3"/>
    </row>
    <row r="75" spans="2:10" x14ac:dyDescent="0.2">
      <c r="B75" s="95"/>
      <c r="C75" s="95"/>
      <c r="D75" s="95"/>
      <c r="E75" s="95"/>
      <c r="F75" s="95"/>
      <c r="G75" s="3"/>
      <c r="H75" s="3"/>
      <c r="I75" s="3"/>
      <c r="J75" s="3"/>
    </row>
    <row r="76" spans="2:10" x14ac:dyDescent="0.2">
      <c r="B76" s="95"/>
      <c r="C76" s="95"/>
      <c r="D76" s="95"/>
      <c r="E76" s="95"/>
      <c r="F76" s="95"/>
      <c r="G76" s="3"/>
      <c r="H76" s="3"/>
      <c r="I76" s="3"/>
      <c r="J76" s="3"/>
    </row>
    <row r="77" spans="2:10" x14ac:dyDescent="0.2">
      <c r="B77" s="95"/>
      <c r="C77" s="95"/>
      <c r="D77" s="95"/>
      <c r="E77" s="95"/>
      <c r="F77" s="95"/>
      <c r="G77" s="3"/>
      <c r="H77" s="3"/>
      <c r="I77" s="3"/>
      <c r="J77" s="3"/>
    </row>
    <row r="78" spans="2:10" x14ac:dyDescent="0.2">
      <c r="B78" s="95"/>
      <c r="C78" s="95"/>
      <c r="D78" s="95"/>
      <c r="E78" s="95"/>
      <c r="F78" s="95"/>
      <c r="G78" s="3"/>
      <c r="H78" s="3"/>
      <c r="I78" s="3"/>
      <c r="J78" s="3"/>
    </row>
    <row r="79" spans="2:10" x14ac:dyDescent="0.2">
      <c r="B79" s="95"/>
      <c r="C79" s="95"/>
      <c r="D79" s="95"/>
      <c r="E79" s="95"/>
      <c r="F79" s="95"/>
      <c r="G79" s="3"/>
      <c r="H79" s="3"/>
      <c r="I79" s="3"/>
      <c r="J79" s="3"/>
    </row>
    <row r="80" spans="2:10" x14ac:dyDescent="0.2">
      <c r="B80" s="3"/>
      <c r="C80" s="3"/>
      <c r="D80" s="3"/>
      <c r="E80" s="3"/>
      <c r="F80" s="3"/>
      <c r="G80" s="3"/>
      <c r="H80" s="3"/>
      <c r="I80" s="3"/>
      <c r="J80" s="3"/>
    </row>
  </sheetData>
  <pageMargins left="0.7" right="0.7" top="0.75" bottom="0.75" header="0.3" footer="0.3"/>
  <pageSetup paperSize="9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3" sqref="E23"/>
    </sheetView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31"/>
  <sheetViews>
    <sheetView view="pageLayout" topLeftCell="A139" workbookViewId="0">
      <selection activeCell="B1619" sqref="B1619"/>
    </sheetView>
  </sheetViews>
  <sheetFormatPr baseColWidth="10" defaultRowHeight="11" x14ac:dyDescent="0.15"/>
  <cols>
    <col min="1" max="1" width="1" style="235" customWidth="1"/>
    <col min="2" max="2" width="33.6640625" style="371" customWidth="1"/>
    <col min="3" max="3" width="10.83203125" style="235" customWidth="1"/>
    <col min="4" max="4" width="11.5" style="235" customWidth="1"/>
    <col min="5" max="5" width="10" style="235" customWidth="1"/>
    <col min="6" max="6" width="10.1640625" style="235" customWidth="1"/>
    <col min="7" max="7" width="11" style="235" customWidth="1"/>
    <col min="8" max="8" width="10.5" style="235" customWidth="1"/>
    <col min="9" max="16384" width="10.83203125" style="235"/>
  </cols>
  <sheetData>
    <row r="1" spans="2:11" s="373" customFormat="1" ht="17.25" customHeight="1" x14ac:dyDescent="0.15">
      <c r="B1" s="242" t="s">
        <v>7</v>
      </c>
      <c r="C1" s="372"/>
      <c r="E1" s="372"/>
      <c r="F1" s="372"/>
      <c r="G1" s="372"/>
      <c r="H1" s="141"/>
      <c r="I1" s="372"/>
      <c r="J1" s="372"/>
      <c r="K1" s="372"/>
    </row>
    <row r="2" spans="2:11" ht="9" customHeight="1" x14ac:dyDescent="0.15">
      <c r="B2" s="242" t="s">
        <v>1690</v>
      </c>
      <c r="C2" s="3"/>
      <c r="D2" s="3"/>
      <c r="E2" s="3"/>
      <c r="F2" s="3"/>
      <c r="G2" s="3"/>
      <c r="H2" s="141"/>
      <c r="I2" s="3"/>
      <c r="J2" s="3"/>
      <c r="K2" s="3"/>
    </row>
    <row r="3" spans="2:11" ht="2.25" customHeight="1" x14ac:dyDescent="0.15">
      <c r="B3" s="370"/>
      <c r="C3" s="142"/>
      <c r="D3" s="142"/>
      <c r="E3" s="142"/>
      <c r="F3" s="142"/>
      <c r="G3" s="142"/>
      <c r="H3" s="142"/>
      <c r="I3" s="3"/>
      <c r="J3" s="3"/>
      <c r="K3" s="3"/>
    </row>
    <row r="4" spans="2:11" ht="3.75" customHeight="1" x14ac:dyDescent="0.15">
      <c r="B4" s="370"/>
      <c r="C4" s="142"/>
      <c r="D4" s="142"/>
      <c r="E4" s="142"/>
      <c r="F4" s="142"/>
      <c r="G4" s="142"/>
      <c r="H4" s="142"/>
      <c r="I4" s="3"/>
      <c r="J4" s="3"/>
      <c r="K4" s="3"/>
    </row>
    <row r="5" spans="2:11" x14ac:dyDescent="0.15">
      <c r="B5" s="368" t="s">
        <v>727</v>
      </c>
      <c r="C5" s="238" t="s">
        <v>728</v>
      </c>
      <c r="D5" s="242" t="s">
        <v>729</v>
      </c>
      <c r="E5" s="139"/>
      <c r="F5" s="139"/>
      <c r="G5" s="238" t="s">
        <v>728</v>
      </c>
      <c r="H5" s="242" t="s">
        <v>730</v>
      </c>
      <c r="I5" s="3"/>
      <c r="J5" s="3"/>
      <c r="K5" s="3"/>
    </row>
    <row r="6" spans="2:11" x14ac:dyDescent="0.15">
      <c r="B6" s="285"/>
      <c r="C6" s="242" t="s">
        <v>731</v>
      </c>
      <c r="D6" s="238" t="s">
        <v>732</v>
      </c>
      <c r="E6" s="239" t="s">
        <v>733</v>
      </c>
      <c r="F6" s="239" t="s">
        <v>734</v>
      </c>
      <c r="G6" s="242" t="s">
        <v>731</v>
      </c>
      <c r="H6" s="238" t="s">
        <v>732</v>
      </c>
      <c r="I6" s="3"/>
      <c r="J6" s="3"/>
      <c r="K6" s="3"/>
    </row>
    <row r="7" spans="2:11" x14ac:dyDescent="0.15">
      <c r="B7" s="370"/>
      <c r="C7" s="142"/>
      <c r="D7" s="142"/>
      <c r="E7" s="142"/>
      <c r="F7" s="142"/>
      <c r="G7" s="142"/>
      <c r="H7" s="142"/>
      <c r="I7" s="3"/>
      <c r="J7" s="3"/>
      <c r="K7" s="3"/>
    </row>
    <row r="8" spans="2:11" x14ac:dyDescent="0.15">
      <c r="B8" s="285" t="s">
        <v>735</v>
      </c>
      <c r="C8" s="140">
        <v>40867668.770000003</v>
      </c>
      <c r="D8" s="139" t="s">
        <v>9</v>
      </c>
      <c r="E8" s="140">
        <v>557450.23</v>
      </c>
      <c r="F8" s="140">
        <v>916076.34</v>
      </c>
      <c r="G8" s="140">
        <v>40509042.659999996</v>
      </c>
      <c r="H8" s="139" t="s">
        <v>9</v>
      </c>
      <c r="I8" s="3"/>
      <c r="J8" s="3"/>
      <c r="K8" s="3"/>
    </row>
    <row r="9" spans="2:11" x14ac:dyDescent="0.15">
      <c r="B9" s="285" t="s">
        <v>736</v>
      </c>
      <c r="C9" s="140">
        <v>20011667.25</v>
      </c>
      <c r="D9" s="139" t="s">
        <v>9</v>
      </c>
      <c r="E9" s="140">
        <v>553960.23</v>
      </c>
      <c r="F9" s="140">
        <v>916076.34</v>
      </c>
      <c r="G9" s="140">
        <v>19649551.140000001</v>
      </c>
      <c r="H9" s="139" t="s">
        <v>9</v>
      </c>
      <c r="I9" s="3"/>
      <c r="J9" s="3"/>
      <c r="K9" s="3"/>
    </row>
    <row r="10" spans="2:11" x14ac:dyDescent="0.15">
      <c r="B10" s="368" t="s">
        <v>15</v>
      </c>
      <c r="C10" s="243">
        <v>6000</v>
      </c>
      <c r="D10" s="242" t="s">
        <v>9</v>
      </c>
      <c r="E10" s="243">
        <v>0</v>
      </c>
      <c r="F10" s="243">
        <v>0</v>
      </c>
      <c r="G10" s="243">
        <v>6000</v>
      </c>
      <c r="H10" s="242" t="s">
        <v>9</v>
      </c>
      <c r="I10" s="3"/>
      <c r="J10" s="3"/>
      <c r="K10" s="3"/>
    </row>
    <row r="11" spans="2:11" x14ac:dyDescent="0.15">
      <c r="B11" s="285" t="s">
        <v>737</v>
      </c>
      <c r="C11" s="140">
        <v>0</v>
      </c>
      <c r="D11" s="139" t="s">
        <v>9</v>
      </c>
      <c r="E11" s="140">
        <v>0</v>
      </c>
      <c r="F11" s="140">
        <v>0</v>
      </c>
      <c r="G11" s="140">
        <v>0</v>
      </c>
      <c r="H11" s="139" t="s">
        <v>9</v>
      </c>
      <c r="I11" s="3"/>
      <c r="J11" s="3"/>
      <c r="K11" s="3"/>
    </row>
    <row r="12" spans="2:11" x14ac:dyDescent="0.15">
      <c r="B12" s="285" t="s">
        <v>738</v>
      </c>
      <c r="C12" s="140">
        <v>0</v>
      </c>
      <c r="D12" s="139" t="s">
        <v>9</v>
      </c>
      <c r="E12" s="140">
        <v>0</v>
      </c>
      <c r="F12" s="140">
        <v>0</v>
      </c>
      <c r="G12" s="140">
        <v>0</v>
      </c>
      <c r="H12" s="139" t="s">
        <v>9</v>
      </c>
      <c r="I12" s="3"/>
      <c r="J12" s="3"/>
      <c r="K12" s="3"/>
    </row>
    <row r="13" spans="2:11" ht="12.75" customHeight="1" x14ac:dyDescent="0.15">
      <c r="B13" s="285" t="s">
        <v>739</v>
      </c>
      <c r="C13" s="140">
        <v>0</v>
      </c>
      <c r="D13" s="139" t="s">
        <v>9</v>
      </c>
      <c r="E13" s="140">
        <v>0</v>
      </c>
      <c r="F13" s="140">
        <v>0</v>
      </c>
      <c r="G13" s="140">
        <v>0</v>
      </c>
      <c r="H13" s="139" t="s">
        <v>9</v>
      </c>
      <c r="I13" s="3"/>
      <c r="J13" s="3"/>
      <c r="K13" s="3"/>
    </row>
    <row r="14" spans="2:11" ht="12" customHeight="1" x14ac:dyDescent="0.15">
      <c r="B14" s="285" t="s">
        <v>89</v>
      </c>
      <c r="C14" s="140">
        <v>6000</v>
      </c>
      <c r="D14" s="139" t="s">
        <v>9</v>
      </c>
      <c r="E14" s="140">
        <v>0</v>
      </c>
      <c r="F14" s="140">
        <v>0</v>
      </c>
      <c r="G14" s="140">
        <v>6000</v>
      </c>
      <c r="H14" s="139" t="s">
        <v>9</v>
      </c>
      <c r="I14" s="3"/>
      <c r="J14" s="3"/>
      <c r="K14" s="3"/>
    </row>
    <row r="15" spans="2:11" x14ac:dyDescent="0.15">
      <c r="B15" s="368" t="s">
        <v>17</v>
      </c>
      <c r="C15" s="243">
        <v>17100166.699999999</v>
      </c>
      <c r="D15" s="242" t="s">
        <v>9</v>
      </c>
      <c r="E15" s="243">
        <v>302176.11</v>
      </c>
      <c r="F15" s="243">
        <v>823862.46</v>
      </c>
      <c r="G15" s="243">
        <v>16578480.35</v>
      </c>
      <c r="H15" s="242" t="s">
        <v>9</v>
      </c>
      <c r="I15" s="3"/>
      <c r="J15" s="3"/>
      <c r="K15" s="3"/>
    </row>
    <row r="16" spans="2:11" x14ac:dyDescent="0.15">
      <c r="B16" s="285" t="s">
        <v>740</v>
      </c>
      <c r="C16" s="140">
        <v>2384500.56</v>
      </c>
      <c r="D16" s="139" t="s">
        <v>9</v>
      </c>
      <c r="E16" s="140">
        <v>133451.24</v>
      </c>
      <c r="F16" s="140">
        <v>162246.92000000001</v>
      </c>
      <c r="G16" s="140">
        <v>2355704.88</v>
      </c>
      <c r="H16" s="139" t="s">
        <v>9</v>
      </c>
      <c r="I16" s="3"/>
      <c r="J16" s="3"/>
      <c r="K16" s="3"/>
    </row>
    <row r="17" spans="2:11" x14ac:dyDescent="0.15">
      <c r="B17" s="285" t="s">
        <v>741</v>
      </c>
      <c r="C17" s="140">
        <v>5158361.1900000004</v>
      </c>
      <c r="D17" s="139" t="s">
        <v>9</v>
      </c>
      <c r="E17" s="140">
        <v>34400</v>
      </c>
      <c r="F17" s="140">
        <v>180000</v>
      </c>
      <c r="G17" s="140">
        <v>5012761.1900000004</v>
      </c>
      <c r="H17" s="139" t="s">
        <v>9</v>
      </c>
      <c r="I17" s="3"/>
      <c r="J17" s="3"/>
      <c r="K17" s="3"/>
    </row>
    <row r="18" spans="2:11" ht="22" x14ac:dyDescent="0.15">
      <c r="B18" s="285" t="s">
        <v>742</v>
      </c>
      <c r="C18" s="140">
        <v>719082.2</v>
      </c>
      <c r="D18" s="139" t="s">
        <v>9</v>
      </c>
      <c r="E18" s="140">
        <v>55638.87</v>
      </c>
      <c r="F18" s="140">
        <v>210804.88</v>
      </c>
      <c r="G18" s="140">
        <v>563916.18999999994</v>
      </c>
      <c r="H18" s="139" t="s">
        <v>9</v>
      </c>
      <c r="I18" s="3"/>
      <c r="J18" s="3"/>
      <c r="K18" s="3"/>
    </row>
    <row r="19" spans="2:11" ht="22" x14ac:dyDescent="0.15">
      <c r="B19" s="285" t="s">
        <v>743</v>
      </c>
      <c r="C19" s="140">
        <v>5121749.87</v>
      </c>
      <c r="D19" s="139" t="s">
        <v>9</v>
      </c>
      <c r="E19" s="140">
        <v>0</v>
      </c>
      <c r="F19" s="140">
        <v>240074.54</v>
      </c>
      <c r="G19" s="140">
        <v>4881675.33</v>
      </c>
      <c r="H19" s="139" t="s">
        <v>9</v>
      </c>
      <c r="I19" s="3"/>
      <c r="J19" s="3"/>
      <c r="K19" s="3"/>
    </row>
    <row r="20" spans="2:11" ht="22" x14ac:dyDescent="0.15">
      <c r="B20" s="285" t="s">
        <v>744</v>
      </c>
      <c r="C20" s="140">
        <v>994538.94</v>
      </c>
      <c r="D20" s="139" t="s">
        <v>9</v>
      </c>
      <c r="E20" s="140">
        <v>0</v>
      </c>
      <c r="F20" s="140">
        <v>61841.4</v>
      </c>
      <c r="G20" s="140">
        <v>932697.54</v>
      </c>
      <c r="H20" s="139" t="s">
        <v>9</v>
      </c>
      <c r="I20" s="3"/>
      <c r="J20" s="3"/>
      <c r="K20" s="3"/>
    </row>
    <row r="21" spans="2:11" ht="22" x14ac:dyDescent="0.15">
      <c r="B21" s="285" t="s">
        <v>745</v>
      </c>
      <c r="C21" s="140">
        <v>0</v>
      </c>
      <c r="D21" s="139" t="s">
        <v>9</v>
      </c>
      <c r="E21" s="140">
        <v>0</v>
      </c>
      <c r="F21" s="140">
        <v>0</v>
      </c>
      <c r="G21" s="140">
        <v>0</v>
      </c>
      <c r="H21" s="139" t="s">
        <v>9</v>
      </c>
      <c r="I21" s="3"/>
      <c r="J21" s="3"/>
      <c r="K21" s="3"/>
    </row>
    <row r="22" spans="2:11" ht="22" x14ac:dyDescent="0.15">
      <c r="B22" s="285" t="s">
        <v>746</v>
      </c>
      <c r="C22" s="140">
        <v>0</v>
      </c>
      <c r="D22" s="139" t="s">
        <v>9</v>
      </c>
      <c r="E22" s="140">
        <v>0</v>
      </c>
      <c r="F22" s="140">
        <v>0</v>
      </c>
      <c r="G22" s="140">
        <v>0</v>
      </c>
      <c r="H22" s="139" t="s">
        <v>9</v>
      </c>
      <c r="I22" s="3"/>
      <c r="J22" s="3"/>
      <c r="K22" s="3"/>
    </row>
    <row r="23" spans="2:11" x14ac:dyDescent="0.15">
      <c r="B23" s="285" t="s">
        <v>747</v>
      </c>
      <c r="C23" s="140">
        <v>2721933.94</v>
      </c>
      <c r="D23" s="139" t="s">
        <v>9</v>
      </c>
      <c r="E23" s="140">
        <v>78686</v>
      </c>
      <c r="F23" s="144">
        <v>-31105.279999999999</v>
      </c>
      <c r="G23" s="140">
        <v>2831725.22</v>
      </c>
      <c r="H23" s="139" t="s">
        <v>9</v>
      </c>
      <c r="I23" s="3"/>
      <c r="J23" s="3"/>
      <c r="K23" s="3"/>
    </row>
    <row r="24" spans="2:11" x14ac:dyDescent="0.15">
      <c r="B24" s="368" t="s">
        <v>748</v>
      </c>
      <c r="C24" s="243">
        <v>0</v>
      </c>
      <c r="D24" s="242" t="s">
        <v>9</v>
      </c>
      <c r="E24" s="243">
        <v>0</v>
      </c>
      <c r="F24" s="243">
        <v>0</v>
      </c>
      <c r="G24" s="243">
        <v>0</v>
      </c>
      <c r="H24" s="242" t="s">
        <v>9</v>
      </c>
      <c r="I24" s="3"/>
      <c r="J24" s="3"/>
      <c r="K24" s="3"/>
    </row>
    <row r="25" spans="2:11" x14ac:dyDescent="0.15">
      <c r="B25" s="285" t="s">
        <v>740</v>
      </c>
      <c r="C25" s="140">
        <v>0</v>
      </c>
      <c r="D25" s="139" t="s">
        <v>9</v>
      </c>
      <c r="E25" s="140">
        <v>0</v>
      </c>
      <c r="F25" s="140">
        <v>0</v>
      </c>
      <c r="G25" s="140">
        <v>0</v>
      </c>
      <c r="H25" s="139" t="s">
        <v>9</v>
      </c>
      <c r="I25" s="3"/>
      <c r="J25" s="3"/>
      <c r="K25" s="3"/>
    </row>
    <row r="26" spans="2:11" x14ac:dyDescent="0.15">
      <c r="B26" s="285" t="s">
        <v>749</v>
      </c>
      <c r="C26" s="140">
        <v>0</v>
      </c>
      <c r="D26" s="139" t="s">
        <v>9</v>
      </c>
      <c r="E26" s="140">
        <v>0</v>
      </c>
      <c r="F26" s="140">
        <v>0</v>
      </c>
      <c r="G26" s="140">
        <v>0</v>
      </c>
      <c r="H26" s="139" t="s">
        <v>9</v>
      </c>
      <c r="I26" s="3"/>
      <c r="J26" s="3"/>
      <c r="K26" s="3"/>
    </row>
    <row r="27" spans="2:11" ht="22" x14ac:dyDescent="0.15">
      <c r="B27" s="285" t="s">
        <v>742</v>
      </c>
      <c r="C27" s="140">
        <v>0</v>
      </c>
      <c r="D27" s="139" t="s">
        <v>9</v>
      </c>
      <c r="E27" s="140">
        <v>0</v>
      </c>
      <c r="F27" s="140">
        <v>0</v>
      </c>
      <c r="G27" s="140">
        <v>0</v>
      </c>
      <c r="H27" s="139" t="s">
        <v>9</v>
      </c>
      <c r="I27" s="3"/>
      <c r="J27" s="3"/>
      <c r="K27" s="3"/>
    </row>
    <row r="28" spans="2:11" x14ac:dyDescent="0.15">
      <c r="B28" s="285" t="s">
        <v>750</v>
      </c>
      <c r="C28" s="140">
        <v>0</v>
      </c>
      <c r="D28" s="139" t="s">
        <v>9</v>
      </c>
      <c r="E28" s="140">
        <v>0</v>
      </c>
      <c r="F28" s="140">
        <v>0</v>
      </c>
      <c r="G28" s="140">
        <v>0</v>
      </c>
      <c r="H28" s="139" t="s">
        <v>9</v>
      </c>
      <c r="I28" s="3"/>
      <c r="J28" s="3"/>
      <c r="K28" s="3"/>
    </row>
    <row r="29" spans="2:11" x14ac:dyDescent="0.15">
      <c r="B29" s="285" t="s">
        <v>751</v>
      </c>
      <c r="C29" s="140">
        <v>0</v>
      </c>
      <c r="D29" s="139" t="s">
        <v>9</v>
      </c>
      <c r="E29" s="140">
        <v>0</v>
      </c>
      <c r="F29" s="140">
        <v>0</v>
      </c>
      <c r="G29" s="140">
        <v>0</v>
      </c>
      <c r="H29" s="139" t="s">
        <v>9</v>
      </c>
      <c r="I29" s="3"/>
      <c r="J29" s="3"/>
      <c r="K29" s="3"/>
    </row>
    <row r="30" spans="2:11" ht="22" x14ac:dyDescent="0.15">
      <c r="B30" s="285" t="s">
        <v>745</v>
      </c>
      <c r="C30" s="140">
        <v>0</v>
      </c>
      <c r="D30" s="139" t="s">
        <v>9</v>
      </c>
      <c r="E30" s="140">
        <v>0</v>
      </c>
      <c r="F30" s="140">
        <v>0</v>
      </c>
      <c r="G30" s="140">
        <v>0</v>
      </c>
      <c r="H30" s="139" t="s">
        <v>9</v>
      </c>
      <c r="I30" s="3"/>
      <c r="J30" s="3"/>
      <c r="K30" s="3"/>
    </row>
    <row r="31" spans="2:11" x14ac:dyDescent="0.15">
      <c r="B31" s="368" t="s">
        <v>19</v>
      </c>
      <c r="C31" s="243">
        <v>2626021.5099999998</v>
      </c>
      <c r="D31" s="242" t="s">
        <v>9</v>
      </c>
      <c r="E31" s="243">
        <v>247186.88</v>
      </c>
      <c r="F31" s="243">
        <v>76853.22</v>
      </c>
      <c r="G31" s="243">
        <v>2796355.17</v>
      </c>
      <c r="H31" s="242" t="s">
        <v>9</v>
      </c>
      <c r="I31" s="3"/>
      <c r="J31" s="3"/>
      <c r="K31" s="3"/>
    </row>
    <row r="32" spans="2:11" x14ac:dyDescent="0.15">
      <c r="B32" s="285" t="s">
        <v>170</v>
      </c>
      <c r="C32" s="140">
        <v>0</v>
      </c>
      <c r="D32" s="139" t="s">
        <v>9</v>
      </c>
      <c r="E32" s="140">
        <v>0</v>
      </c>
      <c r="F32" s="140">
        <v>0</v>
      </c>
      <c r="G32" s="140">
        <v>0</v>
      </c>
      <c r="H32" s="139" t="s">
        <v>9</v>
      </c>
      <c r="I32" s="3"/>
      <c r="J32" s="3"/>
      <c r="K32" s="3"/>
    </row>
    <row r="33" spans="2:11" x14ac:dyDescent="0.15">
      <c r="B33" s="285" t="s">
        <v>752</v>
      </c>
      <c r="C33" s="140">
        <v>17472.03</v>
      </c>
      <c r="D33" s="139" t="s">
        <v>9</v>
      </c>
      <c r="E33" s="140">
        <v>0</v>
      </c>
      <c r="F33" s="140">
        <v>2151.91</v>
      </c>
      <c r="G33" s="140">
        <v>15320.12</v>
      </c>
      <c r="H33" s="139" t="s">
        <v>9</v>
      </c>
      <c r="I33" s="3"/>
      <c r="J33" s="3"/>
      <c r="K33" s="3"/>
    </row>
    <row r="34" spans="2:11" x14ac:dyDescent="0.15">
      <c r="B34" s="285" t="s">
        <v>753</v>
      </c>
      <c r="C34" s="140">
        <v>0</v>
      </c>
      <c r="D34" s="139" t="s">
        <v>9</v>
      </c>
      <c r="E34" s="140">
        <v>0</v>
      </c>
      <c r="F34" s="140">
        <v>0</v>
      </c>
      <c r="G34" s="140">
        <v>0</v>
      </c>
      <c r="H34" s="139" t="s">
        <v>9</v>
      </c>
      <c r="I34" s="3"/>
      <c r="J34" s="3"/>
      <c r="K34" s="3"/>
    </row>
    <row r="35" spans="2:11" x14ac:dyDescent="0.15">
      <c r="B35" s="285" t="s">
        <v>754</v>
      </c>
      <c r="C35" s="140">
        <v>78572.39</v>
      </c>
      <c r="D35" s="139" t="s">
        <v>9</v>
      </c>
      <c r="E35" s="140">
        <v>0</v>
      </c>
      <c r="F35" s="140">
        <v>0</v>
      </c>
      <c r="G35" s="140">
        <v>78572.39</v>
      </c>
      <c r="H35" s="139" t="s">
        <v>9</v>
      </c>
      <c r="I35" s="3"/>
      <c r="J35" s="3"/>
      <c r="K35" s="3"/>
    </row>
    <row r="36" spans="2:11" x14ac:dyDescent="0.15">
      <c r="B36" s="285" t="s">
        <v>755</v>
      </c>
      <c r="C36" s="140">
        <v>5350</v>
      </c>
      <c r="D36" s="139" t="s">
        <v>9</v>
      </c>
      <c r="E36" s="140">
        <v>0</v>
      </c>
      <c r="F36" s="140">
        <v>0</v>
      </c>
      <c r="G36" s="140">
        <v>5350</v>
      </c>
      <c r="H36" s="139" t="s">
        <v>9</v>
      </c>
      <c r="I36" s="3"/>
      <c r="J36" s="3"/>
      <c r="K36" s="3"/>
    </row>
    <row r="37" spans="2:11" x14ac:dyDescent="0.15">
      <c r="B37" s="285" t="s">
        <v>756</v>
      </c>
      <c r="C37" s="140">
        <v>9815.83</v>
      </c>
      <c r="D37" s="139" t="s">
        <v>9</v>
      </c>
      <c r="E37" s="140">
        <v>0</v>
      </c>
      <c r="F37" s="140">
        <v>0</v>
      </c>
      <c r="G37" s="140">
        <v>9815.83</v>
      </c>
      <c r="H37" s="139" t="s">
        <v>9</v>
      </c>
      <c r="I37" s="3"/>
      <c r="J37" s="3"/>
      <c r="K37" s="3"/>
    </row>
    <row r="38" spans="2:11" x14ac:dyDescent="0.15">
      <c r="B38" s="285" t="s">
        <v>757</v>
      </c>
      <c r="C38" s="140">
        <v>0</v>
      </c>
      <c r="D38" s="139" t="s">
        <v>9</v>
      </c>
      <c r="E38" s="140">
        <v>21400</v>
      </c>
      <c r="F38" s="140">
        <v>0</v>
      </c>
      <c r="G38" s="140">
        <v>21400</v>
      </c>
      <c r="H38" s="139" t="s">
        <v>9</v>
      </c>
      <c r="I38" s="3"/>
      <c r="J38" s="3"/>
      <c r="K38" s="3"/>
    </row>
    <row r="39" spans="2:11" x14ac:dyDescent="0.15">
      <c r="B39" s="285" t="s">
        <v>758</v>
      </c>
      <c r="C39" s="140">
        <v>0</v>
      </c>
      <c r="D39" s="139" t="s">
        <v>9</v>
      </c>
      <c r="E39" s="140">
        <v>0</v>
      </c>
      <c r="F39" s="140">
        <v>0</v>
      </c>
      <c r="G39" s="140">
        <v>0</v>
      </c>
      <c r="H39" s="139" t="s">
        <v>9</v>
      </c>
      <c r="I39" s="3"/>
      <c r="J39" s="3"/>
      <c r="K39" s="3"/>
    </row>
    <row r="40" spans="2:11" x14ac:dyDescent="0.15">
      <c r="B40" s="285" t="s">
        <v>759</v>
      </c>
      <c r="C40" s="140">
        <v>0</v>
      </c>
      <c r="D40" s="139" t="s">
        <v>9</v>
      </c>
      <c r="E40" s="140">
        <v>0</v>
      </c>
      <c r="F40" s="140">
        <v>0</v>
      </c>
      <c r="G40" s="140">
        <v>0</v>
      </c>
      <c r="H40" s="139" t="s">
        <v>9</v>
      </c>
      <c r="I40" s="3"/>
      <c r="J40" s="3"/>
      <c r="K40" s="3"/>
    </row>
    <row r="41" spans="2:11" x14ac:dyDescent="0.15">
      <c r="B41" s="285" t="s">
        <v>760</v>
      </c>
      <c r="C41" s="140">
        <v>16049.92</v>
      </c>
      <c r="D41" s="139" t="s">
        <v>9</v>
      </c>
      <c r="E41" s="140">
        <v>0</v>
      </c>
      <c r="F41" s="140">
        <v>0</v>
      </c>
      <c r="G41" s="140">
        <v>16049.92</v>
      </c>
      <c r="H41" s="139" t="s">
        <v>9</v>
      </c>
      <c r="I41" s="3"/>
      <c r="J41" s="3"/>
      <c r="K41" s="3"/>
    </row>
    <row r="42" spans="2:11" x14ac:dyDescent="0.15">
      <c r="B42" s="285" t="s">
        <v>761</v>
      </c>
      <c r="C42" s="140">
        <v>42800</v>
      </c>
      <c r="D42" s="139" t="s">
        <v>9</v>
      </c>
      <c r="E42" s="140">
        <v>0</v>
      </c>
      <c r="F42" s="140">
        <v>0</v>
      </c>
      <c r="G42" s="140">
        <v>42800</v>
      </c>
      <c r="H42" s="139" t="s">
        <v>9</v>
      </c>
      <c r="I42" s="3"/>
      <c r="J42" s="3"/>
      <c r="K42" s="3"/>
    </row>
    <row r="43" spans="2:11" x14ac:dyDescent="0.15">
      <c r="B43" s="285" t="s">
        <v>762</v>
      </c>
      <c r="C43" s="140">
        <v>0</v>
      </c>
      <c r="D43" s="139" t="s">
        <v>9</v>
      </c>
      <c r="E43" s="140">
        <v>0</v>
      </c>
      <c r="F43" s="140">
        <v>0</v>
      </c>
      <c r="G43" s="140">
        <v>0</v>
      </c>
      <c r="H43" s="139" t="s">
        <v>9</v>
      </c>
      <c r="I43" s="3"/>
      <c r="J43" s="3"/>
      <c r="K43" s="3"/>
    </row>
    <row r="44" spans="2:11" x14ac:dyDescent="0.15">
      <c r="B44" s="285" t="s">
        <v>763</v>
      </c>
      <c r="C44" s="140">
        <v>0</v>
      </c>
      <c r="D44" s="139" t="s">
        <v>9</v>
      </c>
      <c r="E44" s="140">
        <v>0</v>
      </c>
      <c r="F44" s="140">
        <v>0</v>
      </c>
      <c r="G44" s="140">
        <v>0</v>
      </c>
      <c r="H44" s="139" t="s">
        <v>9</v>
      </c>
      <c r="I44" s="3"/>
      <c r="J44" s="3"/>
      <c r="K44" s="3"/>
    </row>
    <row r="45" spans="2:11" x14ac:dyDescent="0.15">
      <c r="B45" s="285" t="s">
        <v>764</v>
      </c>
      <c r="C45" s="140">
        <v>11948.19</v>
      </c>
      <c r="D45" s="139" t="s">
        <v>9</v>
      </c>
      <c r="E45" s="140">
        <v>0</v>
      </c>
      <c r="F45" s="140">
        <v>891.67</v>
      </c>
      <c r="G45" s="140">
        <v>11056.52</v>
      </c>
      <c r="H45" s="139" t="s">
        <v>9</v>
      </c>
      <c r="I45" s="3"/>
      <c r="J45" s="3"/>
      <c r="K45" s="3"/>
    </row>
    <row r="46" spans="2:11" x14ac:dyDescent="0.15">
      <c r="B46" s="285" t="s">
        <v>765</v>
      </c>
      <c r="C46" s="140">
        <v>0</v>
      </c>
      <c r="D46" s="139" t="s">
        <v>9</v>
      </c>
      <c r="E46" s="140">
        <v>0</v>
      </c>
      <c r="F46" s="140">
        <v>0</v>
      </c>
      <c r="G46" s="140">
        <v>0</v>
      </c>
      <c r="H46" s="139" t="s">
        <v>9</v>
      </c>
      <c r="I46" s="3"/>
      <c r="J46" s="3"/>
      <c r="K46" s="3"/>
    </row>
    <row r="47" spans="2:11" x14ac:dyDescent="0.15">
      <c r="B47" s="285" t="s">
        <v>766</v>
      </c>
      <c r="C47" s="140">
        <v>3686.66</v>
      </c>
      <c r="D47" s="139" t="s">
        <v>9</v>
      </c>
      <c r="E47" s="140">
        <v>0</v>
      </c>
      <c r="F47" s="140">
        <v>0</v>
      </c>
      <c r="G47" s="140">
        <v>3686.66</v>
      </c>
      <c r="H47" s="139" t="s">
        <v>9</v>
      </c>
      <c r="I47" s="3"/>
      <c r="J47" s="3"/>
      <c r="K47" s="3"/>
    </row>
    <row r="48" spans="2:11" x14ac:dyDescent="0.15">
      <c r="B48" s="285" t="s">
        <v>767</v>
      </c>
      <c r="C48" s="140">
        <v>42800</v>
      </c>
      <c r="D48" s="139" t="s">
        <v>9</v>
      </c>
      <c r="E48" s="140">
        <v>0</v>
      </c>
      <c r="F48" s="140">
        <v>0</v>
      </c>
      <c r="G48" s="140">
        <v>42800</v>
      </c>
      <c r="H48" s="139" t="s">
        <v>9</v>
      </c>
      <c r="I48" s="3"/>
      <c r="J48" s="3"/>
      <c r="K48" s="3"/>
    </row>
    <row r="49" spans="2:11" x14ac:dyDescent="0.15">
      <c r="B49" s="285" t="s">
        <v>768</v>
      </c>
      <c r="C49" s="140">
        <v>0</v>
      </c>
      <c r="D49" s="139" t="s">
        <v>9</v>
      </c>
      <c r="E49" s="140">
        <v>0</v>
      </c>
      <c r="F49" s="140">
        <v>0</v>
      </c>
      <c r="G49" s="140">
        <v>0</v>
      </c>
      <c r="H49" s="139" t="s">
        <v>9</v>
      </c>
      <c r="I49" s="3"/>
      <c r="J49" s="3"/>
      <c r="K49" s="3"/>
    </row>
    <row r="50" spans="2:11" x14ac:dyDescent="0.15">
      <c r="B50" s="285" t="s">
        <v>769</v>
      </c>
      <c r="C50" s="140">
        <v>19946.64</v>
      </c>
      <c r="D50" s="139" t="s">
        <v>9</v>
      </c>
      <c r="E50" s="140">
        <v>0</v>
      </c>
      <c r="F50" s="140">
        <v>1505.79</v>
      </c>
      <c r="G50" s="140">
        <v>18440.849999999999</v>
      </c>
      <c r="H50" s="139" t="s">
        <v>9</v>
      </c>
      <c r="I50" s="3"/>
      <c r="J50" s="3"/>
      <c r="K50" s="3"/>
    </row>
    <row r="51" spans="2:11" x14ac:dyDescent="0.15">
      <c r="B51" s="285" t="s">
        <v>770</v>
      </c>
      <c r="C51" s="140">
        <v>0</v>
      </c>
      <c r="D51" s="139" t="s">
        <v>9</v>
      </c>
      <c r="E51" s="140">
        <v>0</v>
      </c>
      <c r="F51" s="140">
        <v>0</v>
      </c>
      <c r="G51" s="140">
        <v>0</v>
      </c>
      <c r="H51" s="139" t="s">
        <v>9</v>
      </c>
      <c r="I51" s="3"/>
      <c r="J51" s="3"/>
      <c r="K51" s="3"/>
    </row>
    <row r="52" spans="2:11" x14ac:dyDescent="0.15">
      <c r="B52" s="285" t="s">
        <v>771</v>
      </c>
      <c r="C52" s="140">
        <v>42168.58</v>
      </c>
      <c r="D52" s="139" t="s">
        <v>9</v>
      </c>
      <c r="E52" s="140">
        <v>0</v>
      </c>
      <c r="F52" s="140">
        <v>951.67</v>
      </c>
      <c r="G52" s="140">
        <v>41216.910000000003</v>
      </c>
      <c r="H52" s="139" t="s">
        <v>9</v>
      </c>
      <c r="I52" s="3"/>
      <c r="J52" s="3"/>
      <c r="K52" s="3"/>
    </row>
    <row r="53" spans="2:11" x14ac:dyDescent="0.15">
      <c r="B53" s="285" t="s">
        <v>772</v>
      </c>
      <c r="C53" s="140">
        <v>0</v>
      </c>
      <c r="D53" s="139" t="s">
        <v>9</v>
      </c>
      <c r="E53" s="140">
        <v>0</v>
      </c>
      <c r="F53" s="140">
        <v>0</v>
      </c>
      <c r="G53" s="140">
        <v>0</v>
      </c>
      <c r="H53" s="139" t="s">
        <v>9</v>
      </c>
      <c r="I53" s="3"/>
      <c r="J53" s="3"/>
      <c r="K53" s="3"/>
    </row>
    <row r="54" spans="2:11" x14ac:dyDescent="0.15">
      <c r="B54" s="285" t="s">
        <v>773</v>
      </c>
      <c r="C54" s="140">
        <v>2676.43</v>
      </c>
      <c r="D54" s="139" t="s">
        <v>9</v>
      </c>
      <c r="E54" s="140">
        <v>0</v>
      </c>
      <c r="F54" s="140">
        <v>0</v>
      </c>
      <c r="G54" s="140">
        <v>2676.43</v>
      </c>
      <c r="H54" s="139" t="s">
        <v>9</v>
      </c>
      <c r="I54" s="3"/>
      <c r="J54" s="3"/>
      <c r="K54" s="3"/>
    </row>
    <row r="55" spans="2:11" x14ac:dyDescent="0.15">
      <c r="B55" s="285" t="s">
        <v>774</v>
      </c>
      <c r="C55" s="140">
        <v>23333.16</v>
      </c>
      <c r="D55" s="139" t="s">
        <v>9</v>
      </c>
      <c r="E55" s="140">
        <v>0</v>
      </c>
      <c r="F55" s="140">
        <v>0</v>
      </c>
      <c r="G55" s="140">
        <v>23333.16</v>
      </c>
      <c r="H55" s="139" t="s">
        <v>9</v>
      </c>
      <c r="I55" s="3"/>
      <c r="J55" s="3"/>
      <c r="K55" s="3"/>
    </row>
    <row r="56" spans="2:11" x14ac:dyDescent="0.15">
      <c r="B56" s="285" t="s">
        <v>775</v>
      </c>
      <c r="C56" s="140">
        <v>0</v>
      </c>
      <c r="D56" s="139" t="s">
        <v>9</v>
      </c>
      <c r="E56" s="140">
        <v>0</v>
      </c>
      <c r="F56" s="140">
        <v>0</v>
      </c>
      <c r="G56" s="140">
        <v>0</v>
      </c>
      <c r="H56" s="139" t="s">
        <v>9</v>
      </c>
      <c r="I56" s="3"/>
      <c r="J56" s="3"/>
      <c r="K56" s="3"/>
    </row>
    <row r="57" spans="2:11" x14ac:dyDescent="0.15">
      <c r="B57" s="285" t="s">
        <v>776</v>
      </c>
      <c r="C57" s="140">
        <v>46844</v>
      </c>
      <c r="D57" s="139" t="s">
        <v>9</v>
      </c>
      <c r="E57" s="140">
        <v>0</v>
      </c>
      <c r="F57" s="140">
        <v>0</v>
      </c>
      <c r="G57" s="140">
        <v>46844</v>
      </c>
      <c r="H57" s="139" t="s">
        <v>9</v>
      </c>
      <c r="I57" s="3"/>
      <c r="J57" s="3"/>
      <c r="K57" s="3"/>
    </row>
    <row r="58" spans="2:11" x14ac:dyDescent="0.15">
      <c r="B58" s="285" t="s">
        <v>777</v>
      </c>
      <c r="C58" s="140">
        <v>17579.93</v>
      </c>
      <c r="D58" s="139" t="s">
        <v>9</v>
      </c>
      <c r="E58" s="140">
        <v>0</v>
      </c>
      <c r="F58" s="140">
        <v>0</v>
      </c>
      <c r="G58" s="140">
        <v>17579.93</v>
      </c>
      <c r="H58" s="139" t="s">
        <v>9</v>
      </c>
      <c r="I58" s="3"/>
      <c r="J58" s="3"/>
      <c r="K58" s="3"/>
    </row>
    <row r="59" spans="2:11" x14ac:dyDescent="0.15">
      <c r="B59" s="285" t="s">
        <v>778</v>
      </c>
      <c r="C59" s="140">
        <v>29504.02</v>
      </c>
      <c r="D59" s="139" t="s">
        <v>9</v>
      </c>
      <c r="E59" s="140">
        <v>0</v>
      </c>
      <c r="F59" s="140">
        <v>1783.33</v>
      </c>
      <c r="G59" s="140">
        <v>27720.69</v>
      </c>
      <c r="H59" s="139" t="s">
        <v>9</v>
      </c>
      <c r="I59" s="3"/>
      <c r="J59" s="3"/>
      <c r="K59" s="3"/>
    </row>
    <row r="60" spans="2:11" x14ac:dyDescent="0.15">
      <c r="B60" s="285" t="s">
        <v>779</v>
      </c>
      <c r="C60" s="140">
        <v>5795.87</v>
      </c>
      <c r="D60" s="139" t="s">
        <v>9</v>
      </c>
      <c r="E60" s="140">
        <v>0</v>
      </c>
      <c r="F60" s="140">
        <v>445.83</v>
      </c>
      <c r="G60" s="140">
        <v>5350.04</v>
      </c>
      <c r="H60" s="139" t="s">
        <v>9</v>
      </c>
      <c r="I60" s="3"/>
      <c r="J60" s="3"/>
      <c r="K60" s="3"/>
    </row>
    <row r="61" spans="2:11" x14ac:dyDescent="0.15">
      <c r="B61" s="285" t="s">
        <v>780</v>
      </c>
      <c r="C61" s="140">
        <v>1139.58</v>
      </c>
      <c r="D61" s="139" t="s">
        <v>9</v>
      </c>
      <c r="E61" s="140">
        <v>0</v>
      </c>
      <c r="F61" s="140">
        <v>0</v>
      </c>
      <c r="G61" s="140">
        <v>1139.58</v>
      </c>
      <c r="H61" s="139" t="s">
        <v>9</v>
      </c>
      <c r="I61" s="3"/>
      <c r="J61" s="3"/>
      <c r="K61" s="3"/>
    </row>
    <row r="62" spans="2:11" x14ac:dyDescent="0.15">
      <c r="B62" s="285" t="s">
        <v>781</v>
      </c>
      <c r="C62" s="140">
        <v>0</v>
      </c>
      <c r="D62" s="139" t="s">
        <v>9</v>
      </c>
      <c r="E62" s="140">
        <v>0</v>
      </c>
      <c r="F62" s="140">
        <v>0</v>
      </c>
      <c r="G62" s="140">
        <v>0</v>
      </c>
      <c r="H62" s="139" t="s">
        <v>9</v>
      </c>
      <c r="I62" s="3"/>
      <c r="J62" s="3"/>
      <c r="K62" s="3"/>
    </row>
    <row r="63" spans="2:11" x14ac:dyDescent="0.15">
      <c r="B63" s="285" t="s">
        <v>782</v>
      </c>
      <c r="C63" s="140">
        <v>10239.700000000001</v>
      </c>
      <c r="D63" s="139" t="s">
        <v>9</v>
      </c>
      <c r="E63" s="140">
        <v>0</v>
      </c>
      <c r="F63" s="140">
        <v>111.46</v>
      </c>
      <c r="G63" s="140">
        <v>10128.24</v>
      </c>
      <c r="H63" s="139" t="s">
        <v>9</v>
      </c>
      <c r="I63" s="3"/>
      <c r="J63" s="3"/>
      <c r="K63" s="3"/>
    </row>
    <row r="64" spans="2:11" x14ac:dyDescent="0.15">
      <c r="B64" s="285" t="s">
        <v>783</v>
      </c>
      <c r="C64" s="140">
        <v>0</v>
      </c>
      <c r="D64" s="139" t="s">
        <v>9</v>
      </c>
      <c r="E64" s="140">
        <v>0</v>
      </c>
      <c r="F64" s="140">
        <v>0</v>
      </c>
      <c r="G64" s="140">
        <v>0</v>
      </c>
      <c r="H64" s="139" t="s">
        <v>9</v>
      </c>
      <c r="I64" s="3"/>
      <c r="J64" s="3"/>
      <c r="K64" s="3"/>
    </row>
    <row r="65" spans="2:11" x14ac:dyDescent="0.15">
      <c r="B65" s="285" t="s">
        <v>784</v>
      </c>
      <c r="C65" s="140">
        <v>5353.66</v>
      </c>
      <c r="D65" s="139" t="s">
        <v>9</v>
      </c>
      <c r="E65" s="140">
        <v>0</v>
      </c>
      <c r="F65" s="140">
        <v>0</v>
      </c>
      <c r="G65" s="140">
        <v>5353.66</v>
      </c>
      <c r="H65" s="139" t="s">
        <v>9</v>
      </c>
      <c r="I65" s="3"/>
      <c r="J65" s="3"/>
      <c r="K65" s="3"/>
    </row>
    <row r="66" spans="2:11" x14ac:dyDescent="0.15">
      <c r="B66" s="285" t="s">
        <v>785</v>
      </c>
      <c r="C66" s="140">
        <v>0</v>
      </c>
      <c r="D66" s="139" t="s">
        <v>9</v>
      </c>
      <c r="E66" s="140">
        <v>0</v>
      </c>
      <c r="F66" s="140">
        <v>0</v>
      </c>
      <c r="G66" s="140">
        <v>0</v>
      </c>
      <c r="H66" s="139" t="s">
        <v>9</v>
      </c>
      <c r="I66" s="3"/>
      <c r="J66" s="3"/>
      <c r="K66" s="3"/>
    </row>
    <row r="67" spans="2:11" x14ac:dyDescent="0.15">
      <c r="B67" s="285" t="s">
        <v>786</v>
      </c>
      <c r="C67" s="144">
        <v>-2318.34</v>
      </c>
      <c r="D67" s="139" t="s">
        <v>9</v>
      </c>
      <c r="E67" s="140">
        <v>0</v>
      </c>
      <c r="F67" s="140">
        <v>0</v>
      </c>
      <c r="G67" s="144">
        <v>-2318.34</v>
      </c>
      <c r="H67" s="139" t="s">
        <v>9</v>
      </c>
      <c r="I67" s="3"/>
      <c r="J67" s="3"/>
      <c r="K67" s="3"/>
    </row>
    <row r="68" spans="2:11" x14ac:dyDescent="0.15">
      <c r="B68" s="285" t="s">
        <v>787</v>
      </c>
      <c r="C68" s="140">
        <v>9907.93</v>
      </c>
      <c r="D68" s="139" t="s">
        <v>9</v>
      </c>
      <c r="E68" s="140">
        <v>0</v>
      </c>
      <c r="F68" s="140">
        <v>0</v>
      </c>
      <c r="G68" s="140">
        <v>9907.93</v>
      </c>
      <c r="H68" s="139" t="s">
        <v>9</v>
      </c>
      <c r="I68" s="3"/>
      <c r="J68" s="3"/>
      <c r="K68" s="3"/>
    </row>
    <row r="69" spans="2:11" x14ac:dyDescent="0.15">
      <c r="B69" s="285" t="s">
        <v>788</v>
      </c>
      <c r="C69" s="140">
        <v>0</v>
      </c>
      <c r="D69" s="139" t="s">
        <v>9</v>
      </c>
      <c r="E69" s="140">
        <v>0</v>
      </c>
      <c r="F69" s="140">
        <v>0</v>
      </c>
      <c r="G69" s="140">
        <v>0</v>
      </c>
      <c r="H69" s="139" t="s">
        <v>9</v>
      </c>
      <c r="I69" s="3"/>
      <c r="J69" s="3"/>
      <c r="K69" s="3"/>
    </row>
    <row r="70" spans="2:11" x14ac:dyDescent="0.15">
      <c r="B70" s="285" t="s">
        <v>789</v>
      </c>
      <c r="C70" s="140">
        <v>16546.86</v>
      </c>
      <c r="D70" s="139" t="s">
        <v>9</v>
      </c>
      <c r="E70" s="140">
        <v>0</v>
      </c>
      <c r="F70" s="140">
        <v>0</v>
      </c>
      <c r="G70" s="140">
        <v>16546.86</v>
      </c>
      <c r="H70" s="139" t="s">
        <v>9</v>
      </c>
      <c r="I70" s="3"/>
      <c r="J70" s="3"/>
      <c r="K70" s="3"/>
    </row>
    <row r="71" spans="2:11" x14ac:dyDescent="0.15">
      <c r="B71" s="285" t="s">
        <v>790</v>
      </c>
      <c r="C71" s="140">
        <v>21399.96</v>
      </c>
      <c r="D71" s="139" t="s">
        <v>9</v>
      </c>
      <c r="E71" s="140">
        <v>0</v>
      </c>
      <c r="F71" s="140">
        <v>0</v>
      </c>
      <c r="G71" s="140">
        <v>21399.96</v>
      </c>
      <c r="H71" s="139" t="s">
        <v>9</v>
      </c>
      <c r="I71" s="3"/>
      <c r="J71" s="3"/>
      <c r="K71" s="3"/>
    </row>
    <row r="72" spans="2:11" x14ac:dyDescent="0.15">
      <c r="B72" s="285" t="s">
        <v>791</v>
      </c>
      <c r="C72" s="140">
        <v>0</v>
      </c>
      <c r="D72" s="139" t="s">
        <v>9</v>
      </c>
      <c r="E72" s="140">
        <v>0</v>
      </c>
      <c r="F72" s="140">
        <v>0</v>
      </c>
      <c r="G72" s="140">
        <v>0</v>
      </c>
      <c r="H72" s="139" t="s">
        <v>9</v>
      </c>
      <c r="I72" s="3"/>
      <c r="J72" s="3"/>
      <c r="K72" s="3"/>
    </row>
    <row r="73" spans="2:11" x14ac:dyDescent="0.15">
      <c r="B73" s="285" t="s">
        <v>792</v>
      </c>
      <c r="C73" s="140">
        <v>45646.52</v>
      </c>
      <c r="D73" s="139" t="s">
        <v>9</v>
      </c>
      <c r="E73" s="140">
        <v>0</v>
      </c>
      <c r="F73" s="140">
        <v>0</v>
      </c>
      <c r="G73" s="140">
        <v>45646.52</v>
      </c>
      <c r="H73" s="139" t="s">
        <v>9</v>
      </c>
      <c r="I73" s="3"/>
      <c r="J73" s="3"/>
      <c r="K73" s="3"/>
    </row>
    <row r="74" spans="2:11" x14ac:dyDescent="0.15">
      <c r="B74" s="285" t="s">
        <v>793</v>
      </c>
      <c r="C74" s="140">
        <v>5820</v>
      </c>
      <c r="D74" s="139" t="s">
        <v>9</v>
      </c>
      <c r="E74" s="140">
        <v>0</v>
      </c>
      <c r="F74" s="140">
        <v>0</v>
      </c>
      <c r="G74" s="140">
        <v>5820</v>
      </c>
      <c r="H74" s="139" t="s">
        <v>9</v>
      </c>
      <c r="I74" s="3"/>
      <c r="J74" s="3"/>
      <c r="K74" s="3"/>
    </row>
    <row r="75" spans="2:11" x14ac:dyDescent="0.15">
      <c r="B75" s="285" t="s">
        <v>794</v>
      </c>
      <c r="C75" s="140">
        <v>0</v>
      </c>
      <c r="D75" s="139" t="s">
        <v>9</v>
      </c>
      <c r="E75" s="140">
        <v>0</v>
      </c>
      <c r="F75" s="140">
        <v>0</v>
      </c>
      <c r="G75" s="140">
        <v>0</v>
      </c>
      <c r="H75" s="139" t="s">
        <v>9</v>
      </c>
      <c r="I75" s="3"/>
      <c r="J75" s="3"/>
      <c r="K75" s="3"/>
    </row>
    <row r="76" spans="2:11" x14ac:dyDescent="0.15">
      <c r="B76" s="285" t="s">
        <v>795</v>
      </c>
      <c r="C76" s="140">
        <v>0</v>
      </c>
      <c r="D76" s="139" t="s">
        <v>9</v>
      </c>
      <c r="E76" s="140">
        <v>0</v>
      </c>
      <c r="F76" s="140">
        <v>0</v>
      </c>
      <c r="G76" s="140">
        <v>0</v>
      </c>
      <c r="H76" s="139" t="s">
        <v>9</v>
      </c>
      <c r="I76" s="3"/>
      <c r="J76" s="3"/>
      <c r="K76" s="3"/>
    </row>
    <row r="77" spans="2:11" x14ac:dyDescent="0.15">
      <c r="B77" s="285" t="s">
        <v>796</v>
      </c>
      <c r="C77" s="140">
        <v>0</v>
      </c>
      <c r="D77" s="139" t="s">
        <v>9</v>
      </c>
      <c r="E77" s="140">
        <v>0</v>
      </c>
      <c r="F77" s="140">
        <v>0</v>
      </c>
      <c r="G77" s="140">
        <v>0</v>
      </c>
      <c r="H77" s="139" t="s">
        <v>9</v>
      </c>
      <c r="I77" s="3"/>
      <c r="J77" s="3"/>
      <c r="K77" s="3"/>
    </row>
    <row r="78" spans="2:11" x14ac:dyDescent="0.15">
      <c r="B78" s="285" t="s">
        <v>797</v>
      </c>
      <c r="C78" s="140">
        <v>8916.66</v>
      </c>
      <c r="D78" s="139" t="s">
        <v>9</v>
      </c>
      <c r="E78" s="140">
        <v>0</v>
      </c>
      <c r="F78" s="140">
        <v>0</v>
      </c>
      <c r="G78" s="140">
        <v>8916.66</v>
      </c>
      <c r="H78" s="139" t="s">
        <v>9</v>
      </c>
      <c r="I78" s="3"/>
      <c r="J78" s="3"/>
      <c r="K78" s="3"/>
    </row>
    <row r="79" spans="2:11" x14ac:dyDescent="0.15">
      <c r="B79" s="285" t="s">
        <v>798</v>
      </c>
      <c r="C79" s="140">
        <v>5059.8900000000003</v>
      </c>
      <c r="D79" s="139" t="s">
        <v>9</v>
      </c>
      <c r="E79" s="140">
        <v>64200</v>
      </c>
      <c r="F79" s="140">
        <v>0</v>
      </c>
      <c r="G79" s="140">
        <v>69259.89</v>
      </c>
      <c r="H79" s="139" t="s">
        <v>9</v>
      </c>
      <c r="I79" s="3"/>
      <c r="J79" s="3"/>
      <c r="K79" s="3"/>
    </row>
    <row r="80" spans="2:11" x14ac:dyDescent="0.15">
      <c r="B80" s="285" t="s">
        <v>799</v>
      </c>
      <c r="C80" s="140">
        <v>13304.06</v>
      </c>
      <c r="D80" s="139" t="s">
        <v>9</v>
      </c>
      <c r="E80" s="140">
        <v>0</v>
      </c>
      <c r="F80" s="140">
        <v>833.33</v>
      </c>
      <c r="G80" s="140">
        <v>12470.73</v>
      </c>
      <c r="H80" s="139" t="s">
        <v>9</v>
      </c>
      <c r="I80" s="3"/>
      <c r="J80" s="3"/>
      <c r="K80" s="3"/>
    </row>
    <row r="81" spans="2:11" x14ac:dyDescent="0.15">
      <c r="B81" s="285" t="s">
        <v>800</v>
      </c>
      <c r="C81" s="140">
        <v>0</v>
      </c>
      <c r="D81" s="139" t="s">
        <v>9</v>
      </c>
      <c r="E81" s="140">
        <v>0</v>
      </c>
      <c r="F81" s="140">
        <v>0</v>
      </c>
      <c r="G81" s="140">
        <v>0</v>
      </c>
      <c r="H81" s="139" t="s">
        <v>9</v>
      </c>
      <c r="I81" s="3"/>
      <c r="J81" s="3"/>
      <c r="K81" s="3"/>
    </row>
    <row r="82" spans="2:11" x14ac:dyDescent="0.15">
      <c r="B82" s="285" t="s">
        <v>801</v>
      </c>
      <c r="C82" s="140">
        <v>10075.870000000001</v>
      </c>
      <c r="D82" s="139" t="s">
        <v>9</v>
      </c>
      <c r="E82" s="140">
        <v>0</v>
      </c>
      <c r="F82" s="140">
        <v>445.83</v>
      </c>
      <c r="G82" s="140">
        <v>9630.0400000000009</v>
      </c>
      <c r="H82" s="139" t="s">
        <v>9</v>
      </c>
      <c r="I82" s="3"/>
      <c r="J82" s="3"/>
      <c r="K82" s="3"/>
    </row>
    <row r="83" spans="2:11" x14ac:dyDescent="0.15">
      <c r="B83" s="285" t="s">
        <v>802</v>
      </c>
      <c r="C83" s="140">
        <v>21182.5</v>
      </c>
      <c r="D83" s="139" t="s">
        <v>9</v>
      </c>
      <c r="E83" s="140">
        <v>0</v>
      </c>
      <c r="F83" s="140">
        <v>579.58000000000004</v>
      </c>
      <c r="G83" s="140">
        <v>20602.919999999998</v>
      </c>
      <c r="H83" s="139" t="s">
        <v>9</v>
      </c>
      <c r="I83" s="3"/>
      <c r="J83" s="3"/>
      <c r="K83" s="3"/>
    </row>
    <row r="84" spans="2:11" x14ac:dyDescent="0.15">
      <c r="B84" s="285" t="s">
        <v>803</v>
      </c>
      <c r="C84" s="140">
        <v>10100</v>
      </c>
      <c r="D84" s="139" t="s">
        <v>9</v>
      </c>
      <c r="E84" s="140">
        <v>0</v>
      </c>
      <c r="F84" s="140">
        <v>0</v>
      </c>
      <c r="G84" s="140">
        <v>10100</v>
      </c>
      <c r="H84" s="139" t="s">
        <v>9</v>
      </c>
      <c r="I84" s="3"/>
      <c r="J84" s="3"/>
      <c r="K84" s="3"/>
    </row>
    <row r="85" spans="2:11" x14ac:dyDescent="0.15">
      <c r="B85" s="285" t="s">
        <v>804</v>
      </c>
      <c r="C85" s="140">
        <v>5862.7</v>
      </c>
      <c r="D85" s="139" t="s">
        <v>9</v>
      </c>
      <c r="E85" s="140">
        <v>0</v>
      </c>
      <c r="F85" s="140">
        <v>378.96</v>
      </c>
      <c r="G85" s="140">
        <v>5483.74</v>
      </c>
      <c r="H85" s="139" t="s">
        <v>9</v>
      </c>
      <c r="I85" s="3"/>
      <c r="J85" s="3"/>
      <c r="K85" s="3"/>
    </row>
    <row r="86" spans="2:11" x14ac:dyDescent="0.15">
      <c r="B86" s="285" t="s">
        <v>805</v>
      </c>
      <c r="C86" s="140">
        <v>0</v>
      </c>
      <c r="D86" s="139" t="s">
        <v>9</v>
      </c>
      <c r="E86" s="140">
        <v>0</v>
      </c>
      <c r="F86" s="140">
        <v>0</v>
      </c>
      <c r="G86" s="140">
        <v>0</v>
      </c>
      <c r="H86" s="139" t="s">
        <v>9</v>
      </c>
      <c r="I86" s="3"/>
      <c r="J86" s="3"/>
      <c r="K86" s="3"/>
    </row>
    <row r="87" spans="2:11" x14ac:dyDescent="0.15">
      <c r="B87" s="285" t="s">
        <v>806</v>
      </c>
      <c r="C87" s="140">
        <v>1159.17</v>
      </c>
      <c r="D87" s="139" t="s">
        <v>9</v>
      </c>
      <c r="E87" s="140">
        <v>0</v>
      </c>
      <c r="F87" s="140">
        <v>267.5</v>
      </c>
      <c r="G87" s="140">
        <v>891.67</v>
      </c>
      <c r="H87" s="139" t="s">
        <v>9</v>
      </c>
      <c r="I87" s="3"/>
      <c r="J87" s="3"/>
      <c r="K87" s="3"/>
    </row>
    <row r="88" spans="2:11" x14ac:dyDescent="0.15">
      <c r="B88" s="285" t="s">
        <v>807</v>
      </c>
      <c r="C88" s="140">
        <v>0</v>
      </c>
      <c r="D88" s="139" t="s">
        <v>9</v>
      </c>
      <c r="E88" s="140">
        <v>0</v>
      </c>
      <c r="F88" s="140">
        <v>0</v>
      </c>
      <c r="G88" s="140">
        <v>0</v>
      </c>
      <c r="H88" s="139" t="s">
        <v>9</v>
      </c>
      <c r="I88" s="3"/>
      <c r="J88" s="3"/>
      <c r="K88" s="3"/>
    </row>
    <row r="89" spans="2:11" x14ac:dyDescent="0.15">
      <c r="B89" s="285" t="s">
        <v>808</v>
      </c>
      <c r="C89" s="140">
        <v>0</v>
      </c>
      <c r="D89" s="139" t="s">
        <v>9</v>
      </c>
      <c r="E89" s="140">
        <v>0</v>
      </c>
      <c r="F89" s="140">
        <v>0</v>
      </c>
      <c r="G89" s="140">
        <v>0</v>
      </c>
      <c r="H89" s="139" t="s">
        <v>9</v>
      </c>
      <c r="I89" s="3"/>
      <c r="J89" s="3"/>
      <c r="K89" s="3"/>
    </row>
    <row r="90" spans="2:11" x14ac:dyDescent="0.15">
      <c r="B90" s="285" t="s">
        <v>809</v>
      </c>
      <c r="C90" s="140">
        <v>5894.55</v>
      </c>
      <c r="D90" s="139" t="s">
        <v>9</v>
      </c>
      <c r="E90" s="140">
        <v>0</v>
      </c>
      <c r="F90" s="140">
        <v>668.75</v>
      </c>
      <c r="G90" s="140">
        <v>5225.8</v>
      </c>
      <c r="H90" s="139" t="s">
        <v>9</v>
      </c>
      <c r="I90" s="3"/>
      <c r="J90" s="3"/>
      <c r="K90" s="3"/>
    </row>
    <row r="91" spans="2:11" x14ac:dyDescent="0.15">
      <c r="B91" s="285" t="s">
        <v>810</v>
      </c>
      <c r="C91" s="140">
        <v>0</v>
      </c>
      <c r="D91" s="139" t="s">
        <v>9</v>
      </c>
      <c r="E91" s="140">
        <v>0</v>
      </c>
      <c r="F91" s="140">
        <v>0</v>
      </c>
      <c r="G91" s="140">
        <v>0</v>
      </c>
      <c r="H91" s="139" t="s">
        <v>9</v>
      </c>
      <c r="I91" s="3"/>
      <c r="J91" s="3"/>
      <c r="K91" s="3"/>
    </row>
    <row r="92" spans="2:11" x14ac:dyDescent="0.15">
      <c r="B92" s="285" t="s">
        <v>811</v>
      </c>
      <c r="C92" s="140">
        <v>0</v>
      </c>
      <c r="D92" s="139" t="s">
        <v>9</v>
      </c>
      <c r="E92" s="140">
        <v>0</v>
      </c>
      <c r="F92" s="140">
        <v>0</v>
      </c>
      <c r="G92" s="140">
        <v>0</v>
      </c>
      <c r="H92" s="139" t="s">
        <v>9</v>
      </c>
      <c r="I92" s="3"/>
      <c r="J92" s="3"/>
      <c r="K92" s="3"/>
    </row>
    <row r="93" spans="2:11" x14ac:dyDescent="0.15">
      <c r="B93" s="285" t="s">
        <v>812</v>
      </c>
      <c r="C93" s="140">
        <v>0</v>
      </c>
      <c r="D93" s="139" t="s">
        <v>9</v>
      </c>
      <c r="E93" s="140">
        <v>0</v>
      </c>
      <c r="F93" s="140">
        <v>0</v>
      </c>
      <c r="G93" s="140">
        <v>0</v>
      </c>
      <c r="H93" s="139" t="s">
        <v>9</v>
      </c>
      <c r="I93" s="3"/>
      <c r="J93" s="3"/>
      <c r="K93" s="3"/>
    </row>
    <row r="94" spans="2:11" x14ac:dyDescent="0.15">
      <c r="B94" s="285" t="s">
        <v>813</v>
      </c>
      <c r="C94" s="140">
        <v>0</v>
      </c>
      <c r="D94" s="139" t="s">
        <v>9</v>
      </c>
      <c r="E94" s="140">
        <v>0</v>
      </c>
      <c r="F94" s="140">
        <v>0</v>
      </c>
      <c r="G94" s="140">
        <v>0</v>
      </c>
      <c r="H94" s="139" t="s">
        <v>9</v>
      </c>
      <c r="I94" s="3"/>
      <c r="J94" s="3"/>
      <c r="K94" s="3"/>
    </row>
    <row r="95" spans="2:11" x14ac:dyDescent="0.15">
      <c r="B95" s="285" t="s">
        <v>814</v>
      </c>
      <c r="C95" s="140">
        <v>4280</v>
      </c>
      <c r="D95" s="139" t="s">
        <v>9</v>
      </c>
      <c r="E95" s="140">
        <v>0</v>
      </c>
      <c r="F95" s="140">
        <v>0</v>
      </c>
      <c r="G95" s="140">
        <v>4280</v>
      </c>
      <c r="H95" s="139" t="s">
        <v>9</v>
      </c>
      <c r="I95" s="3"/>
      <c r="J95" s="3"/>
      <c r="K95" s="3"/>
    </row>
    <row r="96" spans="2:11" x14ac:dyDescent="0.15">
      <c r="B96" s="285" t="s">
        <v>815</v>
      </c>
      <c r="C96" s="140">
        <v>0</v>
      </c>
      <c r="D96" s="139" t="s">
        <v>9</v>
      </c>
      <c r="E96" s="140">
        <v>0</v>
      </c>
      <c r="F96" s="140">
        <v>0</v>
      </c>
      <c r="G96" s="140">
        <v>0</v>
      </c>
      <c r="H96" s="139" t="s">
        <v>9</v>
      </c>
      <c r="I96" s="3"/>
      <c r="J96" s="3"/>
      <c r="K96" s="3"/>
    </row>
    <row r="97" spans="2:11" x14ac:dyDescent="0.15">
      <c r="B97" s="285" t="s">
        <v>816</v>
      </c>
      <c r="C97" s="140">
        <v>39233.339999999997</v>
      </c>
      <c r="D97" s="139" t="s">
        <v>9</v>
      </c>
      <c r="E97" s="140">
        <v>0</v>
      </c>
      <c r="F97" s="140">
        <v>0</v>
      </c>
      <c r="G97" s="140">
        <v>39233.339999999997</v>
      </c>
      <c r="H97" s="139" t="s">
        <v>9</v>
      </c>
      <c r="I97" s="3"/>
      <c r="J97" s="3"/>
      <c r="K97" s="3"/>
    </row>
    <row r="98" spans="2:11" x14ac:dyDescent="0.15">
      <c r="B98" s="285" t="s">
        <v>817</v>
      </c>
      <c r="C98" s="140">
        <v>16464</v>
      </c>
      <c r="D98" s="139" t="s">
        <v>9</v>
      </c>
      <c r="E98" s="140">
        <v>0</v>
      </c>
      <c r="F98" s="140">
        <v>0</v>
      </c>
      <c r="G98" s="140">
        <v>16464</v>
      </c>
      <c r="H98" s="139" t="s">
        <v>9</v>
      </c>
      <c r="I98" s="3"/>
      <c r="J98" s="3"/>
      <c r="K98" s="3"/>
    </row>
    <row r="99" spans="2:11" x14ac:dyDescent="0.15">
      <c r="B99" s="285" t="s">
        <v>818</v>
      </c>
      <c r="C99" s="140">
        <v>69550</v>
      </c>
      <c r="D99" s="139" t="s">
        <v>9</v>
      </c>
      <c r="E99" s="140">
        <v>0</v>
      </c>
      <c r="F99" s="140">
        <v>0</v>
      </c>
      <c r="G99" s="140">
        <v>69550</v>
      </c>
      <c r="H99" s="139" t="s">
        <v>9</v>
      </c>
      <c r="I99" s="3"/>
      <c r="J99" s="3"/>
      <c r="K99" s="3"/>
    </row>
    <row r="100" spans="2:11" x14ac:dyDescent="0.15">
      <c r="B100" s="285" t="s">
        <v>819</v>
      </c>
      <c r="C100" s="140">
        <v>0</v>
      </c>
      <c r="D100" s="139" t="s">
        <v>9</v>
      </c>
      <c r="E100" s="140">
        <v>0</v>
      </c>
      <c r="F100" s="140">
        <v>0</v>
      </c>
      <c r="G100" s="140">
        <v>0</v>
      </c>
      <c r="H100" s="139" t="s">
        <v>9</v>
      </c>
      <c r="I100" s="3"/>
      <c r="J100" s="3"/>
      <c r="K100" s="3"/>
    </row>
    <row r="101" spans="2:11" x14ac:dyDescent="0.15">
      <c r="B101" s="285" t="s">
        <v>820</v>
      </c>
      <c r="C101" s="140">
        <v>0</v>
      </c>
      <c r="D101" s="139" t="s">
        <v>9</v>
      </c>
      <c r="E101" s="140">
        <v>0</v>
      </c>
      <c r="F101" s="140">
        <v>0</v>
      </c>
      <c r="G101" s="140">
        <v>0</v>
      </c>
      <c r="H101" s="139" t="s">
        <v>9</v>
      </c>
      <c r="I101" s="3"/>
      <c r="J101" s="3"/>
      <c r="K101" s="3"/>
    </row>
    <row r="102" spans="2:11" x14ac:dyDescent="0.15">
      <c r="B102" s="285" t="s">
        <v>821</v>
      </c>
      <c r="C102" s="140">
        <v>0</v>
      </c>
      <c r="D102" s="139" t="s">
        <v>9</v>
      </c>
      <c r="E102" s="140">
        <v>0</v>
      </c>
      <c r="F102" s="140">
        <v>0</v>
      </c>
      <c r="G102" s="140">
        <v>0</v>
      </c>
      <c r="H102" s="139" t="s">
        <v>9</v>
      </c>
      <c r="I102" s="3"/>
      <c r="J102" s="3"/>
      <c r="K102" s="3"/>
    </row>
    <row r="103" spans="2:11" x14ac:dyDescent="0.15">
      <c r="B103" s="285" t="s">
        <v>822</v>
      </c>
      <c r="C103" s="140">
        <v>0</v>
      </c>
      <c r="D103" s="139" t="s">
        <v>9</v>
      </c>
      <c r="E103" s="140">
        <v>0</v>
      </c>
      <c r="F103" s="140">
        <v>0</v>
      </c>
      <c r="G103" s="140">
        <v>0</v>
      </c>
      <c r="H103" s="139" t="s">
        <v>9</v>
      </c>
      <c r="I103" s="3"/>
      <c r="J103" s="3"/>
      <c r="K103" s="3"/>
    </row>
    <row r="104" spans="2:11" x14ac:dyDescent="0.15">
      <c r="B104" s="285" t="s">
        <v>823</v>
      </c>
      <c r="C104" s="140">
        <v>0</v>
      </c>
      <c r="D104" s="139" t="s">
        <v>9</v>
      </c>
      <c r="E104" s="140">
        <v>0</v>
      </c>
      <c r="F104" s="140">
        <v>0</v>
      </c>
      <c r="G104" s="140">
        <v>0</v>
      </c>
      <c r="H104" s="139" t="s">
        <v>9</v>
      </c>
      <c r="I104" s="3"/>
      <c r="J104" s="3"/>
      <c r="K104" s="3"/>
    </row>
    <row r="105" spans="2:11" x14ac:dyDescent="0.15">
      <c r="B105" s="285" t="s">
        <v>824</v>
      </c>
      <c r="C105" s="140">
        <v>12779.59</v>
      </c>
      <c r="D105" s="139" t="s">
        <v>9</v>
      </c>
      <c r="E105" s="140">
        <v>0</v>
      </c>
      <c r="F105" s="140">
        <v>0</v>
      </c>
      <c r="G105" s="140">
        <v>12779.59</v>
      </c>
      <c r="H105" s="139" t="s">
        <v>9</v>
      </c>
      <c r="I105" s="3"/>
      <c r="J105" s="3"/>
      <c r="K105" s="3"/>
    </row>
    <row r="106" spans="2:11" x14ac:dyDescent="0.15">
      <c r="B106" s="285" t="s">
        <v>825</v>
      </c>
      <c r="C106" s="144">
        <v>-891.75</v>
      </c>
      <c r="D106" s="139" t="s">
        <v>9</v>
      </c>
      <c r="E106" s="140">
        <v>0</v>
      </c>
      <c r="F106" s="140">
        <v>0</v>
      </c>
      <c r="G106" s="144">
        <v>-891.75</v>
      </c>
      <c r="H106" s="139" t="s">
        <v>9</v>
      </c>
      <c r="I106" s="3"/>
      <c r="J106" s="3"/>
      <c r="K106" s="3"/>
    </row>
    <row r="107" spans="2:11" x14ac:dyDescent="0.15">
      <c r="B107" s="285" t="s">
        <v>826</v>
      </c>
      <c r="C107" s="144">
        <v>-668.75</v>
      </c>
      <c r="D107" s="139" t="s">
        <v>9</v>
      </c>
      <c r="E107" s="140">
        <v>0</v>
      </c>
      <c r="F107" s="140">
        <v>0</v>
      </c>
      <c r="G107" s="144">
        <v>-668.75</v>
      </c>
      <c r="H107" s="139" t="s">
        <v>9</v>
      </c>
      <c r="I107" s="3"/>
      <c r="J107" s="3"/>
      <c r="K107" s="3"/>
    </row>
    <row r="108" spans="2:11" x14ac:dyDescent="0.15">
      <c r="B108" s="285" t="s">
        <v>827</v>
      </c>
      <c r="C108" s="140">
        <v>0</v>
      </c>
      <c r="D108" s="139" t="s">
        <v>9</v>
      </c>
      <c r="E108" s="140">
        <v>0</v>
      </c>
      <c r="F108" s="140">
        <v>0</v>
      </c>
      <c r="G108" s="140">
        <v>0</v>
      </c>
      <c r="H108" s="139" t="s">
        <v>9</v>
      </c>
      <c r="I108" s="3"/>
      <c r="J108" s="3"/>
      <c r="K108" s="3"/>
    </row>
    <row r="109" spans="2:11" x14ac:dyDescent="0.15">
      <c r="B109" s="285" t="s">
        <v>828</v>
      </c>
      <c r="C109" s="140">
        <v>9095</v>
      </c>
      <c r="D109" s="139" t="s">
        <v>9</v>
      </c>
      <c r="E109" s="140">
        <v>0</v>
      </c>
      <c r="F109" s="140">
        <v>535</v>
      </c>
      <c r="G109" s="140">
        <v>8560</v>
      </c>
      <c r="H109" s="139" t="s">
        <v>9</v>
      </c>
      <c r="I109" s="3"/>
      <c r="J109" s="3"/>
      <c r="K109" s="3"/>
    </row>
    <row r="110" spans="2:11" x14ac:dyDescent="0.15">
      <c r="B110" s="285" t="s">
        <v>829</v>
      </c>
      <c r="C110" s="140">
        <v>0</v>
      </c>
      <c r="D110" s="139" t="s">
        <v>9</v>
      </c>
      <c r="E110" s="140">
        <v>0</v>
      </c>
      <c r="F110" s="140">
        <v>0</v>
      </c>
      <c r="G110" s="140">
        <v>0</v>
      </c>
      <c r="H110" s="139" t="s">
        <v>9</v>
      </c>
      <c r="I110" s="3"/>
      <c r="J110" s="3"/>
      <c r="K110" s="3"/>
    </row>
    <row r="111" spans="2:11" x14ac:dyDescent="0.15">
      <c r="B111" s="285" t="s">
        <v>830</v>
      </c>
      <c r="C111" s="140">
        <v>0</v>
      </c>
      <c r="D111" s="139" t="s">
        <v>9</v>
      </c>
      <c r="E111" s="140">
        <v>0</v>
      </c>
      <c r="F111" s="140">
        <v>0</v>
      </c>
      <c r="G111" s="140">
        <v>0</v>
      </c>
      <c r="H111" s="139" t="s">
        <v>9</v>
      </c>
      <c r="I111" s="3"/>
      <c r="J111" s="3"/>
      <c r="K111" s="3"/>
    </row>
    <row r="112" spans="2:11" x14ac:dyDescent="0.15">
      <c r="B112" s="285" t="s">
        <v>831</v>
      </c>
      <c r="C112" s="140">
        <v>0</v>
      </c>
      <c r="D112" s="139" t="s">
        <v>9</v>
      </c>
      <c r="E112" s="140">
        <v>0</v>
      </c>
      <c r="F112" s="140">
        <v>0</v>
      </c>
      <c r="G112" s="140">
        <v>0</v>
      </c>
      <c r="H112" s="139" t="s">
        <v>9</v>
      </c>
      <c r="I112" s="3"/>
      <c r="J112" s="3"/>
      <c r="K112" s="3"/>
    </row>
    <row r="113" spans="2:11" x14ac:dyDescent="0.15">
      <c r="B113" s="285" t="s">
        <v>832</v>
      </c>
      <c r="C113" s="140">
        <v>0</v>
      </c>
      <c r="D113" s="139" t="s">
        <v>9</v>
      </c>
      <c r="E113" s="140">
        <v>0</v>
      </c>
      <c r="F113" s="140">
        <v>0</v>
      </c>
      <c r="G113" s="140">
        <v>0</v>
      </c>
      <c r="H113" s="139" t="s">
        <v>9</v>
      </c>
      <c r="I113" s="3"/>
      <c r="J113" s="3"/>
      <c r="K113" s="3"/>
    </row>
    <row r="114" spans="2:11" x14ac:dyDescent="0.15">
      <c r="B114" s="285" t="s">
        <v>833</v>
      </c>
      <c r="C114" s="140">
        <v>0</v>
      </c>
      <c r="D114" s="139" t="s">
        <v>9</v>
      </c>
      <c r="E114" s="140">
        <v>0</v>
      </c>
      <c r="F114" s="140">
        <v>0</v>
      </c>
      <c r="G114" s="140">
        <v>0</v>
      </c>
      <c r="H114" s="139" t="s">
        <v>9</v>
      </c>
      <c r="I114" s="3"/>
      <c r="J114" s="3"/>
      <c r="K114" s="3"/>
    </row>
    <row r="115" spans="2:11" x14ac:dyDescent="0.15">
      <c r="B115" s="285" t="s">
        <v>834</v>
      </c>
      <c r="C115" s="140">
        <v>39279.919999999998</v>
      </c>
      <c r="D115" s="139" t="s">
        <v>9</v>
      </c>
      <c r="E115" s="140">
        <v>0</v>
      </c>
      <c r="F115" s="140">
        <v>0</v>
      </c>
      <c r="G115" s="140">
        <v>39279.919999999998</v>
      </c>
      <c r="H115" s="139" t="s">
        <v>9</v>
      </c>
      <c r="I115" s="3"/>
      <c r="J115" s="3"/>
      <c r="K115" s="3"/>
    </row>
    <row r="116" spans="2:11" x14ac:dyDescent="0.15">
      <c r="B116" s="285" t="s">
        <v>835</v>
      </c>
      <c r="C116" s="140">
        <v>0</v>
      </c>
      <c r="D116" s="139" t="s">
        <v>9</v>
      </c>
      <c r="E116" s="140">
        <v>0</v>
      </c>
      <c r="F116" s="140">
        <v>0</v>
      </c>
      <c r="G116" s="140">
        <v>0</v>
      </c>
      <c r="H116" s="139" t="s">
        <v>9</v>
      </c>
      <c r="I116" s="3"/>
      <c r="J116" s="3"/>
      <c r="K116" s="3"/>
    </row>
    <row r="117" spans="2:11" x14ac:dyDescent="0.15">
      <c r="B117" s="285" t="s">
        <v>836</v>
      </c>
      <c r="C117" s="140">
        <v>0</v>
      </c>
      <c r="D117" s="139" t="s">
        <v>9</v>
      </c>
      <c r="E117" s="140">
        <v>0</v>
      </c>
      <c r="F117" s="140">
        <v>0</v>
      </c>
      <c r="G117" s="140">
        <v>0</v>
      </c>
      <c r="H117" s="139" t="s">
        <v>9</v>
      </c>
      <c r="I117" s="3"/>
      <c r="J117" s="3"/>
      <c r="K117" s="3"/>
    </row>
    <row r="118" spans="2:11" x14ac:dyDescent="0.15">
      <c r="B118" s="285" t="s">
        <v>837</v>
      </c>
      <c r="C118" s="140">
        <v>0</v>
      </c>
      <c r="D118" s="139" t="s">
        <v>9</v>
      </c>
      <c r="E118" s="140">
        <v>0</v>
      </c>
      <c r="F118" s="140">
        <v>0</v>
      </c>
      <c r="G118" s="140">
        <v>0</v>
      </c>
      <c r="H118" s="139" t="s">
        <v>9</v>
      </c>
      <c r="I118" s="3"/>
      <c r="J118" s="3"/>
      <c r="K118" s="3"/>
    </row>
    <row r="119" spans="2:11" x14ac:dyDescent="0.15">
      <c r="B119" s="285" t="s">
        <v>838</v>
      </c>
      <c r="C119" s="140">
        <v>0</v>
      </c>
      <c r="D119" s="139" t="s">
        <v>9</v>
      </c>
      <c r="E119" s="140">
        <v>0</v>
      </c>
      <c r="F119" s="140">
        <v>0</v>
      </c>
      <c r="G119" s="140">
        <v>0</v>
      </c>
      <c r="H119" s="139" t="s">
        <v>9</v>
      </c>
      <c r="I119" s="3"/>
      <c r="J119" s="3"/>
      <c r="K119" s="3"/>
    </row>
    <row r="120" spans="2:11" x14ac:dyDescent="0.15">
      <c r="B120" s="285" t="s">
        <v>839</v>
      </c>
      <c r="C120" s="140">
        <v>3566.66</v>
      </c>
      <c r="D120" s="139" t="s">
        <v>9</v>
      </c>
      <c r="E120" s="140">
        <v>0</v>
      </c>
      <c r="F120" s="140">
        <v>1783.33</v>
      </c>
      <c r="G120" s="140">
        <v>1783.33</v>
      </c>
      <c r="H120" s="139" t="s">
        <v>9</v>
      </c>
      <c r="I120" s="3"/>
      <c r="J120" s="3"/>
      <c r="K120" s="3"/>
    </row>
    <row r="121" spans="2:11" x14ac:dyDescent="0.15">
      <c r="B121" s="285" t="s">
        <v>840</v>
      </c>
      <c r="C121" s="140">
        <v>0</v>
      </c>
      <c r="D121" s="139" t="s">
        <v>9</v>
      </c>
      <c r="E121" s="140">
        <v>0</v>
      </c>
      <c r="F121" s="140">
        <v>0</v>
      </c>
      <c r="G121" s="140">
        <v>0</v>
      </c>
      <c r="H121" s="139" t="s">
        <v>9</v>
      </c>
      <c r="I121" s="3"/>
      <c r="J121" s="3"/>
      <c r="K121" s="3"/>
    </row>
    <row r="122" spans="2:11" x14ac:dyDescent="0.15">
      <c r="B122" s="285" t="s">
        <v>841</v>
      </c>
      <c r="C122" s="140">
        <v>17919.919999999998</v>
      </c>
      <c r="D122" s="139" t="s">
        <v>9</v>
      </c>
      <c r="E122" s="140">
        <v>0</v>
      </c>
      <c r="F122" s="140">
        <v>0</v>
      </c>
      <c r="G122" s="140">
        <v>17919.919999999998</v>
      </c>
      <c r="H122" s="139" t="s">
        <v>9</v>
      </c>
      <c r="I122" s="3"/>
      <c r="J122" s="3"/>
      <c r="K122" s="3"/>
    </row>
    <row r="123" spans="2:11" x14ac:dyDescent="0.15">
      <c r="B123" s="285" t="s">
        <v>842</v>
      </c>
      <c r="C123" s="140">
        <v>0</v>
      </c>
      <c r="D123" s="139" t="s">
        <v>9</v>
      </c>
      <c r="E123" s="140">
        <v>0</v>
      </c>
      <c r="F123" s="140">
        <v>0</v>
      </c>
      <c r="G123" s="140">
        <v>0</v>
      </c>
      <c r="H123" s="139" t="s">
        <v>9</v>
      </c>
      <c r="I123" s="3"/>
      <c r="J123" s="3"/>
      <c r="K123" s="3"/>
    </row>
    <row r="124" spans="2:11" x14ac:dyDescent="0.15">
      <c r="B124" s="285" t="s">
        <v>843</v>
      </c>
      <c r="C124" s="140">
        <v>0</v>
      </c>
      <c r="D124" s="139" t="s">
        <v>9</v>
      </c>
      <c r="E124" s="140">
        <v>0</v>
      </c>
      <c r="F124" s="140">
        <v>0</v>
      </c>
      <c r="G124" s="140">
        <v>0</v>
      </c>
      <c r="H124" s="139" t="s">
        <v>9</v>
      </c>
      <c r="I124" s="3"/>
      <c r="J124" s="3"/>
      <c r="K124" s="3"/>
    </row>
    <row r="125" spans="2:11" x14ac:dyDescent="0.15">
      <c r="B125" s="285" t="s">
        <v>844</v>
      </c>
      <c r="C125" s="140">
        <v>3437.34</v>
      </c>
      <c r="D125" s="139" t="s">
        <v>9</v>
      </c>
      <c r="E125" s="140">
        <v>0</v>
      </c>
      <c r="F125" s="140">
        <v>0</v>
      </c>
      <c r="G125" s="140">
        <v>3437.34</v>
      </c>
      <c r="H125" s="139" t="s">
        <v>9</v>
      </c>
      <c r="I125" s="3"/>
      <c r="J125" s="3"/>
      <c r="K125" s="3"/>
    </row>
    <row r="126" spans="2:11" x14ac:dyDescent="0.15">
      <c r="B126" s="285" t="s">
        <v>845</v>
      </c>
      <c r="C126" s="140">
        <v>0</v>
      </c>
      <c r="D126" s="139" t="s">
        <v>9</v>
      </c>
      <c r="E126" s="140">
        <v>0</v>
      </c>
      <c r="F126" s="140">
        <v>0</v>
      </c>
      <c r="G126" s="140">
        <v>0</v>
      </c>
      <c r="H126" s="139" t="s">
        <v>9</v>
      </c>
      <c r="I126" s="3"/>
      <c r="J126" s="3"/>
      <c r="K126" s="3"/>
    </row>
    <row r="127" spans="2:11" x14ac:dyDescent="0.15">
      <c r="B127" s="285" t="s">
        <v>846</v>
      </c>
      <c r="C127" s="140">
        <v>0</v>
      </c>
      <c r="D127" s="139" t="s">
        <v>9</v>
      </c>
      <c r="E127" s="140">
        <v>0</v>
      </c>
      <c r="F127" s="140">
        <v>0</v>
      </c>
      <c r="G127" s="140">
        <v>0</v>
      </c>
      <c r="H127" s="139" t="s">
        <v>9</v>
      </c>
      <c r="I127" s="3"/>
      <c r="J127" s="3"/>
      <c r="K127" s="3"/>
    </row>
    <row r="128" spans="2:11" x14ac:dyDescent="0.15">
      <c r="B128" s="285" t="s">
        <v>847</v>
      </c>
      <c r="C128" s="140">
        <v>7839.92</v>
      </c>
      <c r="D128" s="139" t="s">
        <v>9</v>
      </c>
      <c r="E128" s="140">
        <v>0</v>
      </c>
      <c r="F128" s="140">
        <v>0</v>
      </c>
      <c r="G128" s="140">
        <v>7839.92</v>
      </c>
      <c r="H128" s="139" t="s">
        <v>9</v>
      </c>
      <c r="I128" s="3"/>
      <c r="J128" s="3"/>
      <c r="K128" s="3"/>
    </row>
    <row r="129" spans="2:11" x14ac:dyDescent="0.15">
      <c r="B129" s="285" t="s">
        <v>848</v>
      </c>
      <c r="C129" s="140">
        <v>0</v>
      </c>
      <c r="D129" s="139" t="s">
        <v>9</v>
      </c>
      <c r="E129" s="140">
        <v>0</v>
      </c>
      <c r="F129" s="140">
        <v>0</v>
      </c>
      <c r="G129" s="140">
        <v>0</v>
      </c>
      <c r="H129" s="139" t="s">
        <v>9</v>
      </c>
      <c r="I129" s="3"/>
      <c r="J129" s="3"/>
      <c r="K129" s="3"/>
    </row>
    <row r="130" spans="2:11" x14ac:dyDescent="0.15">
      <c r="B130" s="285" t="s">
        <v>849</v>
      </c>
      <c r="C130" s="140">
        <v>0</v>
      </c>
      <c r="D130" s="139" t="s">
        <v>9</v>
      </c>
      <c r="E130" s="140">
        <v>0</v>
      </c>
      <c r="F130" s="140">
        <v>0</v>
      </c>
      <c r="G130" s="140">
        <v>0</v>
      </c>
      <c r="H130" s="139" t="s">
        <v>9</v>
      </c>
      <c r="I130" s="3"/>
      <c r="J130" s="3"/>
      <c r="K130" s="3"/>
    </row>
    <row r="131" spans="2:11" x14ac:dyDescent="0.15">
      <c r="B131" s="285" t="s">
        <v>850</v>
      </c>
      <c r="C131" s="144">
        <v>-416.65</v>
      </c>
      <c r="D131" s="139" t="s">
        <v>9</v>
      </c>
      <c r="E131" s="140">
        <v>0</v>
      </c>
      <c r="F131" s="140">
        <v>83.33</v>
      </c>
      <c r="G131" s="144">
        <v>-499.98</v>
      </c>
      <c r="H131" s="139" t="s">
        <v>9</v>
      </c>
      <c r="I131" s="3"/>
      <c r="J131" s="3"/>
      <c r="K131" s="3"/>
    </row>
    <row r="132" spans="2:11" x14ac:dyDescent="0.15">
      <c r="B132" s="285" t="s">
        <v>851</v>
      </c>
      <c r="C132" s="140">
        <v>2537.5</v>
      </c>
      <c r="D132" s="139" t="s">
        <v>9</v>
      </c>
      <c r="E132" s="140">
        <v>0</v>
      </c>
      <c r="F132" s="140">
        <v>0</v>
      </c>
      <c r="G132" s="140">
        <v>2537.5</v>
      </c>
      <c r="H132" s="139" t="s">
        <v>9</v>
      </c>
      <c r="I132" s="3"/>
      <c r="J132" s="3"/>
      <c r="K132" s="3"/>
    </row>
    <row r="133" spans="2:11" x14ac:dyDescent="0.15">
      <c r="B133" s="285" t="s">
        <v>852</v>
      </c>
      <c r="C133" s="140">
        <v>11200</v>
      </c>
      <c r="D133" s="139" t="s">
        <v>9</v>
      </c>
      <c r="E133" s="140">
        <v>0</v>
      </c>
      <c r="F133" s="140">
        <v>0</v>
      </c>
      <c r="G133" s="140">
        <v>11200</v>
      </c>
      <c r="H133" s="139" t="s">
        <v>9</v>
      </c>
      <c r="I133" s="3"/>
      <c r="J133" s="3"/>
      <c r="K133" s="3"/>
    </row>
    <row r="134" spans="2:11" x14ac:dyDescent="0.15">
      <c r="B134" s="285" t="s">
        <v>853</v>
      </c>
      <c r="C134" s="140">
        <v>0</v>
      </c>
      <c r="D134" s="139" t="s">
        <v>9</v>
      </c>
      <c r="E134" s="140">
        <v>0</v>
      </c>
      <c r="F134" s="140">
        <v>0</v>
      </c>
      <c r="G134" s="140">
        <v>0</v>
      </c>
      <c r="H134" s="139" t="s">
        <v>9</v>
      </c>
      <c r="I134" s="3"/>
      <c r="J134" s="3"/>
      <c r="K134" s="3"/>
    </row>
    <row r="135" spans="2:11" x14ac:dyDescent="0.15">
      <c r="B135" s="285" t="s">
        <v>854</v>
      </c>
      <c r="C135" s="140">
        <v>0</v>
      </c>
      <c r="D135" s="139" t="s">
        <v>9</v>
      </c>
      <c r="E135" s="140">
        <v>0</v>
      </c>
      <c r="F135" s="140">
        <v>0</v>
      </c>
      <c r="G135" s="140">
        <v>0</v>
      </c>
      <c r="H135" s="139" t="s">
        <v>9</v>
      </c>
      <c r="I135" s="3"/>
      <c r="J135" s="3"/>
      <c r="K135" s="3"/>
    </row>
    <row r="136" spans="2:11" x14ac:dyDescent="0.15">
      <c r="B136" s="285" t="s">
        <v>855</v>
      </c>
      <c r="C136" s="140">
        <v>0</v>
      </c>
      <c r="D136" s="139" t="s">
        <v>9</v>
      </c>
      <c r="E136" s="140">
        <v>0</v>
      </c>
      <c r="F136" s="140">
        <v>0</v>
      </c>
      <c r="G136" s="140">
        <v>0</v>
      </c>
      <c r="H136" s="139" t="s">
        <v>9</v>
      </c>
      <c r="I136" s="3"/>
      <c r="J136" s="3"/>
      <c r="K136" s="3"/>
    </row>
    <row r="137" spans="2:11" x14ac:dyDescent="0.15">
      <c r="B137" s="285" t="s">
        <v>856</v>
      </c>
      <c r="C137" s="140">
        <v>0</v>
      </c>
      <c r="D137" s="139" t="s">
        <v>9</v>
      </c>
      <c r="E137" s="140">
        <v>0</v>
      </c>
      <c r="F137" s="140">
        <v>0</v>
      </c>
      <c r="G137" s="140">
        <v>0</v>
      </c>
      <c r="H137" s="139" t="s">
        <v>9</v>
      </c>
      <c r="I137" s="3"/>
      <c r="J137" s="3"/>
      <c r="K137" s="3"/>
    </row>
    <row r="138" spans="2:11" x14ac:dyDescent="0.15">
      <c r="B138" s="285" t="s">
        <v>857</v>
      </c>
      <c r="C138" s="140">
        <v>0</v>
      </c>
      <c r="D138" s="139" t="s">
        <v>9</v>
      </c>
      <c r="E138" s="140">
        <v>0</v>
      </c>
      <c r="F138" s="140">
        <v>0</v>
      </c>
      <c r="G138" s="140">
        <v>0</v>
      </c>
      <c r="H138" s="139" t="s">
        <v>9</v>
      </c>
      <c r="I138" s="3"/>
      <c r="J138" s="3"/>
      <c r="K138" s="3"/>
    </row>
    <row r="139" spans="2:11" x14ac:dyDescent="0.15">
      <c r="B139" s="285" t="s">
        <v>858</v>
      </c>
      <c r="C139" s="140">
        <v>0</v>
      </c>
      <c r="D139" s="139" t="s">
        <v>9</v>
      </c>
      <c r="E139" s="140">
        <v>0</v>
      </c>
      <c r="F139" s="140">
        <v>0</v>
      </c>
      <c r="G139" s="140">
        <v>0</v>
      </c>
      <c r="H139" s="139" t="s">
        <v>9</v>
      </c>
      <c r="I139" s="3"/>
      <c r="J139" s="3"/>
      <c r="K139" s="3"/>
    </row>
    <row r="140" spans="2:11" x14ac:dyDescent="0.15">
      <c r="B140" s="285" t="s">
        <v>859</v>
      </c>
      <c r="C140" s="140">
        <v>0</v>
      </c>
      <c r="D140" s="139" t="s">
        <v>9</v>
      </c>
      <c r="E140" s="140">
        <v>0</v>
      </c>
      <c r="F140" s="140">
        <v>0</v>
      </c>
      <c r="G140" s="140">
        <v>0</v>
      </c>
      <c r="H140" s="139" t="s">
        <v>9</v>
      </c>
      <c r="I140" s="3"/>
      <c r="J140" s="3"/>
      <c r="K140" s="3"/>
    </row>
    <row r="141" spans="2:11" x14ac:dyDescent="0.15">
      <c r="B141" s="285" t="s">
        <v>860</v>
      </c>
      <c r="C141" s="140">
        <v>0</v>
      </c>
      <c r="D141" s="139" t="s">
        <v>9</v>
      </c>
      <c r="E141" s="140">
        <v>0</v>
      </c>
      <c r="F141" s="140">
        <v>0</v>
      </c>
      <c r="G141" s="140">
        <v>0</v>
      </c>
      <c r="H141" s="139" t="s">
        <v>9</v>
      </c>
      <c r="I141" s="3"/>
      <c r="J141" s="3"/>
      <c r="K141" s="3"/>
    </row>
    <row r="142" spans="2:11" x14ac:dyDescent="0.15">
      <c r="B142" s="285" t="s">
        <v>861</v>
      </c>
      <c r="C142" s="140">
        <v>0</v>
      </c>
      <c r="D142" s="139" t="s">
        <v>9</v>
      </c>
      <c r="E142" s="140">
        <v>0</v>
      </c>
      <c r="F142" s="140">
        <v>0</v>
      </c>
      <c r="G142" s="140">
        <v>0</v>
      </c>
      <c r="H142" s="139" t="s">
        <v>9</v>
      </c>
      <c r="I142" s="3"/>
      <c r="J142" s="3"/>
      <c r="K142" s="3"/>
    </row>
    <row r="143" spans="2:11" x14ac:dyDescent="0.15">
      <c r="B143" s="285" t="s">
        <v>862</v>
      </c>
      <c r="C143" s="140">
        <v>0</v>
      </c>
      <c r="D143" s="139" t="s">
        <v>9</v>
      </c>
      <c r="E143" s="140">
        <v>0</v>
      </c>
      <c r="F143" s="140">
        <v>0</v>
      </c>
      <c r="G143" s="140">
        <v>0</v>
      </c>
      <c r="H143" s="139" t="s">
        <v>9</v>
      </c>
      <c r="I143" s="3"/>
      <c r="J143" s="3"/>
      <c r="K143" s="3"/>
    </row>
    <row r="144" spans="2:11" x14ac:dyDescent="0.15">
      <c r="B144" s="285" t="s">
        <v>863</v>
      </c>
      <c r="C144" s="140">
        <v>21400</v>
      </c>
      <c r="D144" s="139" t="s">
        <v>9</v>
      </c>
      <c r="E144" s="140">
        <v>0</v>
      </c>
      <c r="F144" s="140">
        <v>0</v>
      </c>
      <c r="G144" s="140">
        <v>21400</v>
      </c>
      <c r="H144" s="139" t="s">
        <v>9</v>
      </c>
      <c r="I144" s="3"/>
      <c r="J144" s="3"/>
      <c r="K144" s="3"/>
    </row>
    <row r="145" spans="2:11" x14ac:dyDescent="0.15">
      <c r="B145" s="285" t="s">
        <v>864</v>
      </c>
      <c r="C145" s="140">
        <v>2230.67</v>
      </c>
      <c r="D145" s="139" t="s">
        <v>9</v>
      </c>
      <c r="E145" s="140">
        <v>0</v>
      </c>
      <c r="F145" s="140">
        <v>0</v>
      </c>
      <c r="G145" s="140">
        <v>2230.67</v>
      </c>
      <c r="H145" s="139" t="s">
        <v>9</v>
      </c>
      <c r="I145" s="3"/>
      <c r="J145" s="3"/>
      <c r="K145" s="3"/>
    </row>
    <row r="146" spans="2:11" x14ac:dyDescent="0.15">
      <c r="B146" s="285" t="s">
        <v>865</v>
      </c>
      <c r="C146" s="140">
        <v>0</v>
      </c>
      <c r="D146" s="139" t="s">
        <v>9</v>
      </c>
      <c r="E146" s="140">
        <v>0</v>
      </c>
      <c r="F146" s="140">
        <v>0</v>
      </c>
      <c r="G146" s="140">
        <v>0</v>
      </c>
      <c r="H146" s="139" t="s">
        <v>9</v>
      </c>
      <c r="I146" s="3"/>
      <c r="J146" s="3"/>
      <c r="K146" s="3"/>
    </row>
    <row r="147" spans="2:11" x14ac:dyDescent="0.15">
      <c r="B147" s="285" t="s">
        <v>866</v>
      </c>
      <c r="C147" s="140">
        <v>0</v>
      </c>
      <c r="D147" s="139" t="s">
        <v>9</v>
      </c>
      <c r="E147" s="140">
        <v>0</v>
      </c>
      <c r="F147" s="140">
        <v>0</v>
      </c>
      <c r="G147" s="140">
        <v>0</v>
      </c>
      <c r="H147" s="139" t="s">
        <v>9</v>
      </c>
      <c r="I147" s="3"/>
      <c r="J147" s="3"/>
      <c r="K147" s="3"/>
    </row>
    <row r="148" spans="2:11" x14ac:dyDescent="0.15">
      <c r="B148" s="285" t="s">
        <v>867</v>
      </c>
      <c r="C148" s="140">
        <v>0</v>
      </c>
      <c r="D148" s="139" t="s">
        <v>9</v>
      </c>
      <c r="E148" s="140">
        <v>0</v>
      </c>
      <c r="F148" s="140">
        <v>0</v>
      </c>
      <c r="G148" s="140">
        <v>0</v>
      </c>
      <c r="H148" s="139" t="s">
        <v>9</v>
      </c>
      <c r="I148" s="3"/>
      <c r="J148" s="3"/>
      <c r="K148" s="3"/>
    </row>
    <row r="149" spans="2:11" x14ac:dyDescent="0.15">
      <c r="B149" s="285" t="s">
        <v>868</v>
      </c>
      <c r="C149" s="140">
        <v>6420</v>
      </c>
      <c r="D149" s="139" t="s">
        <v>9</v>
      </c>
      <c r="E149" s="140">
        <v>0</v>
      </c>
      <c r="F149" s="140">
        <v>0</v>
      </c>
      <c r="G149" s="140">
        <v>6420</v>
      </c>
      <c r="H149" s="139" t="s">
        <v>9</v>
      </c>
      <c r="I149" s="3"/>
      <c r="J149" s="3"/>
      <c r="K149" s="3"/>
    </row>
    <row r="150" spans="2:11" x14ac:dyDescent="0.15">
      <c r="B150" s="285" t="s">
        <v>869</v>
      </c>
      <c r="C150" s="140">
        <v>9630</v>
      </c>
      <c r="D150" s="139" t="s">
        <v>9</v>
      </c>
      <c r="E150" s="140">
        <v>0</v>
      </c>
      <c r="F150" s="140">
        <v>1605</v>
      </c>
      <c r="G150" s="140">
        <v>8025</v>
      </c>
      <c r="H150" s="139" t="s">
        <v>9</v>
      </c>
      <c r="I150" s="3"/>
      <c r="J150" s="3"/>
      <c r="K150" s="3"/>
    </row>
    <row r="151" spans="2:11" x14ac:dyDescent="0.15">
      <c r="B151" s="285" t="s">
        <v>870</v>
      </c>
      <c r="C151" s="140">
        <v>0</v>
      </c>
      <c r="D151" s="139" t="s">
        <v>9</v>
      </c>
      <c r="E151" s="140">
        <v>0</v>
      </c>
      <c r="F151" s="140">
        <v>0</v>
      </c>
      <c r="G151" s="140">
        <v>0</v>
      </c>
      <c r="H151" s="139" t="s">
        <v>9</v>
      </c>
      <c r="I151" s="3"/>
      <c r="J151" s="3"/>
      <c r="K151" s="3"/>
    </row>
    <row r="152" spans="2:11" x14ac:dyDescent="0.15">
      <c r="B152" s="285" t="s">
        <v>871</v>
      </c>
      <c r="C152" s="140">
        <v>0</v>
      </c>
      <c r="D152" s="139" t="s">
        <v>9</v>
      </c>
      <c r="E152" s="140">
        <v>0</v>
      </c>
      <c r="F152" s="140">
        <v>0</v>
      </c>
      <c r="G152" s="140">
        <v>0</v>
      </c>
      <c r="H152" s="139" t="s">
        <v>9</v>
      </c>
      <c r="I152" s="3"/>
      <c r="J152" s="3"/>
      <c r="K152" s="3"/>
    </row>
    <row r="153" spans="2:11" x14ac:dyDescent="0.15">
      <c r="B153" s="285" t="s">
        <v>872</v>
      </c>
      <c r="C153" s="140">
        <v>0</v>
      </c>
      <c r="D153" s="139" t="s">
        <v>9</v>
      </c>
      <c r="E153" s="140">
        <v>0</v>
      </c>
      <c r="F153" s="140">
        <v>0</v>
      </c>
      <c r="G153" s="140">
        <v>0</v>
      </c>
      <c r="H153" s="139" t="s">
        <v>9</v>
      </c>
      <c r="I153" s="3"/>
      <c r="J153" s="3"/>
      <c r="K153" s="3"/>
    </row>
    <row r="154" spans="2:11" x14ac:dyDescent="0.15">
      <c r="B154" s="285" t="s">
        <v>873</v>
      </c>
      <c r="C154" s="140">
        <v>0</v>
      </c>
      <c r="D154" s="139" t="s">
        <v>9</v>
      </c>
      <c r="E154" s="140">
        <v>0</v>
      </c>
      <c r="F154" s="140">
        <v>0</v>
      </c>
      <c r="G154" s="140">
        <v>0</v>
      </c>
      <c r="H154" s="139" t="s">
        <v>9</v>
      </c>
      <c r="I154" s="3"/>
      <c r="J154" s="3"/>
      <c r="K154" s="3"/>
    </row>
    <row r="155" spans="2:11" x14ac:dyDescent="0.15">
      <c r="B155" s="285" t="s">
        <v>874</v>
      </c>
      <c r="C155" s="140">
        <v>9095</v>
      </c>
      <c r="D155" s="139" t="s">
        <v>9</v>
      </c>
      <c r="E155" s="140">
        <v>0</v>
      </c>
      <c r="F155" s="140">
        <v>535</v>
      </c>
      <c r="G155" s="140">
        <v>8560</v>
      </c>
      <c r="H155" s="139" t="s">
        <v>9</v>
      </c>
      <c r="I155" s="3"/>
      <c r="J155" s="3"/>
      <c r="K155" s="3"/>
    </row>
    <row r="156" spans="2:11" x14ac:dyDescent="0.15">
      <c r="B156" s="285" t="s">
        <v>875</v>
      </c>
      <c r="C156" s="140">
        <v>0</v>
      </c>
      <c r="D156" s="139" t="s">
        <v>9</v>
      </c>
      <c r="E156" s="140">
        <v>0</v>
      </c>
      <c r="F156" s="140">
        <v>0</v>
      </c>
      <c r="G156" s="140">
        <v>0</v>
      </c>
      <c r="H156" s="139" t="s">
        <v>9</v>
      </c>
      <c r="I156" s="3"/>
      <c r="J156" s="3"/>
      <c r="K156" s="3"/>
    </row>
    <row r="157" spans="2:11" x14ac:dyDescent="0.15">
      <c r="B157" s="285" t="s">
        <v>876</v>
      </c>
      <c r="C157" s="140">
        <v>0</v>
      </c>
      <c r="D157" s="139" t="s">
        <v>9</v>
      </c>
      <c r="E157" s="140">
        <v>0</v>
      </c>
      <c r="F157" s="140">
        <v>0</v>
      </c>
      <c r="G157" s="140">
        <v>0</v>
      </c>
      <c r="H157" s="139" t="s">
        <v>9</v>
      </c>
      <c r="I157" s="3"/>
      <c r="J157" s="3"/>
      <c r="K157" s="3"/>
    </row>
    <row r="158" spans="2:11" x14ac:dyDescent="0.15">
      <c r="B158" s="285" t="s">
        <v>877</v>
      </c>
      <c r="C158" s="140">
        <v>14266.72</v>
      </c>
      <c r="D158" s="139" t="s">
        <v>9</v>
      </c>
      <c r="E158" s="140">
        <v>0</v>
      </c>
      <c r="F158" s="140">
        <v>1783.33</v>
      </c>
      <c r="G158" s="140">
        <v>12483.39</v>
      </c>
      <c r="H158" s="139" t="s">
        <v>9</v>
      </c>
      <c r="I158" s="3"/>
      <c r="J158" s="3"/>
      <c r="K158" s="3"/>
    </row>
    <row r="159" spans="2:11" x14ac:dyDescent="0.15">
      <c r="B159" s="285" t="s">
        <v>878</v>
      </c>
      <c r="C159" s="140">
        <v>27916.67</v>
      </c>
      <c r="D159" s="139" t="s">
        <v>9</v>
      </c>
      <c r="E159" s="140">
        <v>0</v>
      </c>
      <c r="F159" s="140">
        <v>0</v>
      </c>
      <c r="G159" s="140">
        <v>27916.67</v>
      </c>
      <c r="H159" s="139" t="s">
        <v>9</v>
      </c>
      <c r="I159" s="3"/>
      <c r="J159" s="3"/>
      <c r="K159" s="3"/>
    </row>
    <row r="160" spans="2:11" x14ac:dyDescent="0.15">
      <c r="B160" s="285" t="s">
        <v>879</v>
      </c>
      <c r="C160" s="140">
        <v>24200</v>
      </c>
      <c r="D160" s="139" t="s">
        <v>9</v>
      </c>
      <c r="E160" s="140">
        <v>0</v>
      </c>
      <c r="F160" s="140">
        <v>0</v>
      </c>
      <c r="G160" s="140">
        <v>24200</v>
      </c>
      <c r="H160" s="139" t="s">
        <v>9</v>
      </c>
      <c r="I160" s="3"/>
      <c r="J160" s="3"/>
      <c r="K160" s="3"/>
    </row>
    <row r="161" spans="2:11" x14ac:dyDescent="0.15">
      <c r="B161" s="285" t="s">
        <v>880</v>
      </c>
      <c r="C161" s="140">
        <v>0</v>
      </c>
      <c r="D161" s="139" t="s">
        <v>9</v>
      </c>
      <c r="E161" s="140">
        <v>0</v>
      </c>
      <c r="F161" s="140">
        <v>0</v>
      </c>
      <c r="G161" s="140">
        <v>0</v>
      </c>
      <c r="H161" s="139" t="s">
        <v>9</v>
      </c>
      <c r="I161" s="3"/>
      <c r="J161" s="3"/>
      <c r="K161" s="3"/>
    </row>
    <row r="162" spans="2:11" x14ac:dyDescent="0.15">
      <c r="B162" s="285" t="s">
        <v>881</v>
      </c>
      <c r="C162" s="140">
        <v>0</v>
      </c>
      <c r="D162" s="139" t="s">
        <v>9</v>
      </c>
      <c r="E162" s="140">
        <v>0</v>
      </c>
      <c r="F162" s="140">
        <v>0</v>
      </c>
      <c r="G162" s="140">
        <v>0</v>
      </c>
      <c r="H162" s="139" t="s">
        <v>9</v>
      </c>
      <c r="I162" s="3"/>
      <c r="J162" s="3"/>
      <c r="K162" s="3"/>
    </row>
    <row r="163" spans="2:11" x14ac:dyDescent="0.15">
      <c r="B163" s="285" t="s">
        <v>882</v>
      </c>
      <c r="C163" s="140">
        <v>0</v>
      </c>
      <c r="D163" s="139" t="s">
        <v>9</v>
      </c>
      <c r="E163" s="140">
        <v>0</v>
      </c>
      <c r="F163" s="140">
        <v>0</v>
      </c>
      <c r="G163" s="140">
        <v>0</v>
      </c>
      <c r="H163" s="139" t="s">
        <v>9</v>
      </c>
      <c r="I163" s="3"/>
      <c r="J163" s="3"/>
      <c r="K163" s="3"/>
    </row>
    <row r="164" spans="2:11" x14ac:dyDescent="0.15">
      <c r="B164" s="285" t="s">
        <v>883</v>
      </c>
      <c r="C164" s="140">
        <v>11413.2</v>
      </c>
      <c r="D164" s="139" t="s">
        <v>9</v>
      </c>
      <c r="E164" s="140">
        <v>0</v>
      </c>
      <c r="F164" s="140">
        <v>0</v>
      </c>
      <c r="G164" s="140">
        <v>11413.2</v>
      </c>
      <c r="H164" s="139" t="s">
        <v>9</v>
      </c>
      <c r="I164" s="3"/>
      <c r="J164" s="3"/>
      <c r="K164" s="3"/>
    </row>
    <row r="165" spans="2:11" x14ac:dyDescent="0.15">
      <c r="B165" s="285" t="s">
        <v>884</v>
      </c>
      <c r="C165" s="140">
        <v>0</v>
      </c>
      <c r="D165" s="139" t="s">
        <v>9</v>
      </c>
      <c r="E165" s="140">
        <v>0</v>
      </c>
      <c r="F165" s="140">
        <v>0</v>
      </c>
      <c r="G165" s="140">
        <v>0</v>
      </c>
      <c r="H165" s="139" t="s">
        <v>9</v>
      </c>
      <c r="I165" s="3"/>
      <c r="J165" s="3"/>
      <c r="K165" s="3"/>
    </row>
    <row r="166" spans="2:11" x14ac:dyDescent="0.15">
      <c r="B166" s="285" t="s">
        <v>885</v>
      </c>
      <c r="C166" s="140">
        <v>0</v>
      </c>
      <c r="D166" s="139" t="s">
        <v>9</v>
      </c>
      <c r="E166" s="140">
        <v>0</v>
      </c>
      <c r="F166" s="140">
        <v>0</v>
      </c>
      <c r="G166" s="140">
        <v>0</v>
      </c>
      <c r="H166" s="139" t="s">
        <v>9</v>
      </c>
      <c r="I166" s="3"/>
      <c r="J166" s="3"/>
      <c r="K166" s="3"/>
    </row>
    <row r="167" spans="2:11" x14ac:dyDescent="0.15">
      <c r="B167" s="285" t="s">
        <v>886</v>
      </c>
      <c r="C167" s="140">
        <v>0</v>
      </c>
      <c r="D167" s="139" t="s">
        <v>9</v>
      </c>
      <c r="E167" s="140">
        <v>0</v>
      </c>
      <c r="F167" s="140">
        <v>0</v>
      </c>
      <c r="G167" s="140">
        <v>0</v>
      </c>
      <c r="H167" s="139" t="s">
        <v>9</v>
      </c>
      <c r="I167" s="3"/>
      <c r="J167" s="3"/>
      <c r="K167" s="3"/>
    </row>
    <row r="168" spans="2:11" x14ac:dyDescent="0.15">
      <c r="B168" s="285" t="s">
        <v>887</v>
      </c>
      <c r="C168" s="140">
        <v>0</v>
      </c>
      <c r="D168" s="139" t="s">
        <v>9</v>
      </c>
      <c r="E168" s="140">
        <v>0</v>
      </c>
      <c r="F168" s="140">
        <v>0</v>
      </c>
      <c r="G168" s="140">
        <v>0</v>
      </c>
      <c r="H168" s="139" t="s">
        <v>9</v>
      </c>
      <c r="I168" s="3"/>
      <c r="J168" s="3"/>
      <c r="K168" s="3"/>
    </row>
    <row r="169" spans="2:11" x14ac:dyDescent="0.15">
      <c r="B169" s="285" t="s">
        <v>888</v>
      </c>
      <c r="C169" s="140">
        <v>0</v>
      </c>
      <c r="D169" s="139" t="s">
        <v>9</v>
      </c>
      <c r="E169" s="140">
        <v>0</v>
      </c>
      <c r="F169" s="140">
        <v>0</v>
      </c>
      <c r="G169" s="140">
        <v>0</v>
      </c>
      <c r="H169" s="139" t="s">
        <v>9</v>
      </c>
      <c r="I169" s="3"/>
      <c r="J169" s="3"/>
      <c r="K169" s="3"/>
    </row>
    <row r="170" spans="2:11" x14ac:dyDescent="0.15">
      <c r="B170" s="285" t="s">
        <v>889</v>
      </c>
      <c r="C170" s="140">
        <v>0</v>
      </c>
      <c r="D170" s="139" t="s">
        <v>9</v>
      </c>
      <c r="E170" s="140">
        <v>0</v>
      </c>
      <c r="F170" s="140">
        <v>0</v>
      </c>
      <c r="G170" s="140">
        <v>0</v>
      </c>
      <c r="H170" s="139" t="s">
        <v>9</v>
      </c>
      <c r="I170" s="3"/>
      <c r="J170" s="3"/>
      <c r="K170" s="3"/>
    </row>
    <row r="171" spans="2:11" x14ac:dyDescent="0.15">
      <c r="B171" s="285" t="s">
        <v>890</v>
      </c>
      <c r="C171" s="140">
        <v>0</v>
      </c>
      <c r="D171" s="139" t="s">
        <v>9</v>
      </c>
      <c r="E171" s="140">
        <v>0</v>
      </c>
      <c r="F171" s="140">
        <v>0</v>
      </c>
      <c r="G171" s="140">
        <v>0</v>
      </c>
      <c r="H171" s="139" t="s">
        <v>9</v>
      </c>
      <c r="I171" s="3"/>
      <c r="J171" s="3"/>
      <c r="K171" s="3"/>
    </row>
    <row r="172" spans="2:11" x14ac:dyDescent="0.15">
      <c r="B172" s="285" t="s">
        <v>891</v>
      </c>
      <c r="C172" s="140">
        <v>0</v>
      </c>
      <c r="D172" s="139" t="s">
        <v>9</v>
      </c>
      <c r="E172" s="140">
        <v>0</v>
      </c>
      <c r="F172" s="140">
        <v>0</v>
      </c>
      <c r="G172" s="140">
        <v>0</v>
      </c>
      <c r="H172" s="139" t="s">
        <v>9</v>
      </c>
      <c r="I172" s="3"/>
      <c r="J172" s="3"/>
      <c r="K172" s="3"/>
    </row>
    <row r="173" spans="2:11" x14ac:dyDescent="0.15">
      <c r="B173" s="285" t="s">
        <v>892</v>
      </c>
      <c r="C173" s="140">
        <v>0</v>
      </c>
      <c r="D173" s="139" t="s">
        <v>9</v>
      </c>
      <c r="E173" s="140">
        <v>0</v>
      </c>
      <c r="F173" s="140">
        <v>0</v>
      </c>
      <c r="G173" s="140">
        <v>0</v>
      </c>
      <c r="H173" s="139" t="s">
        <v>9</v>
      </c>
      <c r="I173" s="3"/>
      <c r="J173" s="3"/>
      <c r="K173" s="3"/>
    </row>
    <row r="174" spans="2:11" x14ac:dyDescent="0.15">
      <c r="B174" s="285" t="s">
        <v>893</v>
      </c>
      <c r="C174" s="140">
        <v>0</v>
      </c>
      <c r="D174" s="139" t="s">
        <v>9</v>
      </c>
      <c r="E174" s="140">
        <v>0</v>
      </c>
      <c r="F174" s="140">
        <v>0</v>
      </c>
      <c r="G174" s="140">
        <v>0</v>
      </c>
      <c r="H174" s="139" t="s">
        <v>9</v>
      </c>
      <c r="I174" s="3"/>
      <c r="J174" s="3"/>
      <c r="K174" s="3"/>
    </row>
    <row r="175" spans="2:11" x14ac:dyDescent="0.15">
      <c r="B175" s="285" t="s">
        <v>894</v>
      </c>
      <c r="C175" s="140">
        <v>11200</v>
      </c>
      <c r="D175" s="139" t="s">
        <v>9</v>
      </c>
      <c r="E175" s="140">
        <v>0</v>
      </c>
      <c r="F175" s="140">
        <v>0</v>
      </c>
      <c r="G175" s="140">
        <v>11200</v>
      </c>
      <c r="H175" s="139" t="s">
        <v>9</v>
      </c>
      <c r="I175" s="3"/>
      <c r="J175" s="3"/>
      <c r="K175" s="3"/>
    </row>
    <row r="176" spans="2:11" x14ac:dyDescent="0.15">
      <c r="B176" s="285" t="s">
        <v>895</v>
      </c>
      <c r="C176" s="140">
        <v>42800</v>
      </c>
      <c r="D176" s="139" t="s">
        <v>9</v>
      </c>
      <c r="E176" s="140">
        <v>0</v>
      </c>
      <c r="F176" s="140">
        <v>0</v>
      </c>
      <c r="G176" s="140">
        <v>42800</v>
      </c>
      <c r="H176" s="139" t="s">
        <v>9</v>
      </c>
      <c r="I176" s="3"/>
      <c r="J176" s="3"/>
      <c r="K176" s="3"/>
    </row>
    <row r="177" spans="2:11" x14ac:dyDescent="0.15">
      <c r="B177" s="285" t="s">
        <v>896</v>
      </c>
      <c r="C177" s="140">
        <v>0</v>
      </c>
      <c r="D177" s="139" t="s">
        <v>9</v>
      </c>
      <c r="E177" s="140">
        <v>0</v>
      </c>
      <c r="F177" s="140">
        <v>0</v>
      </c>
      <c r="G177" s="140">
        <v>0</v>
      </c>
      <c r="H177" s="139" t="s">
        <v>9</v>
      </c>
      <c r="I177" s="3"/>
      <c r="J177" s="3"/>
      <c r="K177" s="3"/>
    </row>
    <row r="178" spans="2:11" x14ac:dyDescent="0.15">
      <c r="B178" s="285" t="s">
        <v>897</v>
      </c>
      <c r="C178" s="140">
        <v>0</v>
      </c>
      <c r="D178" s="139" t="s">
        <v>9</v>
      </c>
      <c r="E178" s="140">
        <v>20330</v>
      </c>
      <c r="F178" s="140">
        <v>0</v>
      </c>
      <c r="G178" s="140">
        <v>20330</v>
      </c>
      <c r="H178" s="139" t="s">
        <v>9</v>
      </c>
      <c r="I178" s="3"/>
      <c r="J178" s="3"/>
      <c r="K178" s="3"/>
    </row>
    <row r="179" spans="2:11" x14ac:dyDescent="0.15">
      <c r="B179" s="285" t="s">
        <v>898</v>
      </c>
      <c r="C179" s="140">
        <v>0</v>
      </c>
      <c r="D179" s="139" t="s">
        <v>9</v>
      </c>
      <c r="E179" s="140">
        <v>0</v>
      </c>
      <c r="F179" s="140">
        <v>0</v>
      </c>
      <c r="G179" s="140">
        <v>0</v>
      </c>
      <c r="H179" s="139" t="s">
        <v>9</v>
      </c>
      <c r="I179" s="3"/>
      <c r="J179" s="3"/>
      <c r="K179" s="3"/>
    </row>
    <row r="180" spans="2:11" x14ac:dyDescent="0.15">
      <c r="B180" s="285" t="s">
        <v>899</v>
      </c>
      <c r="C180" s="140">
        <v>0</v>
      </c>
      <c r="D180" s="139" t="s">
        <v>9</v>
      </c>
      <c r="E180" s="140">
        <v>0</v>
      </c>
      <c r="F180" s="140">
        <v>0</v>
      </c>
      <c r="G180" s="140">
        <v>0</v>
      </c>
      <c r="H180" s="139" t="s">
        <v>9</v>
      </c>
      <c r="I180" s="3"/>
      <c r="J180" s="3"/>
      <c r="K180" s="3"/>
    </row>
    <row r="181" spans="2:11" x14ac:dyDescent="0.15">
      <c r="B181" s="285" t="s">
        <v>900</v>
      </c>
      <c r="C181" s="140">
        <v>2089.42</v>
      </c>
      <c r="D181" s="139" t="s">
        <v>9</v>
      </c>
      <c r="E181" s="140">
        <v>32100</v>
      </c>
      <c r="F181" s="140">
        <v>0</v>
      </c>
      <c r="G181" s="140">
        <v>34189.42</v>
      </c>
      <c r="H181" s="139" t="s">
        <v>9</v>
      </c>
      <c r="I181" s="3"/>
      <c r="J181" s="3"/>
      <c r="K181" s="3"/>
    </row>
    <row r="182" spans="2:11" x14ac:dyDescent="0.15">
      <c r="B182" s="285" t="s">
        <v>901</v>
      </c>
      <c r="C182" s="140">
        <v>0</v>
      </c>
      <c r="D182" s="139" t="s">
        <v>9</v>
      </c>
      <c r="E182" s="140">
        <v>0</v>
      </c>
      <c r="F182" s="140">
        <v>133.75</v>
      </c>
      <c r="G182" s="144">
        <v>-133.75</v>
      </c>
      <c r="H182" s="139" t="s">
        <v>9</v>
      </c>
      <c r="I182" s="3"/>
      <c r="J182" s="3"/>
      <c r="K182" s="3"/>
    </row>
    <row r="183" spans="2:11" x14ac:dyDescent="0.15">
      <c r="B183" s="285" t="s">
        <v>902</v>
      </c>
      <c r="C183" s="140">
        <v>12840</v>
      </c>
      <c r="D183" s="139" t="s">
        <v>9</v>
      </c>
      <c r="E183" s="140">
        <v>0</v>
      </c>
      <c r="F183" s="140">
        <v>0</v>
      </c>
      <c r="G183" s="140">
        <v>12840</v>
      </c>
      <c r="H183" s="139" t="s">
        <v>9</v>
      </c>
      <c r="I183" s="3"/>
      <c r="J183" s="3"/>
      <c r="K183" s="3"/>
    </row>
    <row r="184" spans="2:11" x14ac:dyDescent="0.15">
      <c r="B184" s="285" t="s">
        <v>903</v>
      </c>
      <c r="C184" s="140">
        <v>0</v>
      </c>
      <c r="D184" s="139" t="s">
        <v>9</v>
      </c>
      <c r="E184" s="140">
        <v>0</v>
      </c>
      <c r="F184" s="140">
        <v>0</v>
      </c>
      <c r="G184" s="140">
        <v>0</v>
      </c>
      <c r="H184" s="139" t="s">
        <v>9</v>
      </c>
      <c r="I184" s="3"/>
      <c r="J184" s="3"/>
      <c r="K184" s="3"/>
    </row>
    <row r="185" spans="2:11" x14ac:dyDescent="0.15">
      <c r="B185" s="285" t="s">
        <v>904</v>
      </c>
      <c r="C185" s="140">
        <v>0</v>
      </c>
      <c r="D185" s="139" t="s">
        <v>9</v>
      </c>
      <c r="E185" s="140">
        <v>0</v>
      </c>
      <c r="F185" s="140">
        <v>0</v>
      </c>
      <c r="G185" s="140">
        <v>0</v>
      </c>
      <c r="H185" s="139" t="s">
        <v>9</v>
      </c>
      <c r="I185" s="3"/>
      <c r="J185" s="3"/>
      <c r="K185" s="3"/>
    </row>
    <row r="186" spans="2:11" x14ac:dyDescent="0.15">
      <c r="B186" s="285" t="s">
        <v>905</v>
      </c>
      <c r="C186" s="140">
        <v>28000</v>
      </c>
      <c r="D186" s="139" t="s">
        <v>9</v>
      </c>
      <c r="E186" s="140">
        <v>0</v>
      </c>
      <c r="F186" s="140">
        <v>0</v>
      </c>
      <c r="G186" s="140">
        <v>28000</v>
      </c>
      <c r="H186" s="139" t="s">
        <v>9</v>
      </c>
      <c r="I186" s="3"/>
      <c r="J186" s="3"/>
      <c r="K186" s="3"/>
    </row>
    <row r="187" spans="2:11" x14ac:dyDescent="0.15">
      <c r="B187" s="285" t="s">
        <v>906</v>
      </c>
      <c r="C187" s="140">
        <v>0</v>
      </c>
      <c r="D187" s="139" t="s">
        <v>9</v>
      </c>
      <c r="E187" s="140">
        <v>0</v>
      </c>
      <c r="F187" s="140">
        <v>0</v>
      </c>
      <c r="G187" s="140">
        <v>0</v>
      </c>
      <c r="H187" s="139" t="s">
        <v>9</v>
      </c>
      <c r="I187" s="3"/>
      <c r="J187" s="3"/>
      <c r="K187" s="3"/>
    </row>
    <row r="188" spans="2:11" x14ac:dyDescent="0.15">
      <c r="B188" s="285" t="s">
        <v>907</v>
      </c>
      <c r="C188" s="140">
        <v>32100</v>
      </c>
      <c r="D188" s="139" t="s">
        <v>9</v>
      </c>
      <c r="E188" s="140">
        <v>0</v>
      </c>
      <c r="F188" s="140">
        <v>0</v>
      </c>
      <c r="G188" s="140">
        <v>32100</v>
      </c>
      <c r="H188" s="139" t="s">
        <v>9</v>
      </c>
      <c r="I188" s="3"/>
      <c r="J188" s="3"/>
      <c r="K188" s="3"/>
    </row>
    <row r="189" spans="2:11" x14ac:dyDescent="0.15">
      <c r="B189" s="285" t="s">
        <v>908</v>
      </c>
      <c r="C189" s="140">
        <v>0</v>
      </c>
      <c r="D189" s="139" t="s">
        <v>9</v>
      </c>
      <c r="E189" s="140">
        <v>0</v>
      </c>
      <c r="F189" s="140">
        <v>0</v>
      </c>
      <c r="G189" s="140">
        <v>0</v>
      </c>
      <c r="H189" s="139" t="s">
        <v>9</v>
      </c>
      <c r="I189" s="3"/>
      <c r="J189" s="3"/>
      <c r="K189" s="3"/>
    </row>
    <row r="190" spans="2:11" x14ac:dyDescent="0.15">
      <c r="B190" s="285" t="s">
        <v>909</v>
      </c>
      <c r="C190" s="140">
        <v>0</v>
      </c>
      <c r="D190" s="139" t="s">
        <v>9</v>
      </c>
      <c r="E190" s="140">
        <v>0</v>
      </c>
      <c r="F190" s="140">
        <v>0</v>
      </c>
      <c r="G190" s="140">
        <v>0</v>
      </c>
      <c r="H190" s="139" t="s">
        <v>9</v>
      </c>
      <c r="I190" s="3"/>
      <c r="J190" s="3"/>
      <c r="K190" s="3"/>
    </row>
    <row r="191" spans="2:11" x14ac:dyDescent="0.15">
      <c r="B191" s="285" t="s">
        <v>910</v>
      </c>
      <c r="C191" s="140">
        <v>0</v>
      </c>
      <c r="D191" s="139" t="s">
        <v>9</v>
      </c>
      <c r="E191" s="140">
        <v>0</v>
      </c>
      <c r="F191" s="140">
        <v>0</v>
      </c>
      <c r="G191" s="140">
        <v>0</v>
      </c>
      <c r="H191" s="139" t="s">
        <v>9</v>
      </c>
      <c r="I191" s="3"/>
      <c r="J191" s="3"/>
      <c r="K191" s="3"/>
    </row>
    <row r="192" spans="2:11" x14ac:dyDescent="0.15">
      <c r="B192" s="285" t="s">
        <v>911</v>
      </c>
      <c r="C192" s="140">
        <v>50960</v>
      </c>
      <c r="D192" s="139" t="s">
        <v>9</v>
      </c>
      <c r="E192" s="140">
        <v>0</v>
      </c>
      <c r="F192" s="140">
        <v>0</v>
      </c>
      <c r="G192" s="140">
        <v>50960</v>
      </c>
      <c r="H192" s="139" t="s">
        <v>9</v>
      </c>
      <c r="I192" s="3"/>
      <c r="J192" s="3"/>
      <c r="K192" s="3"/>
    </row>
    <row r="193" spans="2:11" x14ac:dyDescent="0.15">
      <c r="B193" s="285" t="s">
        <v>912</v>
      </c>
      <c r="C193" s="140">
        <v>0</v>
      </c>
      <c r="D193" s="139" t="s">
        <v>9</v>
      </c>
      <c r="E193" s="140">
        <v>0</v>
      </c>
      <c r="F193" s="140">
        <v>0</v>
      </c>
      <c r="G193" s="140">
        <v>0</v>
      </c>
      <c r="H193" s="139" t="s">
        <v>9</v>
      </c>
      <c r="I193" s="3"/>
      <c r="J193" s="3"/>
      <c r="K193" s="3"/>
    </row>
    <row r="194" spans="2:11" x14ac:dyDescent="0.15">
      <c r="B194" s="285" t="s">
        <v>913</v>
      </c>
      <c r="C194" s="140">
        <v>0</v>
      </c>
      <c r="D194" s="139" t="s">
        <v>9</v>
      </c>
      <c r="E194" s="140">
        <v>0</v>
      </c>
      <c r="F194" s="140">
        <v>0</v>
      </c>
      <c r="G194" s="140">
        <v>0</v>
      </c>
      <c r="H194" s="139" t="s">
        <v>9</v>
      </c>
      <c r="I194" s="3"/>
      <c r="J194" s="3"/>
      <c r="K194" s="3"/>
    </row>
    <row r="195" spans="2:11" x14ac:dyDescent="0.15">
      <c r="B195" s="285" t="s">
        <v>914</v>
      </c>
      <c r="C195" s="140">
        <v>0</v>
      </c>
      <c r="D195" s="139" t="s">
        <v>9</v>
      </c>
      <c r="E195" s="140">
        <v>0</v>
      </c>
      <c r="F195" s="140">
        <v>0</v>
      </c>
      <c r="G195" s="140">
        <v>0</v>
      </c>
      <c r="H195" s="139" t="s">
        <v>9</v>
      </c>
      <c r="I195" s="3"/>
      <c r="J195" s="3"/>
      <c r="K195" s="3"/>
    </row>
    <row r="196" spans="2:11" x14ac:dyDescent="0.15">
      <c r="B196" s="285" t="s">
        <v>915</v>
      </c>
      <c r="C196" s="140">
        <v>0</v>
      </c>
      <c r="D196" s="139" t="s">
        <v>9</v>
      </c>
      <c r="E196" s="140">
        <v>0</v>
      </c>
      <c r="F196" s="140">
        <v>0</v>
      </c>
      <c r="G196" s="140">
        <v>0</v>
      </c>
      <c r="H196" s="139" t="s">
        <v>9</v>
      </c>
      <c r="I196" s="3"/>
      <c r="J196" s="3"/>
      <c r="K196" s="3"/>
    </row>
    <row r="197" spans="2:11" x14ac:dyDescent="0.15">
      <c r="B197" s="285" t="s">
        <v>916</v>
      </c>
      <c r="C197" s="140">
        <v>7840</v>
      </c>
      <c r="D197" s="139" t="s">
        <v>9</v>
      </c>
      <c r="E197" s="140">
        <v>0</v>
      </c>
      <c r="F197" s="140">
        <v>0</v>
      </c>
      <c r="G197" s="140">
        <v>7840</v>
      </c>
      <c r="H197" s="139" t="s">
        <v>9</v>
      </c>
      <c r="I197" s="3"/>
      <c r="J197" s="3"/>
      <c r="K197" s="3"/>
    </row>
    <row r="198" spans="2:11" x14ac:dyDescent="0.15">
      <c r="B198" s="285" t="s">
        <v>917</v>
      </c>
      <c r="C198" s="140">
        <v>22400</v>
      </c>
      <c r="D198" s="139" t="s">
        <v>9</v>
      </c>
      <c r="E198" s="140">
        <v>0</v>
      </c>
      <c r="F198" s="140">
        <v>0</v>
      </c>
      <c r="G198" s="140">
        <v>22400</v>
      </c>
      <c r="H198" s="139" t="s">
        <v>9</v>
      </c>
      <c r="I198" s="3"/>
      <c r="J198" s="3"/>
      <c r="K198" s="3"/>
    </row>
    <row r="199" spans="2:11" x14ac:dyDescent="0.15">
      <c r="B199" s="285" t="s">
        <v>918</v>
      </c>
      <c r="C199" s="140">
        <v>0</v>
      </c>
      <c r="D199" s="139" t="s">
        <v>9</v>
      </c>
      <c r="E199" s="140">
        <v>0</v>
      </c>
      <c r="F199" s="140">
        <v>0</v>
      </c>
      <c r="G199" s="140">
        <v>0</v>
      </c>
      <c r="H199" s="139" t="s">
        <v>9</v>
      </c>
      <c r="I199" s="3"/>
      <c r="J199" s="3"/>
      <c r="K199" s="3"/>
    </row>
    <row r="200" spans="2:11" x14ac:dyDescent="0.15">
      <c r="B200" s="285" t="s">
        <v>919</v>
      </c>
      <c r="C200" s="140">
        <v>0</v>
      </c>
      <c r="D200" s="139" t="s">
        <v>9</v>
      </c>
      <c r="E200" s="140">
        <v>0</v>
      </c>
      <c r="F200" s="140">
        <v>0</v>
      </c>
      <c r="G200" s="140">
        <v>0</v>
      </c>
      <c r="H200" s="139" t="s">
        <v>9</v>
      </c>
      <c r="I200" s="3"/>
      <c r="J200" s="3"/>
      <c r="K200" s="3"/>
    </row>
    <row r="201" spans="2:11" x14ac:dyDescent="0.15">
      <c r="B201" s="285" t="s">
        <v>920</v>
      </c>
      <c r="C201" s="140">
        <v>33600</v>
      </c>
      <c r="D201" s="139" t="s">
        <v>9</v>
      </c>
      <c r="E201" s="140">
        <v>0</v>
      </c>
      <c r="F201" s="140">
        <v>0</v>
      </c>
      <c r="G201" s="140">
        <v>33600</v>
      </c>
      <c r="H201" s="139" t="s">
        <v>9</v>
      </c>
      <c r="I201" s="3"/>
      <c r="J201" s="3"/>
      <c r="K201" s="3"/>
    </row>
    <row r="202" spans="2:11" x14ac:dyDescent="0.15">
      <c r="B202" s="285" t="s">
        <v>921</v>
      </c>
      <c r="C202" s="140">
        <v>4200.0200000000004</v>
      </c>
      <c r="D202" s="139" t="s">
        <v>9</v>
      </c>
      <c r="E202" s="140">
        <v>0</v>
      </c>
      <c r="F202" s="140">
        <v>0</v>
      </c>
      <c r="G202" s="140">
        <v>4200.0200000000004</v>
      </c>
      <c r="H202" s="139" t="s">
        <v>9</v>
      </c>
      <c r="I202" s="3"/>
      <c r="J202" s="3"/>
      <c r="K202" s="3"/>
    </row>
    <row r="203" spans="2:11" x14ac:dyDescent="0.15">
      <c r="B203" s="285" t="s">
        <v>922</v>
      </c>
      <c r="C203" s="140">
        <v>725.77</v>
      </c>
      <c r="D203" s="139" t="s">
        <v>9</v>
      </c>
      <c r="E203" s="140">
        <v>0</v>
      </c>
      <c r="F203" s="140">
        <v>89.17</v>
      </c>
      <c r="G203" s="140">
        <v>636.6</v>
      </c>
      <c r="H203" s="139" t="s">
        <v>9</v>
      </c>
      <c r="I203" s="3"/>
      <c r="J203" s="3"/>
      <c r="K203" s="3"/>
    </row>
    <row r="204" spans="2:11" x14ac:dyDescent="0.15">
      <c r="B204" s="285" t="s">
        <v>923</v>
      </c>
      <c r="C204" s="140">
        <v>0</v>
      </c>
      <c r="D204" s="139" t="s">
        <v>9</v>
      </c>
      <c r="E204" s="140">
        <v>0</v>
      </c>
      <c r="F204" s="140">
        <v>0</v>
      </c>
      <c r="G204" s="140">
        <v>0</v>
      </c>
      <c r="H204" s="139" t="s">
        <v>9</v>
      </c>
      <c r="I204" s="3"/>
      <c r="J204" s="3"/>
      <c r="K204" s="3"/>
    </row>
    <row r="205" spans="2:11" x14ac:dyDescent="0.15">
      <c r="B205" s="285" t="s">
        <v>750</v>
      </c>
      <c r="C205" s="140">
        <v>60000</v>
      </c>
      <c r="D205" s="139" t="s">
        <v>9</v>
      </c>
      <c r="E205" s="140">
        <v>0</v>
      </c>
      <c r="F205" s="140">
        <v>0</v>
      </c>
      <c r="G205" s="140">
        <v>60000</v>
      </c>
      <c r="H205" s="139" t="s">
        <v>9</v>
      </c>
      <c r="I205" s="3"/>
      <c r="J205" s="3"/>
      <c r="K205" s="3"/>
    </row>
    <row r="206" spans="2:11" x14ac:dyDescent="0.15">
      <c r="B206" s="285" t="s">
        <v>924</v>
      </c>
      <c r="C206" s="140">
        <v>21654.2</v>
      </c>
      <c r="D206" s="139" t="s">
        <v>9</v>
      </c>
      <c r="E206" s="144">
        <v>-10000</v>
      </c>
      <c r="F206" s="140">
        <v>445.83</v>
      </c>
      <c r="G206" s="140">
        <v>11208.37</v>
      </c>
      <c r="H206" s="139" t="s">
        <v>9</v>
      </c>
      <c r="I206" s="3"/>
      <c r="J206" s="3"/>
      <c r="K206" s="3"/>
    </row>
    <row r="207" spans="2:11" x14ac:dyDescent="0.15">
      <c r="B207" s="285" t="s">
        <v>925</v>
      </c>
      <c r="C207" s="140">
        <v>0</v>
      </c>
      <c r="D207" s="139" t="s">
        <v>9</v>
      </c>
      <c r="E207" s="140">
        <v>0</v>
      </c>
      <c r="F207" s="140">
        <v>0</v>
      </c>
      <c r="G207" s="140">
        <v>0</v>
      </c>
      <c r="H207" s="139" t="s">
        <v>9</v>
      </c>
      <c r="I207" s="3"/>
      <c r="J207" s="3"/>
      <c r="K207" s="3"/>
    </row>
    <row r="208" spans="2:11" x14ac:dyDescent="0.15">
      <c r="B208" s="285" t="s">
        <v>926</v>
      </c>
      <c r="C208" s="140">
        <v>0</v>
      </c>
      <c r="D208" s="139" t="s">
        <v>9</v>
      </c>
      <c r="E208" s="140">
        <v>0</v>
      </c>
      <c r="F208" s="140">
        <v>0</v>
      </c>
      <c r="G208" s="140">
        <v>0</v>
      </c>
      <c r="H208" s="139" t="s">
        <v>9</v>
      </c>
      <c r="I208" s="3"/>
      <c r="J208" s="3"/>
      <c r="K208" s="3"/>
    </row>
    <row r="209" spans="2:11" x14ac:dyDescent="0.15">
      <c r="B209" s="285" t="s">
        <v>927</v>
      </c>
      <c r="C209" s="140">
        <v>34500</v>
      </c>
      <c r="D209" s="139" t="s">
        <v>9</v>
      </c>
      <c r="E209" s="140">
        <v>0</v>
      </c>
      <c r="F209" s="140">
        <v>1783.33</v>
      </c>
      <c r="G209" s="140">
        <v>32716.67</v>
      </c>
      <c r="H209" s="139" t="s">
        <v>9</v>
      </c>
      <c r="I209" s="3"/>
      <c r="J209" s="3"/>
      <c r="K209" s="3"/>
    </row>
    <row r="210" spans="2:11" x14ac:dyDescent="0.15">
      <c r="B210" s="285" t="s">
        <v>928</v>
      </c>
      <c r="C210" s="140">
        <v>0</v>
      </c>
      <c r="D210" s="139" t="s">
        <v>9</v>
      </c>
      <c r="E210" s="140">
        <v>0</v>
      </c>
      <c r="F210" s="140">
        <v>0</v>
      </c>
      <c r="G210" s="140">
        <v>0</v>
      </c>
      <c r="H210" s="139" t="s">
        <v>9</v>
      </c>
      <c r="I210" s="3"/>
      <c r="J210" s="3"/>
      <c r="K210" s="3"/>
    </row>
    <row r="211" spans="2:11" x14ac:dyDescent="0.15">
      <c r="B211" s="285" t="s">
        <v>929</v>
      </c>
      <c r="C211" s="140">
        <v>6250</v>
      </c>
      <c r="D211" s="139" t="s">
        <v>9</v>
      </c>
      <c r="E211" s="140">
        <v>0</v>
      </c>
      <c r="F211" s="140">
        <v>0</v>
      </c>
      <c r="G211" s="140">
        <v>6250</v>
      </c>
      <c r="H211" s="139" t="s">
        <v>9</v>
      </c>
      <c r="I211" s="3"/>
      <c r="J211" s="3"/>
      <c r="K211" s="3"/>
    </row>
    <row r="212" spans="2:11" x14ac:dyDescent="0.15">
      <c r="B212" s="285" t="s">
        <v>930</v>
      </c>
      <c r="C212" s="140">
        <v>8119.99</v>
      </c>
      <c r="D212" s="139" t="s">
        <v>9</v>
      </c>
      <c r="E212" s="140">
        <v>0</v>
      </c>
      <c r="F212" s="140">
        <v>0</v>
      </c>
      <c r="G212" s="140">
        <v>8119.99</v>
      </c>
      <c r="H212" s="139" t="s">
        <v>9</v>
      </c>
      <c r="I212" s="3"/>
      <c r="J212" s="3"/>
      <c r="K212" s="3"/>
    </row>
    <row r="213" spans="2:11" x14ac:dyDescent="0.15">
      <c r="B213" s="285" t="s">
        <v>931</v>
      </c>
      <c r="C213" s="140">
        <v>0</v>
      </c>
      <c r="D213" s="139" t="s">
        <v>9</v>
      </c>
      <c r="E213" s="140">
        <v>0</v>
      </c>
      <c r="F213" s="140">
        <v>0</v>
      </c>
      <c r="G213" s="140">
        <v>0</v>
      </c>
      <c r="H213" s="139" t="s">
        <v>9</v>
      </c>
      <c r="I213" s="3"/>
      <c r="J213" s="3"/>
      <c r="K213" s="3"/>
    </row>
    <row r="214" spans="2:11" x14ac:dyDescent="0.15">
      <c r="B214" s="285" t="s">
        <v>932</v>
      </c>
      <c r="C214" s="140">
        <v>8560</v>
      </c>
      <c r="D214" s="139" t="s">
        <v>9</v>
      </c>
      <c r="E214" s="140">
        <v>0</v>
      </c>
      <c r="F214" s="140">
        <v>0</v>
      </c>
      <c r="G214" s="140">
        <v>8560</v>
      </c>
      <c r="H214" s="139" t="s">
        <v>9</v>
      </c>
      <c r="I214" s="3"/>
      <c r="J214" s="3"/>
      <c r="K214" s="3"/>
    </row>
    <row r="215" spans="2:11" x14ac:dyDescent="0.15">
      <c r="B215" s="285" t="s">
        <v>933</v>
      </c>
      <c r="C215" s="140">
        <v>26750</v>
      </c>
      <c r="D215" s="139" t="s">
        <v>9</v>
      </c>
      <c r="E215" s="140">
        <v>0</v>
      </c>
      <c r="F215" s="140">
        <v>0</v>
      </c>
      <c r="G215" s="140">
        <v>26750</v>
      </c>
      <c r="H215" s="139" t="s">
        <v>9</v>
      </c>
      <c r="I215" s="3"/>
      <c r="J215" s="3"/>
      <c r="K215" s="3"/>
    </row>
    <row r="216" spans="2:11" x14ac:dyDescent="0.15">
      <c r="B216" s="285" t="s">
        <v>934</v>
      </c>
      <c r="C216" s="140">
        <v>0</v>
      </c>
      <c r="D216" s="139" t="s">
        <v>9</v>
      </c>
      <c r="E216" s="140">
        <v>0</v>
      </c>
      <c r="F216" s="140">
        <v>0</v>
      </c>
      <c r="G216" s="140">
        <v>0</v>
      </c>
      <c r="H216" s="139" t="s">
        <v>9</v>
      </c>
      <c r="I216" s="3"/>
      <c r="J216" s="3"/>
      <c r="K216" s="3"/>
    </row>
    <row r="217" spans="2:11" x14ac:dyDescent="0.15">
      <c r="B217" s="285" t="s">
        <v>935</v>
      </c>
      <c r="C217" s="144">
        <v>-1456.88</v>
      </c>
      <c r="D217" s="139" t="s">
        <v>9</v>
      </c>
      <c r="E217" s="140">
        <v>1456.88</v>
      </c>
      <c r="F217" s="140">
        <v>0</v>
      </c>
      <c r="G217" s="140">
        <v>0</v>
      </c>
      <c r="H217" s="139" t="s">
        <v>9</v>
      </c>
      <c r="I217" s="3"/>
      <c r="J217" s="3"/>
      <c r="K217" s="3"/>
    </row>
    <row r="218" spans="2:11" x14ac:dyDescent="0.15">
      <c r="B218" s="285" t="s">
        <v>936</v>
      </c>
      <c r="C218" s="140">
        <v>0</v>
      </c>
      <c r="D218" s="139" t="s">
        <v>9</v>
      </c>
      <c r="E218" s="140">
        <v>0</v>
      </c>
      <c r="F218" s="140">
        <v>0</v>
      </c>
      <c r="G218" s="140">
        <v>0</v>
      </c>
      <c r="H218" s="139" t="s">
        <v>9</v>
      </c>
      <c r="I218" s="3"/>
      <c r="J218" s="3"/>
      <c r="K218" s="3"/>
    </row>
    <row r="219" spans="2:11" x14ac:dyDescent="0.15">
      <c r="B219" s="285" t="s">
        <v>937</v>
      </c>
      <c r="C219" s="140">
        <v>0</v>
      </c>
      <c r="D219" s="139" t="s">
        <v>9</v>
      </c>
      <c r="E219" s="140">
        <v>0</v>
      </c>
      <c r="F219" s="140">
        <v>0</v>
      </c>
      <c r="G219" s="140">
        <v>0</v>
      </c>
      <c r="H219" s="139" t="s">
        <v>9</v>
      </c>
      <c r="I219" s="3"/>
      <c r="J219" s="3"/>
      <c r="K219" s="3"/>
    </row>
    <row r="220" spans="2:11" x14ac:dyDescent="0.15">
      <c r="B220" s="285" t="s">
        <v>938</v>
      </c>
      <c r="C220" s="140">
        <v>0</v>
      </c>
      <c r="D220" s="139" t="s">
        <v>9</v>
      </c>
      <c r="E220" s="140">
        <v>0</v>
      </c>
      <c r="F220" s="140">
        <v>0</v>
      </c>
      <c r="G220" s="140">
        <v>0</v>
      </c>
      <c r="H220" s="139" t="s">
        <v>9</v>
      </c>
      <c r="I220" s="3"/>
      <c r="J220" s="3"/>
      <c r="K220" s="3"/>
    </row>
    <row r="221" spans="2:11" x14ac:dyDescent="0.15">
      <c r="B221" s="285" t="s">
        <v>939</v>
      </c>
      <c r="C221" s="140">
        <v>0</v>
      </c>
      <c r="D221" s="139" t="s">
        <v>9</v>
      </c>
      <c r="E221" s="140">
        <v>0</v>
      </c>
      <c r="F221" s="140">
        <v>0</v>
      </c>
      <c r="G221" s="140">
        <v>0</v>
      </c>
      <c r="H221" s="139" t="s">
        <v>9</v>
      </c>
      <c r="I221" s="3"/>
      <c r="J221" s="3"/>
      <c r="K221" s="3"/>
    </row>
    <row r="222" spans="2:11" x14ac:dyDescent="0.15">
      <c r="B222" s="285" t="s">
        <v>940</v>
      </c>
      <c r="C222" s="140">
        <v>1400</v>
      </c>
      <c r="D222" s="139" t="s">
        <v>9</v>
      </c>
      <c r="E222" s="140">
        <v>0</v>
      </c>
      <c r="F222" s="140">
        <v>0</v>
      </c>
      <c r="G222" s="140">
        <v>1400</v>
      </c>
      <c r="H222" s="139" t="s">
        <v>9</v>
      </c>
      <c r="I222" s="3"/>
      <c r="J222" s="3"/>
      <c r="K222" s="3"/>
    </row>
    <row r="223" spans="2:11" x14ac:dyDescent="0.15">
      <c r="B223" s="285" t="s">
        <v>941</v>
      </c>
      <c r="C223" s="140">
        <v>0</v>
      </c>
      <c r="D223" s="139" t="s">
        <v>9</v>
      </c>
      <c r="E223" s="140">
        <v>0</v>
      </c>
      <c r="F223" s="140">
        <v>0</v>
      </c>
      <c r="G223" s="140">
        <v>0</v>
      </c>
      <c r="H223" s="139" t="s">
        <v>9</v>
      </c>
      <c r="I223" s="3"/>
      <c r="J223" s="3"/>
      <c r="K223" s="3"/>
    </row>
    <row r="224" spans="2:11" x14ac:dyDescent="0.15">
      <c r="B224" s="285" t="s">
        <v>942</v>
      </c>
      <c r="C224" s="140">
        <v>0</v>
      </c>
      <c r="D224" s="139" t="s">
        <v>9</v>
      </c>
      <c r="E224" s="140">
        <v>0</v>
      </c>
      <c r="F224" s="140">
        <v>0</v>
      </c>
      <c r="G224" s="140">
        <v>0</v>
      </c>
      <c r="H224" s="139" t="s">
        <v>9</v>
      </c>
      <c r="I224" s="3"/>
      <c r="J224" s="3"/>
      <c r="K224" s="3"/>
    </row>
    <row r="225" spans="2:11" x14ac:dyDescent="0.15">
      <c r="B225" s="285" t="s">
        <v>943</v>
      </c>
      <c r="C225" s="140">
        <v>0</v>
      </c>
      <c r="D225" s="139" t="s">
        <v>9</v>
      </c>
      <c r="E225" s="140">
        <v>0</v>
      </c>
      <c r="F225" s="140">
        <v>0</v>
      </c>
      <c r="G225" s="140">
        <v>0</v>
      </c>
      <c r="H225" s="139" t="s">
        <v>9</v>
      </c>
      <c r="I225" s="3"/>
      <c r="J225" s="3"/>
      <c r="K225" s="3"/>
    </row>
    <row r="226" spans="2:11" x14ac:dyDescent="0.15">
      <c r="B226" s="285" t="s">
        <v>944</v>
      </c>
      <c r="C226" s="140">
        <v>0</v>
      </c>
      <c r="D226" s="139" t="s">
        <v>9</v>
      </c>
      <c r="E226" s="140">
        <v>0</v>
      </c>
      <c r="F226" s="140">
        <v>0</v>
      </c>
      <c r="G226" s="140">
        <v>0</v>
      </c>
      <c r="H226" s="139" t="s">
        <v>9</v>
      </c>
      <c r="I226" s="3"/>
      <c r="J226" s="3"/>
      <c r="K226" s="3"/>
    </row>
    <row r="227" spans="2:11" x14ac:dyDescent="0.15">
      <c r="B227" s="285" t="s">
        <v>945</v>
      </c>
      <c r="C227" s="140">
        <v>0</v>
      </c>
      <c r="D227" s="139" t="s">
        <v>9</v>
      </c>
      <c r="E227" s="140">
        <v>0</v>
      </c>
      <c r="F227" s="140">
        <v>0</v>
      </c>
      <c r="G227" s="140">
        <v>0</v>
      </c>
      <c r="H227" s="139" t="s">
        <v>9</v>
      </c>
      <c r="I227" s="3"/>
      <c r="J227" s="3"/>
      <c r="K227" s="3"/>
    </row>
    <row r="228" spans="2:11" x14ac:dyDescent="0.15">
      <c r="B228" s="285" t="s">
        <v>946</v>
      </c>
      <c r="C228" s="140">
        <v>0</v>
      </c>
      <c r="D228" s="139" t="s">
        <v>9</v>
      </c>
      <c r="E228" s="140">
        <v>0</v>
      </c>
      <c r="F228" s="140">
        <v>0</v>
      </c>
      <c r="G228" s="140">
        <v>0</v>
      </c>
      <c r="H228" s="139" t="s">
        <v>9</v>
      </c>
      <c r="I228" s="3"/>
      <c r="J228" s="3"/>
      <c r="K228" s="3"/>
    </row>
    <row r="229" spans="2:11" x14ac:dyDescent="0.15">
      <c r="B229" s="285" t="s">
        <v>947</v>
      </c>
      <c r="C229" s="140">
        <v>1169.4000000000001</v>
      </c>
      <c r="D229" s="139" t="s">
        <v>9</v>
      </c>
      <c r="E229" s="140">
        <v>0</v>
      </c>
      <c r="F229" s="140">
        <v>0</v>
      </c>
      <c r="G229" s="140">
        <v>1169.4000000000001</v>
      </c>
      <c r="H229" s="139" t="s">
        <v>9</v>
      </c>
      <c r="I229" s="3"/>
      <c r="J229" s="3"/>
      <c r="K229" s="3"/>
    </row>
    <row r="230" spans="2:11" x14ac:dyDescent="0.15">
      <c r="B230" s="285" t="s">
        <v>948</v>
      </c>
      <c r="C230" s="140">
        <v>21652.78</v>
      </c>
      <c r="D230" s="139" t="s">
        <v>9</v>
      </c>
      <c r="E230" s="140">
        <v>0</v>
      </c>
      <c r="F230" s="140">
        <v>2436.33</v>
      </c>
      <c r="G230" s="140">
        <v>19216.45</v>
      </c>
      <c r="H230" s="139" t="s">
        <v>9</v>
      </c>
      <c r="I230" s="3"/>
      <c r="J230" s="3"/>
      <c r="K230" s="3"/>
    </row>
    <row r="231" spans="2:11" x14ac:dyDescent="0.15">
      <c r="B231" s="285" t="s">
        <v>949</v>
      </c>
      <c r="C231" s="140">
        <v>0</v>
      </c>
      <c r="D231" s="139" t="s">
        <v>9</v>
      </c>
      <c r="E231" s="140">
        <v>0</v>
      </c>
      <c r="F231" s="140">
        <v>0</v>
      </c>
      <c r="G231" s="140">
        <v>0</v>
      </c>
      <c r="H231" s="139" t="s">
        <v>9</v>
      </c>
      <c r="I231" s="3"/>
      <c r="J231" s="3"/>
      <c r="K231" s="3"/>
    </row>
    <row r="232" spans="2:11" x14ac:dyDescent="0.15">
      <c r="B232" s="285" t="s">
        <v>950</v>
      </c>
      <c r="C232" s="140">
        <v>0</v>
      </c>
      <c r="D232" s="139" t="s">
        <v>9</v>
      </c>
      <c r="E232" s="140">
        <v>0</v>
      </c>
      <c r="F232" s="140">
        <v>0</v>
      </c>
      <c r="G232" s="140">
        <v>0</v>
      </c>
      <c r="H232" s="139" t="s">
        <v>9</v>
      </c>
      <c r="I232" s="3"/>
      <c r="J232" s="3"/>
      <c r="K232" s="3"/>
    </row>
    <row r="233" spans="2:11" x14ac:dyDescent="0.15">
      <c r="B233" s="285" t="s">
        <v>951</v>
      </c>
      <c r="C233" s="140">
        <v>0</v>
      </c>
      <c r="D233" s="139" t="s">
        <v>9</v>
      </c>
      <c r="E233" s="140">
        <v>32100</v>
      </c>
      <c r="F233" s="140">
        <v>0</v>
      </c>
      <c r="G233" s="140">
        <v>32100</v>
      </c>
      <c r="H233" s="139" t="s">
        <v>9</v>
      </c>
      <c r="I233" s="3"/>
      <c r="J233" s="3"/>
      <c r="K233" s="3"/>
    </row>
    <row r="234" spans="2:11" x14ac:dyDescent="0.15">
      <c r="B234" s="285" t="s">
        <v>952</v>
      </c>
      <c r="C234" s="140">
        <v>0</v>
      </c>
      <c r="D234" s="139" t="s">
        <v>9</v>
      </c>
      <c r="E234" s="140">
        <v>0</v>
      </c>
      <c r="F234" s="140">
        <v>0</v>
      </c>
      <c r="G234" s="140">
        <v>0</v>
      </c>
      <c r="H234" s="139" t="s">
        <v>9</v>
      </c>
      <c r="I234" s="3"/>
      <c r="J234" s="3"/>
      <c r="K234" s="3"/>
    </row>
    <row r="235" spans="2:11" x14ac:dyDescent="0.15">
      <c r="B235" s="285" t="s">
        <v>953</v>
      </c>
      <c r="C235" s="140">
        <v>0</v>
      </c>
      <c r="D235" s="139" t="s">
        <v>9</v>
      </c>
      <c r="E235" s="140">
        <v>0</v>
      </c>
      <c r="F235" s="140">
        <v>0</v>
      </c>
      <c r="G235" s="140">
        <v>0</v>
      </c>
      <c r="H235" s="139" t="s">
        <v>9</v>
      </c>
      <c r="I235" s="3"/>
      <c r="J235" s="3"/>
      <c r="K235" s="3"/>
    </row>
    <row r="236" spans="2:11" x14ac:dyDescent="0.15">
      <c r="B236" s="285" t="s">
        <v>954</v>
      </c>
      <c r="C236" s="140">
        <v>0</v>
      </c>
      <c r="D236" s="139" t="s">
        <v>9</v>
      </c>
      <c r="E236" s="140">
        <v>0</v>
      </c>
      <c r="F236" s="140">
        <v>0</v>
      </c>
      <c r="G236" s="140">
        <v>0</v>
      </c>
      <c r="H236" s="139" t="s">
        <v>9</v>
      </c>
      <c r="I236" s="3"/>
      <c r="J236" s="3"/>
      <c r="K236" s="3"/>
    </row>
    <row r="237" spans="2:11" x14ac:dyDescent="0.15">
      <c r="B237" s="285" t="s">
        <v>955</v>
      </c>
      <c r="C237" s="140">
        <v>15456.29</v>
      </c>
      <c r="D237" s="139" t="s">
        <v>9</v>
      </c>
      <c r="E237" s="140">
        <v>0</v>
      </c>
      <c r="F237" s="140">
        <v>1710.05</v>
      </c>
      <c r="G237" s="140">
        <v>13746.24</v>
      </c>
      <c r="H237" s="139" t="s">
        <v>9</v>
      </c>
      <c r="I237" s="3"/>
      <c r="J237" s="3"/>
      <c r="K237" s="3"/>
    </row>
    <row r="238" spans="2:11" x14ac:dyDescent="0.15">
      <c r="B238" s="285" t="s">
        <v>956</v>
      </c>
      <c r="C238" s="140">
        <v>0</v>
      </c>
      <c r="D238" s="139" t="s">
        <v>9</v>
      </c>
      <c r="E238" s="140">
        <v>0</v>
      </c>
      <c r="F238" s="140">
        <v>0</v>
      </c>
      <c r="G238" s="140">
        <v>0</v>
      </c>
      <c r="H238" s="139" t="s">
        <v>9</v>
      </c>
      <c r="I238" s="3"/>
      <c r="J238" s="3"/>
      <c r="K238" s="3"/>
    </row>
    <row r="239" spans="2:11" x14ac:dyDescent="0.15">
      <c r="B239" s="285" t="s">
        <v>957</v>
      </c>
      <c r="C239" s="140">
        <v>53745.13</v>
      </c>
      <c r="D239" s="139" t="s">
        <v>9</v>
      </c>
      <c r="E239" s="140">
        <v>0</v>
      </c>
      <c r="F239" s="140">
        <v>0</v>
      </c>
      <c r="G239" s="140">
        <v>53745.13</v>
      </c>
      <c r="H239" s="139" t="s">
        <v>9</v>
      </c>
      <c r="I239" s="3"/>
      <c r="J239" s="3"/>
      <c r="K239" s="3"/>
    </row>
    <row r="240" spans="2:11" x14ac:dyDescent="0.15">
      <c r="B240" s="285" t="s">
        <v>958</v>
      </c>
      <c r="C240" s="140">
        <v>0</v>
      </c>
      <c r="D240" s="139" t="s">
        <v>9</v>
      </c>
      <c r="E240" s="140">
        <v>0</v>
      </c>
      <c r="F240" s="140">
        <v>0</v>
      </c>
      <c r="G240" s="140">
        <v>0</v>
      </c>
      <c r="H240" s="139" t="s">
        <v>9</v>
      </c>
      <c r="I240" s="3"/>
      <c r="J240" s="3"/>
      <c r="K240" s="3"/>
    </row>
    <row r="241" spans="2:11" x14ac:dyDescent="0.15">
      <c r="B241" s="285" t="s">
        <v>959</v>
      </c>
      <c r="C241" s="140">
        <v>12483.39</v>
      </c>
      <c r="D241" s="139" t="s">
        <v>9</v>
      </c>
      <c r="E241" s="140">
        <v>0</v>
      </c>
      <c r="F241" s="140">
        <v>3566.66</v>
      </c>
      <c r="G241" s="140">
        <v>8916.73</v>
      </c>
      <c r="H241" s="139" t="s">
        <v>9</v>
      </c>
      <c r="I241" s="3"/>
      <c r="J241" s="3"/>
      <c r="K241" s="3"/>
    </row>
    <row r="242" spans="2:11" x14ac:dyDescent="0.15">
      <c r="B242" s="285" t="s">
        <v>960</v>
      </c>
      <c r="C242" s="140">
        <v>0</v>
      </c>
      <c r="D242" s="139" t="s">
        <v>9</v>
      </c>
      <c r="E242" s="140">
        <v>0</v>
      </c>
      <c r="F242" s="140">
        <v>0</v>
      </c>
      <c r="G242" s="140">
        <v>0</v>
      </c>
      <c r="H242" s="139" t="s">
        <v>9</v>
      </c>
      <c r="I242" s="3"/>
      <c r="J242" s="3"/>
      <c r="K242" s="3"/>
    </row>
    <row r="243" spans="2:11" x14ac:dyDescent="0.15">
      <c r="B243" s="285" t="s">
        <v>961</v>
      </c>
      <c r="C243" s="140">
        <v>10700.03</v>
      </c>
      <c r="D243" s="139" t="s">
        <v>9</v>
      </c>
      <c r="E243" s="140">
        <v>0</v>
      </c>
      <c r="F243" s="140">
        <v>713.33</v>
      </c>
      <c r="G243" s="140">
        <v>9986.7000000000007</v>
      </c>
      <c r="H243" s="139" t="s">
        <v>9</v>
      </c>
      <c r="I243" s="3"/>
      <c r="J243" s="3"/>
      <c r="K243" s="3"/>
    </row>
    <row r="244" spans="2:11" x14ac:dyDescent="0.15">
      <c r="B244" s="285" t="s">
        <v>962</v>
      </c>
      <c r="C244" s="140">
        <v>2273.75</v>
      </c>
      <c r="D244" s="139" t="s">
        <v>9</v>
      </c>
      <c r="E244" s="140">
        <v>0</v>
      </c>
      <c r="F244" s="140">
        <v>0</v>
      </c>
      <c r="G244" s="140">
        <v>2273.75</v>
      </c>
      <c r="H244" s="139" t="s">
        <v>9</v>
      </c>
      <c r="I244" s="3"/>
      <c r="J244" s="3"/>
      <c r="K244" s="3"/>
    </row>
    <row r="245" spans="2:11" x14ac:dyDescent="0.15">
      <c r="B245" s="285" t="s">
        <v>963</v>
      </c>
      <c r="C245" s="140">
        <v>0</v>
      </c>
      <c r="D245" s="139" t="s">
        <v>9</v>
      </c>
      <c r="E245" s="140">
        <v>0</v>
      </c>
      <c r="F245" s="140">
        <v>0</v>
      </c>
      <c r="G245" s="140">
        <v>0</v>
      </c>
      <c r="H245" s="139" t="s">
        <v>9</v>
      </c>
      <c r="I245" s="3"/>
      <c r="J245" s="3"/>
      <c r="K245" s="3"/>
    </row>
    <row r="246" spans="2:11" x14ac:dyDescent="0.15">
      <c r="B246" s="285" t="s">
        <v>964</v>
      </c>
      <c r="C246" s="140">
        <v>0</v>
      </c>
      <c r="D246" s="139" t="s">
        <v>9</v>
      </c>
      <c r="E246" s="140">
        <v>0</v>
      </c>
      <c r="F246" s="140">
        <v>0</v>
      </c>
      <c r="G246" s="140">
        <v>0</v>
      </c>
      <c r="H246" s="139" t="s">
        <v>9</v>
      </c>
      <c r="I246" s="3"/>
      <c r="J246" s="3"/>
      <c r="K246" s="3"/>
    </row>
    <row r="247" spans="2:11" x14ac:dyDescent="0.15">
      <c r="B247" s="285" t="s">
        <v>965</v>
      </c>
      <c r="C247" s="140">
        <v>0</v>
      </c>
      <c r="D247" s="139" t="s">
        <v>9</v>
      </c>
      <c r="E247" s="140">
        <v>0</v>
      </c>
      <c r="F247" s="140">
        <v>0</v>
      </c>
      <c r="G247" s="140">
        <v>0</v>
      </c>
      <c r="H247" s="139" t="s">
        <v>9</v>
      </c>
      <c r="I247" s="3"/>
      <c r="J247" s="3"/>
      <c r="K247" s="3"/>
    </row>
    <row r="248" spans="2:11" x14ac:dyDescent="0.15">
      <c r="B248" s="285" t="s">
        <v>966</v>
      </c>
      <c r="C248" s="140">
        <v>0</v>
      </c>
      <c r="D248" s="139" t="s">
        <v>9</v>
      </c>
      <c r="E248" s="140">
        <v>0</v>
      </c>
      <c r="F248" s="140">
        <v>0</v>
      </c>
      <c r="G248" s="140">
        <v>0</v>
      </c>
      <c r="H248" s="139" t="s">
        <v>9</v>
      </c>
      <c r="I248" s="3"/>
      <c r="J248" s="3"/>
      <c r="K248" s="3"/>
    </row>
    <row r="249" spans="2:11" x14ac:dyDescent="0.15">
      <c r="B249" s="285" t="s">
        <v>967</v>
      </c>
      <c r="C249" s="140">
        <v>0</v>
      </c>
      <c r="D249" s="139" t="s">
        <v>9</v>
      </c>
      <c r="E249" s="140">
        <v>0</v>
      </c>
      <c r="F249" s="140">
        <v>0</v>
      </c>
      <c r="G249" s="140">
        <v>0</v>
      </c>
      <c r="H249" s="139" t="s">
        <v>9</v>
      </c>
      <c r="I249" s="3"/>
      <c r="J249" s="3"/>
      <c r="K249" s="3"/>
    </row>
    <row r="250" spans="2:11" x14ac:dyDescent="0.15">
      <c r="B250" s="285" t="s">
        <v>968</v>
      </c>
      <c r="C250" s="140">
        <v>7432.5</v>
      </c>
      <c r="D250" s="139" t="s">
        <v>9</v>
      </c>
      <c r="E250" s="140">
        <v>0</v>
      </c>
      <c r="F250" s="140">
        <v>1203.75</v>
      </c>
      <c r="G250" s="140">
        <v>6228.75</v>
      </c>
      <c r="H250" s="139" t="s">
        <v>9</v>
      </c>
      <c r="I250" s="3"/>
      <c r="J250" s="3"/>
      <c r="K250" s="3"/>
    </row>
    <row r="251" spans="2:11" x14ac:dyDescent="0.15">
      <c r="B251" s="285" t="s">
        <v>969</v>
      </c>
      <c r="C251" s="140">
        <v>42800</v>
      </c>
      <c r="D251" s="139" t="s">
        <v>9</v>
      </c>
      <c r="E251" s="140">
        <v>0</v>
      </c>
      <c r="F251" s="140">
        <v>0</v>
      </c>
      <c r="G251" s="140">
        <v>42800</v>
      </c>
      <c r="H251" s="139" t="s">
        <v>9</v>
      </c>
      <c r="I251" s="3"/>
      <c r="J251" s="3"/>
      <c r="K251" s="3"/>
    </row>
    <row r="252" spans="2:11" x14ac:dyDescent="0.15">
      <c r="B252" s="285" t="s">
        <v>970</v>
      </c>
      <c r="C252" s="140">
        <v>16050</v>
      </c>
      <c r="D252" s="139" t="s">
        <v>9</v>
      </c>
      <c r="E252" s="140">
        <v>0</v>
      </c>
      <c r="F252" s="140">
        <v>1337.5</v>
      </c>
      <c r="G252" s="140">
        <v>14712.5</v>
      </c>
      <c r="H252" s="139" t="s">
        <v>9</v>
      </c>
      <c r="I252" s="3"/>
      <c r="J252" s="3"/>
      <c r="K252" s="3"/>
    </row>
    <row r="253" spans="2:11" x14ac:dyDescent="0.15">
      <c r="B253" s="285" t="s">
        <v>971</v>
      </c>
      <c r="C253" s="140">
        <v>4681.25</v>
      </c>
      <c r="D253" s="139" t="s">
        <v>9</v>
      </c>
      <c r="E253" s="140">
        <v>0</v>
      </c>
      <c r="F253" s="140">
        <v>668.75</v>
      </c>
      <c r="G253" s="140">
        <v>4012.5</v>
      </c>
      <c r="H253" s="139" t="s">
        <v>9</v>
      </c>
      <c r="I253" s="3"/>
      <c r="J253" s="3"/>
      <c r="K253" s="3"/>
    </row>
    <row r="254" spans="2:11" x14ac:dyDescent="0.15">
      <c r="B254" s="285" t="s">
        <v>972</v>
      </c>
      <c r="C254" s="140">
        <v>32100</v>
      </c>
      <c r="D254" s="139" t="s">
        <v>9</v>
      </c>
      <c r="E254" s="140">
        <v>0</v>
      </c>
      <c r="F254" s="140">
        <v>0</v>
      </c>
      <c r="G254" s="140">
        <v>32100</v>
      </c>
      <c r="H254" s="139" t="s">
        <v>9</v>
      </c>
      <c r="I254" s="3"/>
      <c r="J254" s="3"/>
      <c r="K254" s="3"/>
    </row>
    <row r="255" spans="2:11" x14ac:dyDescent="0.15">
      <c r="B255" s="285" t="s">
        <v>973</v>
      </c>
      <c r="C255" s="140">
        <v>0</v>
      </c>
      <c r="D255" s="139" t="s">
        <v>9</v>
      </c>
      <c r="E255" s="140">
        <v>0</v>
      </c>
      <c r="F255" s="140">
        <v>0</v>
      </c>
      <c r="G255" s="140">
        <v>0</v>
      </c>
      <c r="H255" s="139" t="s">
        <v>9</v>
      </c>
      <c r="I255" s="3"/>
      <c r="J255" s="3"/>
      <c r="K255" s="3"/>
    </row>
    <row r="256" spans="2:11" x14ac:dyDescent="0.15">
      <c r="B256" s="285" t="s">
        <v>974</v>
      </c>
      <c r="C256" s="140">
        <v>700</v>
      </c>
      <c r="D256" s="139" t="s">
        <v>9</v>
      </c>
      <c r="E256" s="140">
        <v>0</v>
      </c>
      <c r="F256" s="140">
        <v>0</v>
      </c>
      <c r="G256" s="140">
        <v>700</v>
      </c>
      <c r="H256" s="139" t="s">
        <v>9</v>
      </c>
      <c r="I256" s="3"/>
      <c r="J256" s="3"/>
      <c r="K256" s="3"/>
    </row>
    <row r="257" spans="2:11" x14ac:dyDescent="0.15">
      <c r="B257" s="285" t="s">
        <v>975</v>
      </c>
      <c r="C257" s="140">
        <v>2009.53</v>
      </c>
      <c r="D257" s="139" t="s">
        <v>9</v>
      </c>
      <c r="E257" s="140">
        <v>0</v>
      </c>
      <c r="F257" s="140">
        <v>0</v>
      </c>
      <c r="G257" s="140">
        <v>2009.53</v>
      </c>
      <c r="H257" s="139" t="s">
        <v>9</v>
      </c>
      <c r="I257" s="3"/>
      <c r="J257" s="3"/>
      <c r="K257" s="3"/>
    </row>
    <row r="258" spans="2:11" x14ac:dyDescent="0.15">
      <c r="B258" s="285" t="s">
        <v>976</v>
      </c>
      <c r="C258" s="140">
        <v>0</v>
      </c>
      <c r="D258" s="139" t="s">
        <v>9</v>
      </c>
      <c r="E258" s="140">
        <v>0</v>
      </c>
      <c r="F258" s="140">
        <v>0</v>
      </c>
      <c r="G258" s="140">
        <v>0</v>
      </c>
      <c r="H258" s="139" t="s">
        <v>9</v>
      </c>
      <c r="I258" s="3"/>
      <c r="J258" s="3"/>
      <c r="K258" s="3"/>
    </row>
    <row r="259" spans="2:11" x14ac:dyDescent="0.15">
      <c r="B259" s="285" t="s">
        <v>977</v>
      </c>
      <c r="C259" s="140">
        <v>0</v>
      </c>
      <c r="D259" s="139" t="s">
        <v>9</v>
      </c>
      <c r="E259" s="140">
        <v>0</v>
      </c>
      <c r="F259" s="140">
        <v>0</v>
      </c>
      <c r="G259" s="140">
        <v>0</v>
      </c>
      <c r="H259" s="139" t="s">
        <v>9</v>
      </c>
      <c r="I259" s="3"/>
      <c r="J259" s="3"/>
      <c r="K259" s="3"/>
    </row>
    <row r="260" spans="2:11" x14ac:dyDescent="0.15">
      <c r="B260" s="285" t="s">
        <v>978</v>
      </c>
      <c r="C260" s="140">
        <v>34775</v>
      </c>
      <c r="D260" s="139" t="s">
        <v>9</v>
      </c>
      <c r="E260" s="140">
        <v>0</v>
      </c>
      <c r="F260" s="140">
        <v>668.75</v>
      </c>
      <c r="G260" s="140">
        <v>34106.25</v>
      </c>
      <c r="H260" s="139" t="s">
        <v>9</v>
      </c>
      <c r="I260" s="3"/>
      <c r="J260" s="3"/>
      <c r="K260" s="3"/>
    </row>
    <row r="261" spans="2:11" x14ac:dyDescent="0.15">
      <c r="B261" s="285" t="s">
        <v>979</v>
      </c>
      <c r="C261" s="140">
        <v>5349.94</v>
      </c>
      <c r="D261" s="139" t="s">
        <v>9</v>
      </c>
      <c r="E261" s="140">
        <v>0</v>
      </c>
      <c r="F261" s="140">
        <v>891.67</v>
      </c>
      <c r="G261" s="140">
        <v>4458.2700000000004</v>
      </c>
      <c r="H261" s="139" t="s">
        <v>9</v>
      </c>
      <c r="I261" s="3"/>
      <c r="J261" s="3"/>
      <c r="K261" s="3"/>
    </row>
    <row r="262" spans="2:11" x14ac:dyDescent="0.15">
      <c r="B262" s="285" t="s">
        <v>980</v>
      </c>
      <c r="C262" s="140">
        <v>4377.63</v>
      </c>
      <c r="D262" s="139" t="s">
        <v>9</v>
      </c>
      <c r="E262" s="140">
        <v>0</v>
      </c>
      <c r="F262" s="140">
        <v>445.83</v>
      </c>
      <c r="G262" s="140">
        <v>3931.8</v>
      </c>
      <c r="H262" s="139" t="s">
        <v>9</v>
      </c>
      <c r="I262" s="3"/>
      <c r="J262" s="3"/>
      <c r="K262" s="3"/>
    </row>
    <row r="263" spans="2:11" x14ac:dyDescent="0.15">
      <c r="B263" s="285" t="s">
        <v>981</v>
      </c>
      <c r="C263" s="140">
        <v>0</v>
      </c>
      <c r="D263" s="139" t="s">
        <v>9</v>
      </c>
      <c r="E263" s="140">
        <v>0</v>
      </c>
      <c r="F263" s="140">
        <v>0</v>
      </c>
      <c r="G263" s="140">
        <v>0</v>
      </c>
      <c r="H263" s="139" t="s">
        <v>9</v>
      </c>
      <c r="I263" s="3"/>
      <c r="J263" s="3"/>
      <c r="K263" s="3"/>
    </row>
    <row r="264" spans="2:11" x14ac:dyDescent="0.15">
      <c r="B264" s="285" t="s">
        <v>982</v>
      </c>
      <c r="C264" s="140">
        <v>0</v>
      </c>
      <c r="D264" s="139" t="s">
        <v>9</v>
      </c>
      <c r="E264" s="140">
        <v>0</v>
      </c>
      <c r="F264" s="140">
        <v>0</v>
      </c>
      <c r="G264" s="140">
        <v>0</v>
      </c>
      <c r="H264" s="139" t="s">
        <v>9</v>
      </c>
      <c r="I264" s="3"/>
      <c r="J264" s="3"/>
      <c r="K264" s="3"/>
    </row>
    <row r="265" spans="2:11" x14ac:dyDescent="0.15">
      <c r="B265" s="285" t="s">
        <v>983</v>
      </c>
      <c r="C265" s="140">
        <v>0</v>
      </c>
      <c r="D265" s="139" t="s">
        <v>9</v>
      </c>
      <c r="E265" s="140">
        <v>0</v>
      </c>
      <c r="F265" s="140">
        <v>0</v>
      </c>
      <c r="G265" s="140">
        <v>0</v>
      </c>
      <c r="H265" s="139" t="s">
        <v>9</v>
      </c>
      <c r="I265" s="3"/>
      <c r="J265" s="3"/>
      <c r="K265" s="3"/>
    </row>
    <row r="266" spans="2:11" x14ac:dyDescent="0.15">
      <c r="B266" s="285" t="s">
        <v>984</v>
      </c>
      <c r="C266" s="140">
        <v>11900</v>
      </c>
      <c r="D266" s="139" t="s">
        <v>9</v>
      </c>
      <c r="E266" s="140">
        <v>0</v>
      </c>
      <c r="F266" s="140">
        <v>0</v>
      </c>
      <c r="G266" s="140">
        <v>11900</v>
      </c>
      <c r="H266" s="139" t="s">
        <v>9</v>
      </c>
      <c r="I266" s="3"/>
      <c r="J266" s="3"/>
      <c r="K266" s="3"/>
    </row>
    <row r="267" spans="2:11" x14ac:dyDescent="0.15">
      <c r="B267" s="285" t="s">
        <v>985</v>
      </c>
      <c r="C267" s="140">
        <v>0</v>
      </c>
      <c r="D267" s="139" t="s">
        <v>9</v>
      </c>
      <c r="E267" s="140">
        <v>0</v>
      </c>
      <c r="F267" s="140">
        <v>0</v>
      </c>
      <c r="G267" s="140">
        <v>0</v>
      </c>
      <c r="H267" s="139" t="s">
        <v>9</v>
      </c>
      <c r="I267" s="3"/>
      <c r="J267" s="3"/>
      <c r="K267" s="3"/>
    </row>
    <row r="268" spans="2:11" x14ac:dyDescent="0.15">
      <c r="B268" s="285" t="s">
        <v>986</v>
      </c>
      <c r="C268" s="140">
        <v>1337.5</v>
      </c>
      <c r="D268" s="139" t="s">
        <v>9</v>
      </c>
      <c r="E268" s="140">
        <v>0</v>
      </c>
      <c r="F268" s="140">
        <v>0</v>
      </c>
      <c r="G268" s="140">
        <v>1337.5</v>
      </c>
      <c r="H268" s="139" t="s">
        <v>9</v>
      </c>
      <c r="I268" s="3"/>
      <c r="J268" s="3"/>
      <c r="K268" s="3"/>
    </row>
    <row r="269" spans="2:11" x14ac:dyDescent="0.15">
      <c r="B269" s="285" t="s">
        <v>987</v>
      </c>
      <c r="C269" s="140">
        <v>0</v>
      </c>
      <c r="D269" s="139" t="s">
        <v>9</v>
      </c>
      <c r="E269" s="140">
        <v>0</v>
      </c>
      <c r="F269" s="140">
        <v>0</v>
      </c>
      <c r="G269" s="140">
        <v>0</v>
      </c>
      <c r="H269" s="139" t="s">
        <v>9</v>
      </c>
      <c r="I269" s="3"/>
      <c r="J269" s="3"/>
      <c r="K269" s="3"/>
    </row>
    <row r="270" spans="2:11" x14ac:dyDescent="0.15">
      <c r="B270" s="285" t="s">
        <v>988</v>
      </c>
      <c r="C270" s="140">
        <v>8024.92</v>
      </c>
      <c r="D270" s="139" t="s">
        <v>9</v>
      </c>
      <c r="E270" s="140">
        <v>0</v>
      </c>
      <c r="F270" s="140">
        <v>1337.5</v>
      </c>
      <c r="G270" s="140">
        <v>6687.42</v>
      </c>
      <c r="H270" s="139" t="s">
        <v>9</v>
      </c>
      <c r="I270" s="3"/>
      <c r="J270" s="3"/>
      <c r="K270" s="3"/>
    </row>
    <row r="271" spans="2:11" x14ac:dyDescent="0.15">
      <c r="B271" s="285" t="s">
        <v>989</v>
      </c>
      <c r="C271" s="140">
        <v>0</v>
      </c>
      <c r="D271" s="139" t="s">
        <v>9</v>
      </c>
      <c r="E271" s="140">
        <v>0</v>
      </c>
      <c r="F271" s="140">
        <v>0</v>
      </c>
      <c r="G271" s="140">
        <v>0</v>
      </c>
      <c r="H271" s="139" t="s">
        <v>9</v>
      </c>
      <c r="I271" s="3"/>
      <c r="J271" s="3"/>
      <c r="K271" s="3"/>
    </row>
    <row r="272" spans="2:11" ht="22" x14ac:dyDescent="0.15">
      <c r="B272" s="285" t="s">
        <v>990</v>
      </c>
      <c r="C272" s="140">
        <v>0</v>
      </c>
      <c r="D272" s="139" t="s">
        <v>9</v>
      </c>
      <c r="E272" s="140">
        <v>0</v>
      </c>
      <c r="F272" s="140">
        <v>0</v>
      </c>
      <c r="G272" s="140">
        <v>0</v>
      </c>
      <c r="H272" s="139" t="s">
        <v>9</v>
      </c>
      <c r="I272" s="3"/>
      <c r="J272" s="3"/>
      <c r="K272" s="3"/>
    </row>
    <row r="273" spans="2:11" x14ac:dyDescent="0.15">
      <c r="B273" s="285" t="s">
        <v>991</v>
      </c>
      <c r="C273" s="140">
        <v>0</v>
      </c>
      <c r="D273" s="139" t="s">
        <v>9</v>
      </c>
      <c r="E273" s="140">
        <v>0</v>
      </c>
      <c r="F273" s="140">
        <v>0</v>
      </c>
      <c r="G273" s="140">
        <v>0</v>
      </c>
      <c r="H273" s="139" t="s">
        <v>9</v>
      </c>
      <c r="I273" s="3"/>
      <c r="J273" s="3"/>
      <c r="K273" s="3"/>
    </row>
    <row r="274" spans="2:11" x14ac:dyDescent="0.15">
      <c r="B274" s="285" t="s">
        <v>992</v>
      </c>
      <c r="C274" s="140">
        <v>0</v>
      </c>
      <c r="D274" s="139" t="s">
        <v>9</v>
      </c>
      <c r="E274" s="140">
        <v>0</v>
      </c>
      <c r="F274" s="140">
        <v>0</v>
      </c>
      <c r="G274" s="140">
        <v>0</v>
      </c>
      <c r="H274" s="139" t="s">
        <v>9</v>
      </c>
      <c r="I274" s="3"/>
      <c r="J274" s="3"/>
      <c r="K274" s="3"/>
    </row>
    <row r="275" spans="2:11" x14ac:dyDescent="0.15">
      <c r="B275" s="285" t="s">
        <v>993</v>
      </c>
      <c r="C275" s="140">
        <v>0</v>
      </c>
      <c r="D275" s="139" t="s">
        <v>9</v>
      </c>
      <c r="E275" s="140">
        <v>0</v>
      </c>
      <c r="F275" s="140">
        <v>0</v>
      </c>
      <c r="G275" s="140">
        <v>0</v>
      </c>
      <c r="H275" s="139" t="s">
        <v>9</v>
      </c>
      <c r="I275" s="3"/>
      <c r="J275" s="3"/>
      <c r="K275" s="3"/>
    </row>
    <row r="276" spans="2:11" x14ac:dyDescent="0.15">
      <c r="B276" s="285" t="s">
        <v>994</v>
      </c>
      <c r="C276" s="140">
        <v>0</v>
      </c>
      <c r="D276" s="139" t="s">
        <v>9</v>
      </c>
      <c r="E276" s="140">
        <v>0</v>
      </c>
      <c r="F276" s="140">
        <v>0</v>
      </c>
      <c r="G276" s="140">
        <v>0</v>
      </c>
      <c r="H276" s="139" t="s">
        <v>9</v>
      </c>
      <c r="I276" s="3"/>
      <c r="J276" s="3"/>
      <c r="K276" s="3"/>
    </row>
    <row r="277" spans="2:11" x14ac:dyDescent="0.15">
      <c r="B277" s="285" t="s">
        <v>995</v>
      </c>
      <c r="C277" s="140">
        <v>0</v>
      </c>
      <c r="D277" s="139" t="s">
        <v>9</v>
      </c>
      <c r="E277" s="140">
        <v>0</v>
      </c>
      <c r="F277" s="140">
        <v>0</v>
      </c>
      <c r="G277" s="140">
        <v>0</v>
      </c>
      <c r="H277" s="139" t="s">
        <v>9</v>
      </c>
      <c r="I277" s="3"/>
      <c r="J277" s="3"/>
      <c r="K277" s="3"/>
    </row>
    <row r="278" spans="2:11" x14ac:dyDescent="0.15">
      <c r="B278" s="285" t="s">
        <v>996</v>
      </c>
      <c r="C278" s="140">
        <v>12483.3</v>
      </c>
      <c r="D278" s="139" t="s">
        <v>9</v>
      </c>
      <c r="E278" s="140">
        <v>0</v>
      </c>
      <c r="F278" s="140">
        <v>891.67</v>
      </c>
      <c r="G278" s="140">
        <v>11591.63</v>
      </c>
      <c r="H278" s="139" t="s">
        <v>9</v>
      </c>
      <c r="I278" s="3"/>
      <c r="J278" s="3"/>
      <c r="K278" s="3"/>
    </row>
    <row r="279" spans="2:11" x14ac:dyDescent="0.15">
      <c r="B279" s="285" t="s">
        <v>997</v>
      </c>
      <c r="C279" s="140">
        <v>0</v>
      </c>
      <c r="D279" s="139" t="s">
        <v>9</v>
      </c>
      <c r="E279" s="140">
        <v>0</v>
      </c>
      <c r="F279" s="140">
        <v>0</v>
      </c>
      <c r="G279" s="140">
        <v>0</v>
      </c>
      <c r="H279" s="139" t="s">
        <v>9</v>
      </c>
      <c r="I279" s="3"/>
      <c r="J279" s="3"/>
      <c r="K279" s="3"/>
    </row>
    <row r="280" spans="2:11" x14ac:dyDescent="0.15">
      <c r="B280" s="285" t="s">
        <v>998</v>
      </c>
      <c r="C280" s="140">
        <v>0</v>
      </c>
      <c r="D280" s="139" t="s">
        <v>9</v>
      </c>
      <c r="E280" s="140">
        <v>0</v>
      </c>
      <c r="F280" s="140">
        <v>0</v>
      </c>
      <c r="G280" s="140">
        <v>0</v>
      </c>
      <c r="H280" s="139" t="s">
        <v>9</v>
      </c>
      <c r="I280" s="3"/>
      <c r="J280" s="3"/>
      <c r="K280" s="3"/>
    </row>
    <row r="281" spans="2:11" x14ac:dyDescent="0.15">
      <c r="B281" s="285" t="s">
        <v>999</v>
      </c>
      <c r="C281" s="140">
        <v>0</v>
      </c>
      <c r="D281" s="139" t="s">
        <v>9</v>
      </c>
      <c r="E281" s="140">
        <v>0</v>
      </c>
      <c r="F281" s="140">
        <v>0</v>
      </c>
      <c r="G281" s="140">
        <v>0</v>
      </c>
      <c r="H281" s="139" t="s">
        <v>9</v>
      </c>
      <c r="I281" s="3"/>
      <c r="J281" s="3"/>
      <c r="K281" s="3"/>
    </row>
    <row r="282" spans="2:11" x14ac:dyDescent="0.15">
      <c r="B282" s="285" t="s">
        <v>1000</v>
      </c>
      <c r="C282" s="140">
        <v>5350.04</v>
      </c>
      <c r="D282" s="139" t="s">
        <v>9</v>
      </c>
      <c r="E282" s="140">
        <v>0</v>
      </c>
      <c r="F282" s="140">
        <v>445.83</v>
      </c>
      <c r="G282" s="140">
        <v>4904.21</v>
      </c>
      <c r="H282" s="139" t="s">
        <v>9</v>
      </c>
      <c r="I282" s="3"/>
      <c r="J282" s="3"/>
      <c r="K282" s="3"/>
    </row>
    <row r="283" spans="2:11" x14ac:dyDescent="0.15">
      <c r="B283" s="285" t="s">
        <v>1001</v>
      </c>
      <c r="C283" s="140">
        <v>0</v>
      </c>
      <c r="D283" s="139" t="s">
        <v>9</v>
      </c>
      <c r="E283" s="140">
        <v>0</v>
      </c>
      <c r="F283" s="140">
        <v>0</v>
      </c>
      <c r="G283" s="140">
        <v>0</v>
      </c>
      <c r="H283" s="139" t="s">
        <v>9</v>
      </c>
      <c r="I283" s="3"/>
      <c r="J283" s="3"/>
      <c r="K283" s="3"/>
    </row>
    <row r="284" spans="2:11" x14ac:dyDescent="0.15">
      <c r="B284" s="285" t="s">
        <v>1002</v>
      </c>
      <c r="C284" s="140">
        <v>2997.84</v>
      </c>
      <c r="D284" s="139" t="s">
        <v>9</v>
      </c>
      <c r="E284" s="140">
        <v>0</v>
      </c>
      <c r="F284" s="140">
        <v>0</v>
      </c>
      <c r="G284" s="140">
        <v>2997.84</v>
      </c>
      <c r="H284" s="139" t="s">
        <v>9</v>
      </c>
      <c r="I284" s="3"/>
      <c r="J284" s="3"/>
      <c r="K284" s="3"/>
    </row>
    <row r="285" spans="2:11" x14ac:dyDescent="0.15">
      <c r="B285" s="285" t="s">
        <v>1003</v>
      </c>
      <c r="C285" s="140">
        <v>0</v>
      </c>
      <c r="D285" s="139" t="s">
        <v>9</v>
      </c>
      <c r="E285" s="140">
        <v>0</v>
      </c>
      <c r="F285" s="140">
        <v>0</v>
      </c>
      <c r="G285" s="140">
        <v>0</v>
      </c>
      <c r="H285" s="139" t="s">
        <v>9</v>
      </c>
      <c r="I285" s="3"/>
      <c r="J285" s="3"/>
      <c r="K285" s="3"/>
    </row>
    <row r="286" spans="2:11" x14ac:dyDescent="0.15">
      <c r="B286" s="285" t="s">
        <v>1004</v>
      </c>
      <c r="C286" s="140">
        <v>0</v>
      </c>
      <c r="D286" s="139" t="s">
        <v>9</v>
      </c>
      <c r="E286" s="140">
        <v>0</v>
      </c>
      <c r="F286" s="140">
        <v>0</v>
      </c>
      <c r="G286" s="140">
        <v>0</v>
      </c>
      <c r="H286" s="139" t="s">
        <v>9</v>
      </c>
      <c r="I286" s="3"/>
      <c r="J286" s="3"/>
      <c r="K286" s="3"/>
    </row>
    <row r="287" spans="2:11" x14ac:dyDescent="0.15">
      <c r="B287" s="285" t="s">
        <v>1005</v>
      </c>
      <c r="C287" s="140">
        <v>0</v>
      </c>
      <c r="D287" s="139" t="s">
        <v>9</v>
      </c>
      <c r="E287" s="140">
        <v>0</v>
      </c>
      <c r="F287" s="140">
        <v>0</v>
      </c>
      <c r="G287" s="140">
        <v>0</v>
      </c>
      <c r="H287" s="139" t="s">
        <v>9</v>
      </c>
      <c r="I287" s="3"/>
      <c r="J287" s="3"/>
      <c r="K287" s="3"/>
    </row>
    <row r="288" spans="2:11" x14ac:dyDescent="0.15">
      <c r="B288" s="285" t="s">
        <v>1006</v>
      </c>
      <c r="C288" s="140">
        <v>21400</v>
      </c>
      <c r="D288" s="139" t="s">
        <v>9</v>
      </c>
      <c r="E288" s="140">
        <v>0</v>
      </c>
      <c r="F288" s="140">
        <v>0</v>
      </c>
      <c r="G288" s="140">
        <v>21400</v>
      </c>
      <c r="H288" s="139" t="s">
        <v>9</v>
      </c>
      <c r="I288" s="3"/>
      <c r="J288" s="3"/>
      <c r="K288" s="3"/>
    </row>
    <row r="289" spans="2:11" x14ac:dyDescent="0.15">
      <c r="B289" s="285" t="s">
        <v>1007</v>
      </c>
      <c r="C289" s="140">
        <v>0</v>
      </c>
      <c r="D289" s="139" t="s">
        <v>9</v>
      </c>
      <c r="E289" s="140">
        <v>0</v>
      </c>
      <c r="F289" s="140">
        <v>0</v>
      </c>
      <c r="G289" s="140">
        <v>0</v>
      </c>
      <c r="H289" s="139" t="s">
        <v>9</v>
      </c>
      <c r="I289" s="3"/>
      <c r="J289" s="3"/>
      <c r="K289" s="3"/>
    </row>
    <row r="290" spans="2:11" x14ac:dyDescent="0.15">
      <c r="B290" s="285" t="s">
        <v>1008</v>
      </c>
      <c r="C290" s="140">
        <v>0</v>
      </c>
      <c r="D290" s="139" t="s">
        <v>9</v>
      </c>
      <c r="E290" s="140">
        <v>0</v>
      </c>
      <c r="F290" s="140">
        <v>0</v>
      </c>
      <c r="G290" s="140">
        <v>0</v>
      </c>
      <c r="H290" s="139" t="s">
        <v>9</v>
      </c>
      <c r="I290" s="3"/>
      <c r="J290" s="3"/>
      <c r="K290" s="3"/>
    </row>
    <row r="291" spans="2:11" x14ac:dyDescent="0.15">
      <c r="B291" s="285" t="s">
        <v>1009</v>
      </c>
      <c r="C291" s="140">
        <v>27250</v>
      </c>
      <c r="D291" s="139" t="s">
        <v>9</v>
      </c>
      <c r="E291" s="140">
        <v>0</v>
      </c>
      <c r="F291" s="140">
        <v>0</v>
      </c>
      <c r="G291" s="140">
        <v>27250</v>
      </c>
      <c r="H291" s="139" t="s">
        <v>9</v>
      </c>
      <c r="I291" s="3"/>
      <c r="J291" s="3"/>
      <c r="K291" s="3"/>
    </row>
    <row r="292" spans="2:11" x14ac:dyDescent="0.15">
      <c r="B292" s="285" t="s">
        <v>1010</v>
      </c>
      <c r="C292" s="140">
        <v>0</v>
      </c>
      <c r="D292" s="139" t="s">
        <v>9</v>
      </c>
      <c r="E292" s="140">
        <v>0</v>
      </c>
      <c r="F292" s="140">
        <v>0</v>
      </c>
      <c r="G292" s="140">
        <v>0</v>
      </c>
      <c r="H292" s="139" t="s">
        <v>9</v>
      </c>
      <c r="I292" s="3"/>
      <c r="J292" s="3"/>
      <c r="K292" s="3"/>
    </row>
    <row r="293" spans="2:11" x14ac:dyDescent="0.15">
      <c r="B293" s="285" t="s">
        <v>1011</v>
      </c>
      <c r="C293" s="140">
        <v>0</v>
      </c>
      <c r="D293" s="139" t="s">
        <v>9</v>
      </c>
      <c r="E293" s="140">
        <v>0</v>
      </c>
      <c r="F293" s="140">
        <v>0</v>
      </c>
      <c r="G293" s="140">
        <v>0</v>
      </c>
      <c r="H293" s="139" t="s">
        <v>9</v>
      </c>
      <c r="I293" s="3"/>
      <c r="J293" s="3"/>
      <c r="K293" s="3"/>
    </row>
    <row r="294" spans="2:11" x14ac:dyDescent="0.15">
      <c r="B294" s="285" t="s">
        <v>1012</v>
      </c>
      <c r="C294" s="140">
        <v>0</v>
      </c>
      <c r="D294" s="139" t="s">
        <v>9</v>
      </c>
      <c r="E294" s="140">
        <v>0</v>
      </c>
      <c r="F294" s="140">
        <v>0</v>
      </c>
      <c r="G294" s="140">
        <v>0</v>
      </c>
      <c r="H294" s="139" t="s">
        <v>9</v>
      </c>
      <c r="I294" s="3"/>
      <c r="J294" s="3"/>
      <c r="K294" s="3"/>
    </row>
    <row r="295" spans="2:11" x14ac:dyDescent="0.15">
      <c r="B295" s="285" t="s">
        <v>1013</v>
      </c>
      <c r="C295" s="144">
        <v>-1783.25</v>
      </c>
      <c r="D295" s="139" t="s">
        <v>9</v>
      </c>
      <c r="E295" s="140">
        <v>0</v>
      </c>
      <c r="F295" s="140">
        <v>0</v>
      </c>
      <c r="G295" s="144">
        <v>-1783.25</v>
      </c>
      <c r="H295" s="139" t="s">
        <v>9</v>
      </c>
      <c r="I295" s="3"/>
      <c r="J295" s="3"/>
      <c r="K295" s="3"/>
    </row>
    <row r="296" spans="2:11" x14ac:dyDescent="0.15">
      <c r="B296" s="285" t="s">
        <v>1014</v>
      </c>
      <c r="C296" s="140">
        <v>0</v>
      </c>
      <c r="D296" s="139" t="s">
        <v>9</v>
      </c>
      <c r="E296" s="140">
        <v>0</v>
      </c>
      <c r="F296" s="140">
        <v>0</v>
      </c>
      <c r="G296" s="140">
        <v>0</v>
      </c>
      <c r="H296" s="139" t="s">
        <v>9</v>
      </c>
      <c r="I296" s="3"/>
      <c r="J296" s="3"/>
      <c r="K296" s="3"/>
    </row>
    <row r="297" spans="2:11" x14ac:dyDescent="0.15">
      <c r="B297" s="285" t="s">
        <v>1015</v>
      </c>
      <c r="C297" s="140">
        <v>21400.04</v>
      </c>
      <c r="D297" s="139" t="s">
        <v>9</v>
      </c>
      <c r="E297" s="140">
        <v>0</v>
      </c>
      <c r="F297" s="140">
        <v>1783.33</v>
      </c>
      <c r="G297" s="140">
        <v>19616.71</v>
      </c>
      <c r="H297" s="139" t="s">
        <v>9</v>
      </c>
      <c r="I297" s="3"/>
      <c r="J297" s="3"/>
      <c r="K297" s="3"/>
    </row>
    <row r="298" spans="2:11" x14ac:dyDescent="0.15">
      <c r="B298" s="285" t="s">
        <v>1016</v>
      </c>
      <c r="C298" s="140">
        <v>0</v>
      </c>
      <c r="D298" s="139" t="s">
        <v>9</v>
      </c>
      <c r="E298" s="140">
        <v>0</v>
      </c>
      <c r="F298" s="140">
        <v>0</v>
      </c>
      <c r="G298" s="140">
        <v>0</v>
      </c>
      <c r="H298" s="139" t="s">
        <v>9</v>
      </c>
      <c r="I298" s="3"/>
      <c r="J298" s="3"/>
      <c r="K298" s="3"/>
    </row>
    <row r="299" spans="2:11" x14ac:dyDescent="0.15">
      <c r="B299" s="285" t="s">
        <v>1017</v>
      </c>
      <c r="C299" s="140">
        <v>0</v>
      </c>
      <c r="D299" s="139" t="s">
        <v>9</v>
      </c>
      <c r="E299" s="140">
        <v>0</v>
      </c>
      <c r="F299" s="140">
        <v>0</v>
      </c>
      <c r="G299" s="140">
        <v>0</v>
      </c>
      <c r="H299" s="139" t="s">
        <v>9</v>
      </c>
      <c r="I299" s="3"/>
      <c r="J299" s="3"/>
      <c r="K299" s="3"/>
    </row>
    <row r="300" spans="2:11" x14ac:dyDescent="0.15">
      <c r="B300" s="285" t="s">
        <v>1018</v>
      </c>
      <c r="C300" s="140">
        <v>42800</v>
      </c>
      <c r="D300" s="139" t="s">
        <v>9</v>
      </c>
      <c r="E300" s="140">
        <v>0</v>
      </c>
      <c r="F300" s="140">
        <v>0</v>
      </c>
      <c r="G300" s="140">
        <v>42800</v>
      </c>
      <c r="H300" s="139" t="s">
        <v>9</v>
      </c>
      <c r="I300" s="3"/>
      <c r="J300" s="3"/>
      <c r="K300" s="3"/>
    </row>
    <row r="301" spans="2:11" x14ac:dyDescent="0.15">
      <c r="B301" s="285" t="s">
        <v>1019</v>
      </c>
      <c r="C301" s="140">
        <v>0</v>
      </c>
      <c r="D301" s="139" t="s">
        <v>9</v>
      </c>
      <c r="E301" s="140">
        <v>0</v>
      </c>
      <c r="F301" s="140">
        <v>0</v>
      </c>
      <c r="G301" s="140">
        <v>0</v>
      </c>
      <c r="H301" s="139" t="s">
        <v>9</v>
      </c>
      <c r="I301" s="3"/>
      <c r="J301" s="3"/>
      <c r="K301" s="3"/>
    </row>
    <row r="302" spans="2:11" x14ac:dyDescent="0.15">
      <c r="B302" s="285" t="s">
        <v>1020</v>
      </c>
      <c r="C302" s="140">
        <v>0</v>
      </c>
      <c r="D302" s="139" t="s">
        <v>9</v>
      </c>
      <c r="E302" s="140">
        <v>0</v>
      </c>
      <c r="F302" s="140">
        <v>0</v>
      </c>
      <c r="G302" s="140">
        <v>0</v>
      </c>
      <c r="H302" s="139" t="s">
        <v>9</v>
      </c>
      <c r="I302" s="3"/>
      <c r="J302" s="3"/>
      <c r="K302" s="3"/>
    </row>
    <row r="303" spans="2:11" x14ac:dyDescent="0.15">
      <c r="B303" s="285" t="s">
        <v>1021</v>
      </c>
      <c r="C303" s="140">
        <v>0</v>
      </c>
      <c r="D303" s="139" t="s">
        <v>9</v>
      </c>
      <c r="E303" s="140">
        <v>0</v>
      </c>
      <c r="F303" s="140">
        <v>0</v>
      </c>
      <c r="G303" s="140">
        <v>0</v>
      </c>
      <c r="H303" s="139" t="s">
        <v>9</v>
      </c>
      <c r="I303" s="3"/>
      <c r="J303" s="3"/>
      <c r="K303" s="3"/>
    </row>
    <row r="304" spans="2:11" x14ac:dyDescent="0.15">
      <c r="B304" s="285" t="s">
        <v>1022</v>
      </c>
      <c r="C304" s="140">
        <v>0</v>
      </c>
      <c r="D304" s="139" t="s">
        <v>9</v>
      </c>
      <c r="E304" s="140">
        <v>0</v>
      </c>
      <c r="F304" s="140">
        <v>0</v>
      </c>
      <c r="G304" s="140">
        <v>0</v>
      </c>
      <c r="H304" s="139" t="s">
        <v>9</v>
      </c>
      <c r="I304" s="3"/>
      <c r="J304" s="3"/>
      <c r="K304" s="3"/>
    </row>
    <row r="305" spans="2:11" x14ac:dyDescent="0.15">
      <c r="B305" s="285" t="s">
        <v>1023</v>
      </c>
      <c r="C305" s="140">
        <v>0</v>
      </c>
      <c r="D305" s="139" t="s">
        <v>9</v>
      </c>
      <c r="E305" s="140">
        <v>0</v>
      </c>
      <c r="F305" s="140">
        <v>0</v>
      </c>
      <c r="G305" s="140">
        <v>0</v>
      </c>
      <c r="H305" s="139" t="s">
        <v>9</v>
      </c>
      <c r="I305" s="3"/>
      <c r="J305" s="3"/>
      <c r="K305" s="3"/>
    </row>
    <row r="306" spans="2:11" x14ac:dyDescent="0.15">
      <c r="B306" s="285" t="s">
        <v>1024</v>
      </c>
      <c r="C306" s="140">
        <v>0</v>
      </c>
      <c r="D306" s="139" t="s">
        <v>9</v>
      </c>
      <c r="E306" s="140">
        <v>0</v>
      </c>
      <c r="F306" s="140">
        <v>0</v>
      </c>
      <c r="G306" s="140">
        <v>0</v>
      </c>
      <c r="H306" s="139" t="s">
        <v>9</v>
      </c>
      <c r="I306" s="3"/>
      <c r="J306" s="3"/>
      <c r="K306" s="3"/>
    </row>
    <row r="307" spans="2:11" x14ac:dyDescent="0.15">
      <c r="B307" s="285" t="s">
        <v>1025</v>
      </c>
      <c r="C307" s="140">
        <v>4993.3</v>
      </c>
      <c r="D307" s="139" t="s">
        <v>9</v>
      </c>
      <c r="E307" s="140">
        <v>0</v>
      </c>
      <c r="F307" s="140">
        <v>356.67</v>
      </c>
      <c r="G307" s="140">
        <v>4636.63</v>
      </c>
      <c r="H307" s="139" t="s">
        <v>9</v>
      </c>
      <c r="I307" s="3"/>
      <c r="J307" s="3"/>
      <c r="K307" s="3"/>
    </row>
    <row r="308" spans="2:11" x14ac:dyDescent="0.15">
      <c r="B308" s="285" t="s">
        <v>1026</v>
      </c>
      <c r="C308" s="140">
        <v>0</v>
      </c>
      <c r="D308" s="139" t="s">
        <v>9</v>
      </c>
      <c r="E308" s="140">
        <v>0</v>
      </c>
      <c r="F308" s="140">
        <v>0</v>
      </c>
      <c r="G308" s="140">
        <v>0</v>
      </c>
      <c r="H308" s="139" t="s">
        <v>9</v>
      </c>
      <c r="I308" s="3"/>
      <c r="J308" s="3"/>
      <c r="K308" s="3"/>
    </row>
    <row r="309" spans="2:11" x14ac:dyDescent="0.15">
      <c r="B309" s="285" t="s">
        <v>1027</v>
      </c>
      <c r="C309" s="140">
        <v>0</v>
      </c>
      <c r="D309" s="139" t="s">
        <v>9</v>
      </c>
      <c r="E309" s="140">
        <v>0</v>
      </c>
      <c r="F309" s="140">
        <v>0</v>
      </c>
      <c r="G309" s="140">
        <v>0</v>
      </c>
      <c r="H309" s="139" t="s">
        <v>9</v>
      </c>
      <c r="I309" s="3"/>
      <c r="J309" s="3"/>
      <c r="K309" s="3"/>
    </row>
    <row r="310" spans="2:11" x14ac:dyDescent="0.15">
      <c r="B310" s="285" t="s">
        <v>1028</v>
      </c>
      <c r="C310" s="140">
        <v>0</v>
      </c>
      <c r="D310" s="139" t="s">
        <v>9</v>
      </c>
      <c r="E310" s="140">
        <v>0</v>
      </c>
      <c r="F310" s="140">
        <v>0</v>
      </c>
      <c r="G310" s="140">
        <v>0</v>
      </c>
      <c r="H310" s="139" t="s">
        <v>9</v>
      </c>
      <c r="I310" s="3"/>
      <c r="J310" s="3"/>
      <c r="K310" s="3"/>
    </row>
    <row r="311" spans="2:11" x14ac:dyDescent="0.15">
      <c r="B311" s="285" t="s">
        <v>1029</v>
      </c>
      <c r="C311" s="140">
        <v>1070</v>
      </c>
      <c r="D311" s="139" t="s">
        <v>9</v>
      </c>
      <c r="E311" s="140">
        <v>0</v>
      </c>
      <c r="F311" s="140">
        <v>0</v>
      </c>
      <c r="G311" s="140">
        <v>1070</v>
      </c>
      <c r="H311" s="139" t="s">
        <v>9</v>
      </c>
      <c r="I311" s="3"/>
      <c r="J311" s="3"/>
      <c r="K311" s="3"/>
    </row>
    <row r="312" spans="2:11" x14ac:dyDescent="0.15">
      <c r="B312" s="285" t="s">
        <v>1019</v>
      </c>
      <c r="C312" s="140">
        <v>0</v>
      </c>
      <c r="D312" s="139" t="s">
        <v>9</v>
      </c>
      <c r="E312" s="140">
        <v>0</v>
      </c>
      <c r="F312" s="140">
        <v>0</v>
      </c>
      <c r="G312" s="140">
        <v>0</v>
      </c>
      <c r="H312" s="139" t="s">
        <v>9</v>
      </c>
      <c r="I312" s="3"/>
      <c r="J312" s="3"/>
      <c r="K312" s="3"/>
    </row>
    <row r="313" spans="2:11" x14ac:dyDescent="0.15">
      <c r="B313" s="285" t="s">
        <v>1030</v>
      </c>
      <c r="C313" s="140">
        <v>0</v>
      </c>
      <c r="D313" s="139" t="s">
        <v>9</v>
      </c>
      <c r="E313" s="140">
        <v>0</v>
      </c>
      <c r="F313" s="140">
        <v>0</v>
      </c>
      <c r="G313" s="140">
        <v>0</v>
      </c>
      <c r="H313" s="139" t="s">
        <v>9</v>
      </c>
      <c r="I313" s="3"/>
      <c r="J313" s="3"/>
      <c r="K313" s="3"/>
    </row>
    <row r="314" spans="2:11" x14ac:dyDescent="0.15">
      <c r="B314" s="285" t="s">
        <v>1031</v>
      </c>
      <c r="C314" s="140">
        <v>0</v>
      </c>
      <c r="D314" s="139" t="s">
        <v>9</v>
      </c>
      <c r="E314" s="140">
        <v>0</v>
      </c>
      <c r="F314" s="140">
        <v>0</v>
      </c>
      <c r="G314" s="140">
        <v>0</v>
      </c>
      <c r="H314" s="139" t="s">
        <v>9</v>
      </c>
      <c r="I314" s="3"/>
      <c r="J314" s="3"/>
      <c r="K314" s="3"/>
    </row>
    <row r="315" spans="2:11" x14ac:dyDescent="0.15">
      <c r="B315" s="285" t="s">
        <v>1032</v>
      </c>
      <c r="C315" s="140">
        <v>0</v>
      </c>
      <c r="D315" s="139" t="s">
        <v>9</v>
      </c>
      <c r="E315" s="140">
        <v>0</v>
      </c>
      <c r="F315" s="140">
        <v>0</v>
      </c>
      <c r="G315" s="140">
        <v>0</v>
      </c>
      <c r="H315" s="139" t="s">
        <v>9</v>
      </c>
      <c r="I315" s="3"/>
      <c r="J315" s="3"/>
      <c r="K315" s="3"/>
    </row>
    <row r="316" spans="2:11" x14ac:dyDescent="0.15">
      <c r="B316" s="285" t="s">
        <v>1033</v>
      </c>
      <c r="C316" s="140">
        <v>32100</v>
      </c>
      <c r="D316" s="139" t="s">
        <v>9</v>
      </c>
      <c r="E316" s="140">
        <v>0</v>
      </c>
      <c r="F316" s="140">
        <v>0</v>
      </c>
      <c r="G316" s="140">
        <v>32100</v>
      </c>
      <c r="H316" s="139" t="s">
        <v>9</v>
      </c>
      <c r="I316" s="3"/>
      <c r="J316" s="3"/>
      <c r="K316" s="3"/>
    </row>
    <row r="317" spans="2:11" x14ac:dyDescent="0.15">
      <c r="B317" s="285" t="s">
        <v>1034</v>
      </c>
      <c r="C317" s="140">
        <v>0</v>
      </c>
      <c r="D317" s="139" t="s">
        <v>9</v>
      </c>
      <c r="E317" s="140">
        <v>0</v>
      </c>
      <c r="F317" s="140">
        <v>0</v>
      </c>
      <c r="G317" s="140">
        <v>0</v>
      </c>
      <c r="H317" s="139" t="s">
        <v>9</v>
      </c>
      <c r="I317" s="3"/>
      <c r="J317" s="3"/>
      <c r="K317" s="3"/>
    </row>
    <row r="318" spans="2:11" x14ac:dyDescent="0.15">
      <c r="B318" s="285" t="s">
        <v>1035</v>
      </c>
      <c r="C318" s="140">
        <v>42800</v>
      </c>
      <c r="D318" s="139" t="s">
        <v>9</v>
      </c>
      <c r="E318" s="140">
        <v>0</v>
      </c>
      <c r="F318" s="140">
        <v>0</v>
      </c>
      <c r="G318" s="140">
        <v>42800</v>
      </c>
      <c r="H318" s="139" t="s">
        <v>9</v>
      </c>
      <c r="I318" s="3"/>
      <c r="J318" s="3"/>
      <c r="K318" s="3"/>
    </row>
    <row r="319" spans="2:11" x14ac:dyDescent="0.15">
      <c r="B319" s="285" t="s">
        <v>1036</v>
      </c>
      <c r="C319" s="140">
        <v>32100</v>
      </c>
      <c r="D319" s="139" t="s">
        <v>9</v>
      </c>
      <c r="E319" s="140">
        <v>0</v>
      </c>
      <c r="F319" s="140">
        <v>0</v>
      </c>
      <c r="G319" s="140">
        <v>32100</v>
      </c>
      <c r="H319" s="139" t="s">
        <v>9</v>
      </c>
      <c r="I319" s="3"/>
      <c r="J319" s="3"/>
      <c r="K319" s="3"/>
    </row>
    <row r="320" spans="2:11" x14ac:dyDescent="0.15">
      <c r="B320" s="285" t="s">
        <v>1037</v>
      </c>
      <c r="C320" s="140">
        <v>2675.06</v>
      </c>
      <c r="D320" s="139" t="s">
        <v>9</v>
      </c>
      <c r="E320" s="140">
        <v>0</v>
      </c>
      <c r="F320" s="140">
        <v>445.83</v>
      </c>
      <c r="G320" s="140">
        <v>2229.23</v>
      </c>
      <c r="H320" s="139" t="s">
        <v>9</v>
      </c>
      <c r="I320" s="3"/>
      <c r="J320" s="3"/>
      <c r="K320" s="3"/>
    </row>
    <row r="321" spans="2:11" x14ac:dyDescent="0.15">
      <c r="B321" s="285" t="s">
        <v>1038</v>
      </c>
      <c r="C321" s="140">
        <v>0</v>
      </c>
      <c r="D321" s="139" t="s">
        <v>9</v>
      </c>
      <c r="E321" s="140">
        <v>0</v>
      </c>
      <c r="F321" s="140">
        <v>0</v>
      </c>
      <c r="G321" s="140">
        <v>0</v>
      </c>
      <c r="H321" s="139" t="s">
        <v>9</v>
      </c>
      <c r="I321" s="3"/>
      <c r="J321" s="3"/>
      <c r="K321" s="3"/>
    </row>
    <row r="322" spans="2:11" x14ac:dyDescent="0.15">
      <c r="B322" s="285" t="s">
        <v>1039</v>
      </c>
      <c r="C322" s="140">
        <v>3414.92</v>
      </c>
      <c r="D322" s="139" t="s">
        <v>9</v>
      </c>
      <c r="E322" s="140">
        <v>0</v>
      </c>
      <c r="F322" s="140">
        <v>0</v>
      </c>
      <c r="G322" s="140">
        <v>3414.92</v>
      </c>
      <c r="H322" s="139" t="s">
        <v>9</v>
      </c>
      <c r="I322" s="3"/>
      <c r="J322" s="3"/>
      <c r="K322" s="3"/>
    </row>
    <row r="323" spans="2:11" x14ac:dyDescent="0.15">
      <c r="B323" s="285" t="s">
        <v>1040</v>
      </c>
      <c r="C323" s="140">
        <v>0</v>
      </c>
      <c r="D323" s="139" t="s">
        <v>9</v>
      </c>
      <c r="E323" s="140">
        <v>0</v>
      </c>
      <c r="F323" s="140">
        <v>0</v>
      </c>
      <c r="G323" s="140">
        <v>0</v>
      </c>
      <c r="H323" s="139" t="s">
        <v>9</v>
      </c>
      <c r="I323" s="3"/>
      <c r="J323" s="3"/>
      <c r="K323" s="3"/>
    </row>
    <row r="324" spans="2:11" x14ac:dyDescent="0.15">
      <c r="B324" s="285" t="s">
        <v>1041</v>
      </c>
      <c r="C324" s="140">
        <v>26750</v>
      </c>
      <c r="D324" s="139" t="s">
        <v>9</v>
      </c>
      <c r="E324" s="140">
        <v>0</v>
      </c>
      <c r="F324" s="140">
        <v>0</v>
      </c>
      <c r="G324" s="140">
        <v>26750</v>
      </c>
      <c r="H324" s="139" t="s">
        <v>9</v>
      </c>
      <c r="I324" s="3"/>
      <c r="J324" s="3"/>
      <c r="K324" s="3"/>
    </row>
    <row r="325" spans="2:11" x14ac:dyDescent="0.15">
      <c r="B325" s="285" t="s">
        <v>1042</v>
      </c>
      <c r="C325" s="140">
        <v>0</v>
      </c>
      <c r="D325" s="139" t="s">
        <v>9</v>
      </c>
      <c r="E325" s="140">
        <v>0</v>
      </c>
      <c r="F325" s="140">
        <v>0</v>
      </c>
      <c r="G325" s="140">
        <v>0</v>
      </c>
      <c r="H325" s="139" t="s">
        <v>9</v>
      </c>
      <c r="I325" s="3"/>
      <c r="J325" s="3"/>
      <c r="K325" s="3"/>
    </row>
    <row r="326" spans="2:11" x14ac:dyDescent="0.15">
      <c r="B326" s="285" t="s">
        <v>1043</v>
      </c>
      <c r="C326" s="140">
        <v>0</v>
      </c>
      <c r="D326" s="139" t="s">
        <v>9</v>
      </c>
      <c r="E326" s="140">
        <v>0</v>
      </c>
      <c r="F326" s="140">
        <v>0</v>
      </c>
      <c r="G326" s="140">
        <v>0</v>
      </c>
      <c r="H326" s="139" t="s">
        <v>9</v>
      </c>
      <c r="I326" s="3"/>
      <c r="J326" s="3"/>
      <c r="K326" s="3"/>
    </row>
    <row r="327" spans="2:11" x14ac:dyDescent="0.15">
      <c r="B327" s="285" t="s">
        <v>1044</v>
      </c>
      <c r="C327" s="140">
        <v>26903.63</v>
      </c>
      <c r="D327" s="139" t="s">
        <v>9</v>
      </c>
      <c r="E327" s="140">
        <v>0</v>
      </c>
      <c r="F327" s="140">
        <v>0</v>
      </c>
      <c r="G327" s="140">
        <v>26903.63</v>
      </c>
      <c r="H327" s="139" t="s">
        <v>9</v>
      </c>
      <c r="I327" s="3"/>
      <c r="J327" s="3"/>
      <c r="K327" s="3"/>
    </row>
    <row r="328" spans="2:11" x14ac:dyDescent="0.15">
      <c r="B328" s="285" t="s">
        <v>1045</v>
      </c>
      <c r="C328" s="140">
        <v>35310</v>
      </c>
      <c r="D328" s="139" t="s">
        <v>9</v>
      </c>
      <c r="E328" s="140">
        <v>0</v>
      </c>
      <c r="F328" s="140">
        <v>0</v>
      </c>
      <c r="G328" s="140">
        <v>35310</v>
      </c>
      <c r="H328" s="139" t="s">
        <v>9</v>
      </c>
      <c r="I328" s="3"/>
      <c r="J328" s="3"/>
      <c r="K328" s="3"/>
    </row>
    <row r="329" spans="2:11" x14ac:dyDescent="0.15">
      <c r="B329" s="285" t="s">
        <v>1046</v>
      </c>
      <c r="C329" s="140">
        <v>0</v>
      </c>
      <c r="D329" s="139" t="s">
        <v>9</v>
      </c>
      <c r="E329" s="140">
        <v>0</v>
      </c>
      <c r="F329" s="140">
        <v>0</v>
      </c>
      <c r="G329" s="140">
        <v>0</v>
      </c>
      <c r="H329" s="139" t="s">
        <v>9</v>
      </c>
      <c r="I329" s="3"/>
      <c r="J329" s="3"/>
      <c r="K329" s="3"/>
    </row>
    <row r="330" spans="2:11" x14ac:dyDescent="0.15">
      <c r="B330" s="285" t="s">
        <v>1047</v>
      </c>
      <c r="C330" s="140">
        <v>0</v>
      </c>
      <c r="D330" s="139" t="s">
        <v>9</v>
      </c>
      <c r="E330" s="140">
        <v>0</v>
      </c>
      <c r="F330" s="140">
        <v>0</v>
      </c>
      <c r="G330" s="140">
        <v>0</v>
      </c>
      <c r="H330" s="139" t="s">
        <v>9</v>
      </c>
      <c r="I330" s="3"/>
      <c r="J330" s="3"/>
      <c r="K330" s="3"/>
    </row>
    <row r="331" spans="2:11" x14ac:dyDescent="0.15">
      <c r="B331" s="285" t="s">
        <v>1048</v>
      </c>
      <c r="C331" s="140">
        <v>0</v>
      </c>
      <c r="D331" s="139" t="s">
        <v>9</v>
      </c>
      <c r="E331" s="140">
        <v>0</v>
      </c>
      <c r="F331" s="140">
        <v>0</v>
      </c>
      <c r="G331" s="140">
        <v>0</v>
      </c>
      <c r="H331" s="139" t="s">
        <v>9</v>
      </c>
      <c r="I331" s="3"/>
      <c r="J331" s="3"/>
      <c r="K331" s="3"/>
    </row>
    <row r="332" spans="2:11" x14ac:dyDescent="0.15">
      <c r="B332" s="285" t="s">
        <v>1049</v>
      </c>
      <c r="C332" s="140">
        <v>0</v>
      </c>
      <c r="D332" s="139" t="s">
        <v>9</v>
      </c>
      <c r="E332" s="140">
        <v>0</v>
      </c>
      <c r="F332" s="140">
        <v>0</v>
      </c>
      <c r="G332" s="140">
        <v>0</v>
      </c>
      <c r="H332" s="139" t="s">
        <v>9</v>
      </c>
      <c r="I332" s="3"/>
      <c r="J332" s="3"/>
      <c r="K332" s="3"/>
    </row>
    <row r="333" spans="2:11" x14ac:dyDescent="0.15">
      <c r="B333" s="285" t="s">
        <v>1050</v>
      </c>
      <c r="C333" s="140">
        <v>0</v>
      </c>
      <c r="D333" s="139" t="s">
        <v>9</v>
      </c>
      <c r="E333" s="140">
        <v>42800</v>
      </c>
      <c r="F333" s="140">
        <v>0</v>
      </c>
      <c r="G333" s="140">
        <v>42800</v>
      </c>
      <c r="H333" s="139" t="s">
        <v>9</v>
      </c>
      <c r="I333" s="3"/>
      <c r="J333" s="3"/>
      <c r="K333" s="3"/>
    </row>
    <row r="334" spans="2:11" x14ac:dyDescent="0.15">
      <c r="B334" s="285" t="s">
        <v>1051</v>
      </c>
      <c r="C334" s="140">
        <v>12840</v>
      </c>
      <c r="D334" s="139" t="s">
        <v>9</v>
      </c>
      <c r="E334" s="140">
        <v>0</v>
      </c>
      <c r="F334" s="140">
        <v>0</v>
      </c>
      <c r="G334" s="140">
        <v>12840</v>
      </c>
      <c r="H334" s="139" t="s">
        <v>9</v>
      </c>
      <c r="I334" s="3"/>
      <c r="J334" s="3"/>
      <c r="K334" s="3"/>
    </row>
    <row r="335" spans="2:11" x14ac:dyDescent="0.15">
      <c r="B335" s="285" t="s">
        <v>1052</v>
      </c>
      <c r="C335" s="140">
        <v>0</v>
      </c>
      <c r="D335" s="139" t="s">
        <v>9</v>
      </c>
      <c r="E335" s="140">
        <v>0</v>
      </c>
      <c r="F335" s="140">
        <v>0</v>
      </c>
      <c r="G335" s="140">
        <v>0</v>
      </c>
      <c r="H335" s="139" t="s">
        <v>9</v>
      </c>
      <c r="I335" s="3"/>
      <c r="J335" s="3"/>
      <c r="K335" s="3"/>
    </row>
    <row r="336" spans="2:11" x14ac:dyDescent="0.15">
      <c r="B336" s="285" t="s">
        <v>1053</v>
      </c>
      <c r="C336" s="140">
        <v>0</v>
      </c>
      <c r="D336" s="139" t="s">
        <v>9</v>
      </c>
      <c r="E336" s="140">
        <v>0</v>
      </c>
      <c r="F336" s="140">
        <v>0</v>
      </c>
      <c r="G336" s="140">
        <v>0</v>
      </c>
      <c r="H336" s="139" t="s">
        <v>9</v>
      </c>
      <c r="I336" s="3"/>
      <c r="J336" s="3"/>
      <c r="K336" s="3"/>
    </row>
    <row r="337" spans="2:11" x14ac:dyDescent="0.15">
      <c r="B337" s="285" t="s">
        <v>1054</v>
      </c>
      <c r="C337" s="140">
        <v>0</v>
      </c>
      <c r="D337" s="139" t="s">
        <v>9</v>
      </c>
      <c r="E337" s="140">
        <v>0</v>
      </c>
      <c r="F337" s="140">
        <v>0</v>
      </c>
      <c r="G337" s="140">
        <v>0</v>
      </c>
      <c r="H337" s="139" t="s">
        <v>9</v>
      </c>
      <c r="I337" s="3"/>
      <c r="J337" s="3"/>
      <c r="K337" s="3"/>
    </row>
    <row r="338" spans="2:11" x14ac:dyDescent="0.15">
      <c r="B338" s="285" t="s">
        <v>1055</v>
      </c>
      <c r="C338" s="140">
        <v>0</v>
      </c>
      <c r="D338" s="139" t="s">
        <v>9</v>
      </c>
      <c r="E338" s="140">
        <v>0</v>
      </c>
      <c r="F338" s="140">
        <v>0</v>
      </c>
      <c r="G338" s="140">
        <v>0</v>
      </c>
      <c r="H338" s="139" t="s">
        <v>9</v>
      </c>
      <c r="I338" s="3"/>
      <c r="J338" s="3"/>
      <c r="K338" s="3"/>
    </row>
    <row r="339" spans="2:11" x14ac:dyDescent="0.15">
      <c r="B339" s="285" t="s">
        <v>1056</v>
      </c>
      <c r="C339" s="140">
        <v>21400</v>
      </c>
      <c r="D339" s="139" t="s">
        <v>9</v>
      </c>
      <c r="E339" s="140">
        <v>0</v>
      </c>
      <c r="F339" s="140">
        <v>0</v>
      </c>
      <c r="G339" s="140">
        <v>21400</v>
      </c>
      <c r="H339" s="139" t="s">
        <v>9</v>
      </c>
      <c r="I339" s="3"/>
      <c r="J339" s="3"/>
      <c r="K339" s="3"/>
    </row>
    <row r="340" spans="2:11" x14ac:dyDescent="0.15">
      <c r="B340" s="285" t="s">
        <v>1057</v>
      </c>
      <c r="C340" s="140">
        <v>0</v>
      </c>
      <c r="D340" s="139" t="s">
        <v>9</v>
      </c>
      <c r="E340" s="140">
        <v>0</v>
      </c>
      <c r="F340" s="140">
        <v>0</v>
      </c>
      <c r="G340" s="140">
        <v>0</v>
      </c>
      <c r="H340" s="139" t="s">
        <v>9</v>
      </c>
      <c r="I340" s="3"/>
      <c r="J340" s="3"/>
      <c r="K340" s="3"/>
    </row>
    <row r="341" spans="2:11" x14ac:dyDescent="0.15">
      <c r="B341" s="285" t="s">
        <v>1058</v>
      </c>
      <c r="C341" s="144">
        <v>-1782.97</v>
      </c>
      <c r="D341" s="139" t="s">
        <v>9</v>
      </c>
      <c r="E341" s="140">
        <v>0</v>
      </c>
      <c r="F341" s="140">
        <v>0</v>
      </c>
      <c r="G341" s="144">
        <v>-1782.97</v>
      </c>
      <c r="H341" s="139" t="s">
        <v>9</v>
      </c>
      <c r="I341" s="3"/>
      <c r="J341" s="3"/>
      <c r="K341" s="3"/>
    </row>
    <row r="342" spans="2:11" x14ac:dyDescent="0.15">
      <c r="B342" s="285" t="s">
        <v>1059</v>
      </c>
      <c r="C342" s="140">
        <v>0</v>
      </c>
      <c r="D342" s="139" t="s">
        <v>9</v>
      </c>
      <c r="E342" s="140">
        <v>0</v>
      </c>
      <c r="F342" s="140">
        <v>0</v>
      </c>
      <c r="G342" s="140">
        <v>0</v>
      </c>
      <c r="H342" s="139" t="s">
        <v>9</v>
      </c>
      <c r="I342" s="3"/>
      <c r="J342" s="3"/>
      <c r="K342" s="3"/>
    </row>
    <row r="343" spans="2:11" x14ac:dyDescent="0.15">
      <c r="B343" s="285" t="s">
        <v>1060</v>
      </c>
      <c r="C343" s="140">
        <v>0</v>
      </c>
      <c r="D343" s="139" t="s">
        <v>9</v>
      </c>
      <c r="E343" s="140">
        <v>0</v>
      </c>
      <c r="F343" s="140">
        <v>0</v>
      </c>
      <c r="G343" s="140">
        <v>0</v>
      </c>
      <c r="H343" s="139" t="s">
        <v>9</v>
      </c>
      <c r="I343" s="3"/>
      <c r="J343" s="3"/>
      <c r="K343" s="3"/>
    </row>
    <row r="344" spans="2:11" x14ac:dyDescent="0.15">
      <c r="B344" s="285" t="s">
        <v>1061</v>
      </c>
      <c r="C344" s="140">
        <v>0</v>
      </c>
      <c r="D344" s="139" t="s">
        <v>9</v>
      </c>
      <c r="E344" s="140">
        <v>0</v>
      </c>
      <c r="F344" s="140">
        <v>0</v>
      </c>
      <c r="G344" s="140">
        <v>0</v>
      </c>
      <c r="H344" s="139" t="s">
        <v>9</v>
      </c>
      <c r="I344" s="3"/>
      <c r="J344" s="3"/>
      <c r="K344" s="3"/>
    </row>
    <row r="345" spans="2:11" x14ac:dyDescent="0.15">
      <c r="B345" s="285" t="s">
        <v>1062</v>
      </c>
      <c r="C345" s="140">
        <v>14425</v>
      </c>
      <c r="D345" s="139" t="s">
        <v>9</v>
      </c>
      <c r="E345" s="140">
        <v>0</v>
      </c>
      <c r="F345" s="140">
        <v>668.75</v>
      </c>
      <c r="G345" s="140">
        <v>13756.25</v>
      </c>
      <c r="H345" s="139" t="s">
        <v>9</v>
      </c>
      <c r="I345" s="3"/>
      <c r="J345" s="3"/>
      <c r="K345" s="3"/>
    </row>
    <row r="346" spans="2:11" x14ac:dyDescent="0.15">
      <c r="B346" s="285" t="s">
        <v>1063</v>
      </c>
      <c r="C346" s="140">
        <v>32100</v>
      </c>
      <c r="D346" s="139" t="s">
        <v>9</v>
      </c>
      <c r="E346" s="140">
        <v>0</v>
      </c>
      <c r="F346" s="140">
        <v>0</v>
      </c>
      <c r="G346" s="140">
        <v>32100</v>
      </c>
      <c r="H346" s="139" t="s">
        <v>9</v>
      </c>
      <c r="I346" s="3"/>
      <c r="J346" s="3"/>
      <c r="K346" s="3"/>
    </row>
    <row r="347" spans="2:11" x14ac:dyDescent="0.15">
      <c r="B347" s="285" t="s">
        <v>1064</v>
      </c>
      <c r="C347" s="140">
        <v>0</v>
      </c>
      <c r="D347" s="139" t="s">
        <v>9</v>
      </c>
      <c r="E347" s="140">
        <v>0</v>
      </c>
      <c r="F347" s="140">
        <v>0</v>
      </c>
      <c r="G347" s="140">
        <v>0</v>
      </c>
      <c r="H347" s="139" t="s">
        <v>9</v>
      </c>
      <c r="I347" s="3"/>
      <c r="J347" s="3"/>
      <c r="K347" s="3"/>
    </row>
    <row r="348" spans="2:11" x14ac:dyDescent="0.15">
      <c r="B348" s="285" t="s">
        <v>1065</v>
      </c>
      <c r="C348" s="140">
        <v>0</v>
      </c>
      <c r="D348" s="139" t="s">
        <v>9</v>
      </c>
      <c r="E348" s="140">
        <v>0</v>
      </c>
      <c r="F348" s="140">
        <v>0</v>
      </c>
      <c r="G348" s="140">
        <v>0</v>
      </c>
      <c r="H348" s="139" t="s">
        <v>9</v>
      </c>
      <c r="I348" s="3"/>
      <c r="J348" s="3"/>
      <c r="K348" s="3"/>
    </row>
    <row r="349" spans="2:11" x14ac:dyDescent="0.15">
      <c r="B349" s="285" t="s">
        <v>1066</v>
      </c>
      <c r="C349" s="140">
        <v>6553.75</v>
      </c>
      <c r="D349" s="139" t="s">
        <v>9</v>
      </c>
      <c r="E349" s="140">
        <v>0</v>
      </c>
      <c r="F349" s="140">
        <v>936.25</v>
      </c>
      <c r="G349" s="140">
        <v>5617.5</v>
      </c>
      <c r="H349" s="139" t="s">
        <v>9</v>
      </c>
      <c r="I349" s="3"/>
      <c r="J349" s="3"/>
      <c r="K349" s="3"/>
    </row>
    <row r="350" spans="2:11" x14ac:dyDescent="0.15">
      <c r="B350" s="285" t="s">
        <v>1067</v>
      </c>
      <c r="C350" s="140">
        <v>0</v>
      </c>
      <c r="D350" s="139" t="s">
        <v>9</v>
      </c>
      <c r="E350" s="140">
        <v>0</v>
      </c>
      <c r="F350" s="140">
        <v>0</v>
      </c>
      <c r="G350" s="140">
        <v>0</v>
      </c>
      <c r="H350" s="139" t="s">
        <v>9</v>
      </c>
      <c r="I350" s="3"/>
      <c r="J350" s="3"/>
      <c r="K350" s="3"/>
    </row>
    <row r="351" spans="2:11" x14ac:dyDescent="0.15">
      <c r="B351" s="285" t="s">
        <v>1068</v>
      </c>
      <c r="C351" s="140">
        <v>0</v>
      </c>
      <c r="D351" s="139" t="s">
        <v>9</v>
      </c>
      <c r="E351" s="140">
        <v>0</v>
      </c>
      <c r="F351" s="140">
        <v>0</v>
      </c>
      <c r="G351" s="140">
        <v>0</v>
      </c>
      <c r="H351" s="139" t="s">
        <v>9</v>
      </c>
      <c r="I351" s="3"/>
      <c r="J351" s="3"/>
      <c r="K351" s="3"/>
    </row>
    <row r="352" spans="2:11" x14ac:dyDescent="0.15">
      <c r="B352" s="285" t="s">
        <v>1069</v>
      </c>
      <c r="C352" s="140">
        <v>0</v>
      </c>
      <c r="D352" s="139" t="s">
        <v>9</v>
      </c>
      <c r="E352" s="140">
        <v>0</v>
      </c>
      <c r="F352" s="140">
        <v>0</v>
      </c>
      <c r="G352" s="140">
        <v>0</v>
      </c>
      <c r="H352" s="139" t="s">
        <v>9</v>
      </c>
      <c r="I352" s="3"/>
      <c r="J352" s="3"/>
      <c r="K352" s="3"/>
    </row>
    <row r="353" spans="2:11" x14ac:dyDescent="0.15">
      <c r="B353" s="285" t="s">
        <v>1070</v>
      </c>
      <c r="C353" s="140">
        <v>0</v>
      </c>
      <c r="D353" s="139" t="s">
        <v>9</v>
      </c>
      <c r="E353" s="140">
        <v>0</v>
      </c>
      <c r="F353" s="140">
        <v>0</v>
      </c>
      <c r="G353" s="140">
        <v>0</v>
      </c>
      <c r="H353" s="139" t="s">
        <v>9</v>
      </c>
      <c r="I353" s="3"/>
      <c r="J353" s="3"/>
      <c r="K353" s="3"/>
    </row>
    <row r="354" spans="2:11" x14ac:dyDescent="0.15">
      <c r="B354" s="285" t="s">
        <v>1071</v>
      </c>
      <c r="C354" s="140">
        <v>0</v>
      </c>
      <c r="D354" s="139" t="s">
        <v>9</v>
      </c>
      <c r="E354" s="140">
        <v>0</v>
      </c>
      <c r="F354" s="140">
        <v>0</v>
      </c>
      <c r="G354" s="140">
        <v>0</v>
      </c>
      <c r="H354" s="139" t="s">
        <v>9</v>
      </c>
      <c r="I354" s="3"/>
      <c r="J354" s="3"/>
      <c r="K354" s="3"/>
    </row>
    <row r="355" spans="2:11" x14ac:dyDescent="0.15">
      <c r="B355" s="285" t="s">
        <v>1072</v>
      </c>
      <c r="C355" s="140">
        <v>0</v>
      </c>
      <c r="D355" s="139" t="s">
        <v>9</v>
      </c>
      <c r="E355" s="140">
        <v>0</v>
      </c>
      <c r="F355" s="140">
        <v>0</v>
      </c>
      <c r="G355" s="140">
        <v>0</v>
      </c>
      <c r="H355" s="139" t="s">
        <v>9</v>
      </c>
      <c r="I355" s="3"/>
      <c r="J355" s="3"/>
      <c r="K355" s="3"/>
    </row>
    <row r="356" spans="2:11" x14ac:dyDescent="0.15">
      <c r="B356" s="285" t="s">
        <v>1073</v>
      </c>
      <c r="C356" s="140">
        <v>0</v>
      </c>
      <c r="D356" s="139" t="s">
        <v>9</v>
      </c>
      <c r="E356" s="140">
        <v>0</v>
      </c>
      <c r="F356" s="140">
        <v>0</v>
      </c>
      <c r="G356" s="140">
        <v>0</v>
      </c>
      <c r="H356" s="139" t="s">
        <v>9</v>
      </c>
      <c r="I356" s="3"/>
      <c r="J356" s="3"/>
      <c r="K356" s="3"/>
    </row>
    <row r="357" spans="2:11" x14ac:dyDescent="0.15">
      <c r="B357" s="285" t="s">
        <v>1074</v>
      </c>
      <c r="C357" s="140">
        <v>0</v>
      </c>
      <c r="D357" s="139" t="s">
        <v>9</v>
      </c>
      <c r="E357" s="140">
        <v>0</v>
      </c>
      <c r="F357" s="140">
        <v>0</v>
      </c>
      <c r="G357" s="140">
        <v>0</v>
      </c>
      <c r="H357" s="139" t="s">
        <v>9</v>
      </c>
      <c r="I357" s="3"/>
      <c r="J357" s="3"/>
      <c r="K357" s="3"/>
    </row>
    <row r="358" spans="2:11" x14ac:dyDescent="0.15">
      <c r="B358" s="285" t="s">
        <v>1075</v>
      </c>
      <c r="C358" s="140">
        <v>0</v>
      </c>
      <c r="D358" s="139" t="s">
        <v>9</v>
      </c>
      <c r="E358" s="140">
        <v>0</v>
      </c>
      <c r="F358" s="140">
        <v>0</v>
      </c>
      <c r="G358" s="140">
        <v>0</v>
      </c>
      <c r="H358" s="139" t="s">
        <v>9</v>
      </c>
      <c r="I358" s="3"/>
      <c r="J358" s="3"/>
      <c r="K358" s="3"/>
    </row>
    <row r="359" spans="2:11" x14ac:dyDescent="0.15">
      <c r="B359" s="285" t="s">
        <v>1076</v>
      </c>
      <c r="C359" s="140">
        <v>0</v>
      </c>
      <c r="D359" s="139" t="s">
        <v>9</v>
      </c>
      <c r="E359" s="140">
        <v>0</v>
      </c>
      <c r="F359" s="140">
        <v>0</v>
      </c>
      <c r="G359" s="140">
        <v>0</v>
      </c>
      <c r="H359" s="139" t="s">
        <v>9</v>
      </c>
      <c r="I359" s="3"/>
      <c r="J359" s="3"/>
      <c r="K359" s="3"/>
    </row>
    <row r="360" spans="2:11" x14ac:dyDescent="0.15">
      <c r="B360" s="285" t="s">
        <v>1077</v>
      </c>
      <c r="C360" s="144">
        <v>-0.08</v>
      </c>
      <c r="D360" s="139" t="s">
        <v>9</v>
      </c>
      <c r="E360" s="140">
        <v>0</v>
      </c>
      <c r="F360" s="140">
        <v>0</v>
      </c>
      <c r="G360" s="144">
        <v>-0.08</v>
      </c>
      <c r="H360" s="139" t="s">
        <v>9</v>
      </c>
      <c r="I360" s="3"/>
      <c r="J360" s="3"/>
      <c r="K360" s="3"/>
    </row>
    <row r="361" spans="2:11" x14ac:dyDescent="0.15">
      <c r="B361" s="285" t="s">
        <v>1078</v>
      </c>
      <c r="C361" s="140">
        <v>0</v>
      </c>
      <c r="D361" s="139" t="s">
        <v>9</v>
      </c>
      <c r="E361" s="140">
        <v>0</v>
      </c>
      <c r="F361" s="140">
        <v>0</v>
      </c>
      <c r="G361" s="140">
        <v>0</v>
      </c>
      <c r="H361" s="139" t="s">
        <v>9</v>
      </c>
      <c r="I361" s="3"/>
      <c r="J361" s="3"/>
      <c r="K361" s="3"/>
    </row>
    <row r="362" spans="2:11" x14ac:dyDescent="0.15">
      <c r="B362" s="285" t="s">
        <v>1079</v>
      </c>
      <c r="C362" s="140">
        <v>0</v>
      </c>
      <c r="D362" s="139" t="s">
        <v>9</v>
      </c>
      <c r="E362" s="140">
        <v>0</v>
      </c>
      <c r="F362" s="140">
        <v>0</v>
      </c>
      <c r="G362" s="140">
        <v>0</v>
      </c>
      <c r="H362" s="139" t="s">
        <v>9</v>
      </c>
      <c r="I362" s="3"/>
      <c r="J362" s="3"/>
      <c r="K362" s="3"/>
    </row>
    <row r="363" spans="2:11" x14ac:dyDescent="0.15">
      <c r="B363" s="285" t="s">
        <v>1080</v>
      </c>
      <c r="C363" s="140">
        <v>0</v>
      </c>
      <c r="D363" s="139" t="s">
        <v>9</v>
      </c>
      <c r="E363" s="140">
        <v>0</v>
      </c>
      <c r="F363" s="140">
        <v>0</v>
      </c>
      <c r="G363" s="140">
        <v>0</v>
      </c>
      <c r="H363" s="139" t="s">
        <v>9</v>
      </c>
      <c r="I363" s="3"/>
      <c r="J363" s="3"/>
      <c r="K363" s="3"/>
    </row>
    <row r="364" spans="2:11" x14ac:dyDescent="0.15">
      <c r="B364" s="285" t="s">
        <v>799</v>
      </c>
      <c r="C364" s="144">
        <v>-2499.9899999999998</v>
      </c>
      <c r="D364" s="139" t="s">
        <v>9</v>
      </c>
      <c r="E364" s="140">
        <v>0</v>
      </c>
      <c r="F364" s="140">
        <v>0</v>
      </c>
      <c r="G364" s="144">
        <v>-2499.9899999999998</v>
      </c>
      <c r="H364" s="139" t="s">
        <v>9</v>
      </c>
      <c r="I364" s="3"/>
      <c r="J364" s="3"/>
      <c r="K364" s="3"/>
    </row>
    <row r="365" spans="2:11" x14ac:dyDescent="0.15">
      <c r="B365" s="285" t="s">
        <v>1081</v>
      </c>
      <c r="C365" s="140">
        <v>0</v>
      </c>
      <c r="D365" s="139" t="s">
        <v>9</v>
      </c>
      <c r="E365" s="140">
        <v>0</v>
      </c>
      <c r="F365" s="140">
        <v>0</v>
      </c>
      <c r="G365" s="140">
        <v>0</v>
      </c>
      <c r="H365" s="139" t="s">
        <v>9</v>
      </c>
      <c r="I365" s="3"/>
      <c r="J365" s="3"/>
      <c r="K365" s="3"/>
    </row>
    <row r="366" spans="2:11" x14ac:dyDescent="0.15">
      <c r="B366" s="285" t="s">
        <v>1082</v>
      </c>
      <c r="C366" s="144">
        <v>-0.08</v>
      </c>
      <c r="D366" s="139" t="s">
        <v>9</v>
      </c>
      <c r="E366" s="140">
        <v>0</v>
      </c>
      <c r="F366" s="140">
        <v>0</v>
      </c>
      <c r="G366" s="144">
        <v>-0.08</v>
      </c>
      <c r="H366" s="139" t="s">
        <v>9</v>
      </c>
      <c r="I366" s="3"/>
      <c r="J366" s="3"/>
      <c r="K366" s="3"/>
    </row>
    <row r="367" spans="2:11" x14ac:dyDescent="0.15">
      <c r="B367" s="285" t="s">
        <v>1083</v>
      </c>
      <c r="C367" s="140">
        <v>35666.68</v>
      </c>
      <c r="D367" s="139" t="s">
        <v>9</v>
      </c>
      <c r="E367" s="140">
        <v>0</v>
      </c>
      <c r="F367" s="140">
        <v>0</v>
      </c>
      <c r="G367" s="140">
        <v>35666.68</v>
      </c>
      <c r="H367" s="139" t="s">
        <v>9</v>
      </c>
      <c r="I367" s="3"/>
      <c r="J367" s="3"/>
      <c r="K367" s="3"/>
    </row>
    <row r="368" spans="2:11" x14ac:dyDescent="0.15">
      <c r="B368" s="285" t="s">
        <v>1084</v>
      </c>
      <c r="C368" s="144">
        <v>-16.57</v>
      </c>
      <c r="D368" s="139" t="s">
        <v>9</v>
      </c>
      <c r="E368" s="140">
        <v>0</v>
      </c>
      <c r="F368" s="140">
        <v>0</v>
      </c>
      <c r="G368" s="144">
        <v>-16.57</v>
      </c>
      <c r="H368" s="139" t="s">
        <v>9</v>
      </c>
      <c r="I368" s="3"/>
      <c r="J368" s="3"/>
      <c r="K368" s="3"/>
    </row>
    <row r="369" spans="2:11" x14ac:dyDescent="0.15">
      <c r="B369" s="285" t="s">
        <v>1085</v>
      </c>
      <c r="C369" s="144">
        <v>-445.75</v>
      </c>
      <c r="D369" s="139" t="s">
        <v>9</v>
      </c>
      <c r="E369" s="140">
        <v>0</v>
      </c>
      <c r="F369" s="140">
        <v>0</v>
      </c>
      <c r="G369" s="144">
        <v>-445.75</v>
      </c>
      <c r="H369" s="139" t="s">
        <v>9</v>
      </c>
      <c r="I369" s="3"/>
      <c r="J369" s="3"/>
      <c r="K369" s="3"/>
    </row>
    <row r="370" spans="2:11" x14ac:dyDescent="0.15">
      <c r="B370" s="285" t="s">
        <v>1086</v>
      </c>
      <c r="C370" s="140">
        <v>4815</v>
      </c>
      <c r="D370" s="139" t="s">
        <v>9</v>
      </c>
      <c r="E370" s="140">
        <v>0</v>
      </c>
      <c r="F370" s="140">
        <v>0</v>
      </c>
      <c r="G370" s="140">
        <v>4815</v>
      </c>
      <c r="H370" s="139" t="s">
        <v>9</v>
      </c>
      <c r="I370" s="3"/>
      <c r="J370" s="3"/>
      <c r="K370" s="3"/>
    </row>
    <row r="371" spans="2:11" x14ac:dyDescent="0.15">
      <c r="B371" s="285" t="s">
        <v>1087</v>
      </c>
      <c r="C371" s="140">
        <v>0</v>
      </c>
      <c r="D371" s="139" t="s">
        <v>9</v>
      </c>
      <c r="E371" s="140">
        <v>0</v>
      </c>
      <c r="F371" s="140">
        <v>0</v>
      </c>
      <c r="G371" s="140">
        <v>0</v>
      </c>
      <c r="H371" s="139" t="s">
        <v>9</v>
      </c>
      <c r="I371" s="3"/>
      <c r="J371" s="3"/>
      <c r="K371" s="3"/>
    </row>
    <row r="372" spans="2:11" x14ac:dyDescent="0.15">
      <c r="B372" s="285" t="s">
        <v>1088</v>
      </c>
      <c r="C372" s="140">
        <v>0</v>
      </c>
      <c r="D372" s="139" t="s">
        <v>9</v>
      </c>
      <c r="E372" s="140">
        <v>0</v>
      </c>
      <c r="F372" s="140">
        <v>0</v>
      </c>
      <c r="G372" s="140">
        <v>0</v>
      </c>
      <c r="H372" s="139" t="s">
        <v>9</v>
      </c>
      <c r="I372" s="3"/>
      <c r="J372" s="3"/>
      <c r="K372" s="3"/>
    </row>
    <row r="373" spans="2:11" x14ac:dyDescent="0.15">
      <c r="B373" s="285" t="s">
        <v>1089</v>
      </c>
      <c r="C373" s="144">
        <v>-668.75</v>
      </c>
      <c r="D373" s="139" t="s">
        <v>9</v>
      </c>
      <c r="E373" s="140">
        <v>0</v>
      </c>
      <c r="F373" s="140">
        <v>0</v>
      </c>
      <c r="G373" s="144">
        <v>-668.75</v>
      </c>
      <c r="H373" s="139" t="s">
        <v>9</v>
      </c>
      <c r="I373" s="3"/>
      <c r="J373" s="3"/>
      <c r="K373" s="3"/>
    </row>
    <row r="374" spans="2:11" x14ac:dyDescent="0.15">
      <c r="B374" s="285" t="s">
        <v>1090</v>
      </c>
      <c r="C374" s="140">
        <v>0</v>
      </c>
      <c r="D374" s="139" t="s">
        <v>9</v>
      </c>
      <c r="E374" s="140">
        <v>0</v>
      </c>
      <c r="F374" s="140">
        <v>0</v>
      </c>
      <c r="G374" s="140">
        <v>0</v>
      </c>
      <c r="H374" s="139" t="s">
        <v>9</v>
      </c>
      <c r="I374" s="3"/>
      <c r="J374" s="3"/>
      <c r="K374" s="3"/>
    </row>
    <row r="375" spans="2:11" x14ac:dyDescent="0.15">
      <c r="B375" s="285" t="s">
        <v>1091</v>
      </c>
      <c r="C375" s="140">
        <v>5350</v>
      </c>
      <c r="D375" s="139" t="s">
        <v>9</v>
      </c>
      <c r="E375" s="140">
        <v>0</v>
      </c>
      <c r="F375" s="140">
        <v>0</v>
      </c>
      <c r="G375" s="140">
        <v>5350</v>
      </c>
      <c r="H375" s="139" t="s">
        <v>9</v>
      </c>
      <c r="I375" s="3"/>
      <c r="J375" s="3"/>
      <c r="K375" s="3"/>
    </row>
    <row r="376" spans="2:11" x14ac:dyDescent="0.15">
      <c r="B376" s="285" t="s">
        <v>1092</v>
      </c>
      <c r="C376" s="140">
        <v>0</v>
      </c>
      <c r="D376" s="139" t="s">
        <v>9</v>
      </c>
      <c r="E376" s="140">
        <v>0</v>
      </c>
      <c r="F376" s="140">
        <v>0</v>
      </c>
      <c r="G376" s="140">
        <v>0</v>
      </c>
      <c r="H376" s="139" t="s">
        <v>9</v>
      </c>
      <c r="I376" s="3"/>
      <c r="J376" s="3"/>
      <c r="K376" s="3"/>
    </row>
    <row r="377" spans="2:11" x14ac:dyDescent="0.15">
      <c r="B377" s="285" t="s">
        <v>1093</v>
      </c>
      <c r="C377" s="140">
        <v>0</v>
      </c>
      <c r="D377" s="139" t="s">
        <v>9</v>
      </c>
      <c r="E377" s="140">
        <v>0</v>
      </c>
      <c r="F377" s="140">
        <v>0</v>
      </c>
      <c r="G377" s="140">
        <v>0</v>
      </c>
      <c r="H377" s="139" t="s">
        <v>9</v>
      </c>
      <c r="I377" s="3"/>
      <c r="J377" s="3"/>
      <c r="K377" s="3"/>
    </row>
    <row r="378" spans="2:11" x14ac:dyDescent="0.15">
      <c r="B378" s="285" t="s">
        <v>1094</v>
      </c>
      <c r="C378" s="140">
        <v>0</v>
      </c>
      <c r="D378" s="139" t="s">
        <v>9</v>
      </c>
      <c r="E378" s="140">
        <v>0</v>
      </c>
      <c r="F378" s="140">
        <v>0</v>
      </c>
      <c r="G378" s="140">
        <v>0</v>
      </c>
      <c r="H378" s="139" t="s">
        <v>9</v>
      </c>
      <c r="I378" s="3"/>
      <c r="J378" s="3"/>
      <c r="K378" s="3"/>
    </row>
    <row r="379" spans="2:11" x14ac:dyDescent="0.15">
      <c r="B379" s="285" t="s">
        <v>1095</v>
      </c>
      <c r="C379" s="140">
        <v>445.83</v>
      </c>
      <c r="D379" s="139" t="s">
        <v>9</v>
      </c>
      <c r="E379" s="140">
        <v>0</v>
      </c>
      <c r="F379" s="140">
        <v>0</v>
      </c>
      <c r="G379" s="140">
        <v>445.83</v>
      </c>
      <c r="H379" s="139" t="s">
        <v>9</v>
      </c>
      <c r="I379" s="3"/>
      <c r="J379" s="3"/>
      <c r="K379" s="3"/>
    </row>
    <row r="380" spans="2:11" x14ac:dyDescent="0.15">
      <c r="B380" s="285" t="s">
        <v>1096</v>
      </c>
      <c r="C380" s="140">
        <v>21400</v>
      </c>
      <c r="D380" s="139" t="s">
        <v>9</v>
      </c>
      <c r="E380" s="140">
        <v>0</v>
      </c>
      <c r="F380" s="140">
        <v>0</v>
      </c>
      <c r="G380" s="140">
        <v>21400</v>
      </c>
      <c r="H380" s="139" t="s">
        <v>9</v>
      </c>
      <c r="I380" s="3"/>
      <c r="J380" s="3"/>
      <c r="K380" s="3"/>
    </row>
    <row r="381" spans="2:11" x14ac:dyDescent="0.15">
      <c r="B381" s="285" t="s">
        <v>962</v>
      </c>
      <c r="C381" s="140">
        <v>0</v>
      </c>
      <c r="D381" s="139" t="s">
        <v>9</v>
      </c>
      <c r="E381" s="140">
        <v>0</v>
      </c>
      <c r="F381" s="140">
        <v>0</v>
      </c>
      <c r="G381" s="140">
        <v>0</v>
      </c>
      <c r="H381" s="139" t="s">
        <v>9</v>
      </c>
      <c r="I381" s="3"/>
      <c r="J381" s="3"/>
      <c r="K381" s="3"/>
    </row>
    <row r="382" spans="2:11" x14ac:dyDescent="0.15">
      <c r="B382" s="285" t="s">
        <v>1097</v>
      </c>
      <c r="C382" s="140">
        <v>24966.7</v>
      </c>
      <c r="D382" s="139" t="s">
        <v>9</v>
      </c>
      <c r="E382" s="140">
        <v>0</v>
      </c>
      <c r="F382" s="140">
        <v>1783.33</v>
      </c>
      <c r="G382" s="140">
        <v>23183.37</v>
      </c>
      <c r="H382" s="139" t="s">
        <v>9</v>
      </c>
      <c r="I382" s="3"/>
      <c r="J382" s="3"/>
      <c r="K382" s="3"/>
    </row>
    <row r="383" spans="2:11" x14ac:dyDescent="0.15">
      <c r="B383" s="285" t="s">
        <v>1098</v>
      </c>
      <c r="C383" s="140">
        <v>3979.23</v>
      </c>
      <c r="D383" s="139" t="s">
        <v>9</v>
      </c>
      <c r="E383" s="140">
        <v>0</v>
      </c>
      <c r="F383" s="140">
        <v>445.83</v>
      </c>
      <c r="G383" s="140">
        <v>3533.4</v>
      </c>
      <c r="H383" s="139" t="s">
        <v>9</v>
      </c>
      <c r="I383" s="3"/>
      <c r="J383" s="3"/>
      <c r="K383" s="3"/>
    </row>
    <row r="384" spans="2:11" x14ac:dyDescent="0.15">
      <c r="B384" s="285" t="s">
        <v>1099</v>
      </c>
      <c r="C384" s="140">
        <v>1248.3</v>
      </c>
      <c r="D384" s="139" t="s">
        <v>9</v>
      </c>
      <c r="E384" s="140">
        <v>0</v>
      </c>
      <c r="F384" s="140">
        <v>89.17</v>
      </c>
      <c r="G384" s="140">
        <v>1159.1300000000001</v>
      </c>
      <c r="H384" s="139" t="s">
        <v>9</v>
      </c>
      <c r="I384" s="3"/>
      <c r="J384" s="3"/>
      <c r="K384" s="3"/>
    </row>
    <row r="385" spans="2:11" x14ac:dyDescent="0.15">
      <c r="B385" s="285" t="s">
        <v>1100</v>
      </c>
      <c r="C385" s="140">
        <v>8948.94</v>
      </c>
      <c r="D385" s="139" t="s">
        <v>9</v>
      </c>
      <c r="E385" s="140">
        <v>0</v>
      </c>
      <c r="F385" s="140">
        <v>267.5</v>
      </c>
      <c r="G385" s="140">
        <v>8681.44</v>
      </c>
      <c r="H385" s="139" t="s">
        <v>9</v>
      </c>
      <c r="I385" s="3"/>
      <c r="J385" s="3"/>
      <c r="K385" s="3"/>
    </row>
    <row r="386" spans="2:11" x14ac:dyDescent="0.15">
      <c r="B386" s="285" t="s">
        <v>1101</v>
      </c>
      <c r="C386" s="140">
        <v>10700.06</v>
      </c>
      <c r="D386" s="139" t="s">
        <v>9</v>
      </c>
      <c r="E386" s="140">
        <v>0</v>
      </c>
      <c r="F386" s="140">
        <v>1783.33</v>
      </c>
      <c r="G386" s="140">
        <v>8916.73</v>
      </c>
      <c r="H386" s="139" t="s">
        <v>9</v>
      </c>
      <c r="I386" s="3"/>
      <c r="J386" s="3"/>
      <c r="K386" s="3"/>
    </row>
    <row r="387" spans="2:11" x14ac:dyDescent="0.15">
      <c r="B387" s="285" t="s">
        <v>1102</v>
      </c>
      <c r="C387" s="140">
        <v>9808.2900000000009</v>
      </c>
      <c r="D387" s="139" t="s">
        <v>9</v>
      </c>
      <c r="E387" s="140">
        <v>0</v>
      </c>
      <c r="F387" s="140">
        <v>891.67</v>
      </c>
      <c r="G387" s="140">
        <v>8916.6200000000008</v>
      </c>
      <c r="H387" s="139" t="s">
        <v>9</v>
      </c>
      <c r="I387" s="3"/>
      <c r="J387" s="3"/>
      <c r="K387" s="3"/>
    </row>
    <row r="388" spans="2:11" x14ac:dyDescent="0.15">
      <c r="B388" s="285" t="s">
        <v>1058</v>
      </c>
      <c r="C388" s="140">
        <v>0</v>
      </c>
      <c r="D388" s="139" t="s">
        <v>9</v>
      </c>
      <c r="E388" s="140">
        <v>0</v>
      </c>
      <c r="F388" s="140">
        <v>0</v>
      </c>
      <c r="G388" s="140">
        <v>0</v>
      </c>
      <c r="H388" s="139" t="s">
        <v>9</v>
      </c>
      <c r="I388" s="3"/>
      <c r="J388" s="3"/>
      <c r="K388" s="3"/>
    </row>
    <row r="389" spans="2:11" x14ac:dyDescent="0.15">
      <c r="B389" s="285" t="s">
        <v>1103</v>
      </c>
      <c r="C389" s="140">
        <v>8560.0400000000009</v>
      </c>
      <c r="D389" s="139" t="s">
        <v>9</v>
      </c>
      <c r="E389" s="140">
        <v>0</v>
      </c>
      <c r="F389" s="140">
        <v>713.33</v>
      </c>
      <c r="G389" s="140">
        <v>7846.71</v>
      </c>
      <c r="H389" s="139" t="s">
        <v>9</v>
      </c>
      <c r="I389" s="3"/>
      <c r="J389" s="3"/>
      <c r="K389" s="3"/>
    </row>
    <row r="390" spans="2:11" x14ac:dyDescent="0.15">
      <c r="B390" s="285" t="s">
        <v>1104</v>
      </c>
      <c r="C390" s="140">
        <v>23183.37</v>
      </c>
      <c r="D390" s="139" t="s">
        <v>9</v>
      </c>
      <c r="E390" s="140">
        <v>0</v>
      </c>
      <c r="F390" s="140">
        <v>1783.33</v>
      </c>
      <c r="G390" s="140">
        <v>21400.04</v>
      </c>
      <c r="H390" s="139" t="s">
        <v>9</v>
      </c>
      <c r="I390" s="3"/>
      <c r="J390" s="3"/>
      <c r="K390" s="3"/>
    </row>
    <row r="391" spans="2:11" x14ac:dyDescent="0.15">
      <c r="B391" s="285" t="s">
        <v>1105</v>
      </c>
      <c r="C391" s="140">
        <v>10570.85</v>
      </c>
      <c r="D391" s="139" t="s">
        <v>9</v>
      </c>
      <c r="E391" s="140">
        <v>0</v>
      </c>
      <c r="F391" s="140">
        <v>445.83</v>
      </c>
      <c r="G391" s="140">
        <v>10125.02</v>
      </c>
      <c r="H391" s="139" t="s">
        <v>9</v>
      </c>
      <c r="I391" s="3"/>
      <c r="J391" s="3"/>
      <c r="K391" s="3"/>
    </row>
    <row r="392" spans="2:11" x14ac:dyDescent="0.15">
      <c r="B392" s="285" t="s">
        <v>1106</v>
      </c>
      <c r="C392" s="140">
        <v>24344.52</v>
      </c>
      <c r="D392" s="139" t="s">
        <v>9</v>
      </c>
      <c r="E392" s="140">
        <v>0</v>
      </c>
      <c r="F392" s="140">
        <v>1521.54</v>
      </c>
      <c r="G392" s="140">
        <v>22822.98</v>
      </c>
      <c r="H392" s="139" t="s">
        <v>9</v>
      </c>
      <c r="I392" s="3"/>
      <c r="J392" s="3"/>
      <c r="K392" s="3"/>
    </row>
    <row r="393" spans="2:11" x14ac:dyDescent="0.15">
      <c r="B393" s="285" t="s">
        <v>1107</v>
      </c>
      <c r="C393" s="140">
        <v>21400</v>
      </c>
      <c r="D393" s="139" t="s">
        <v>9</v>
      </c>
      <c r="E393" s="140">
        <v>0</v>
      </c>
      <c r="F393" s="140">
        <v>21400</v>
      </c>
      <c r="G393" s="140">
        <v>0</v>
      </c>
      <c r="H393" s="139" t="s">
        <v>9</v>
      </c>
      <c r="I393" s="3"/>
      <c r="J393" s="3"/>
      <c r="K393" s="3"/>
    </row>
    <row r="394" spans="2:11" x14ac:dyDescent="0.15">
      <c r="B394" s="285" t="s">
        <v>1108</v>
      </c>
      <c r="C394" s="140">
        <v>4547.5</v>
      </c>
      <c r="D394" s="139" t="s">
        <v>9</v>
      </c>
      <c r="E394" s="140">
        <v>0</v>
      </c>
      <c r="F394" s="140">
        <v>267.5</v>
      </c>
      <c r="G394" s="140">
        <v>4280</v>
      </c>
      <c r="H394" s="139" t="s">
        <v>9</v>
      </c>
      <c r="I394" s="3"/>
      <c r="J394" s="3"/>
      <c r="K394" s="3"/>
    </row>
    <row r="395" spans="2:11" x14ac:dyDescent="0.15">
      <c r="B395" s="285" t="s">
        <v>1109</v>
      </c>
      <c r="C395" s="140">
        <v>33642.58</v>
      </c>
      <c r="D395" s="139" t="s">
        <v>9</v>
      </c>
      <c r="E395" s="140">
        <v>0</v>
      </c>
      <c r="F395" s="140">
        <v>1529.21</v>
      </c>
      <c r="G395" s="140">
        <v>32113.37</v>
      </c>
      <c r="H395" s="139" t="s">
        <v>9</v>
      </c>
      <c r="I395" s="3"/>
      <c r="J395" s="3"/>
      <c r="K395" s="3"/>
    </row>
    <row r="396" spans="2:11" x14ac:dyDescent="0.15">
      <c r="B396" s="285" t="s">
        <v>1110</v>
      </c>
      <c r="C396" s="140">
        <v>16050</v>
      </c>
      <c r="D396" s="139" t="s">
        <v>9</v>
      </c>
      <c r="E396" s="140">
        <v>0</v>
      </c>
      <c r="F396" s="140">
        <v>0</v>
      </c>
      <c r="G396" s="140">
        <v>16050</v>
      </c>
      <c r="H396" s="139" t="s">
        <v>9</v>
      </c>
      <c r="I396" s="3"/>
      <c r="J396" s="3"/>
      <c r="K396" s="3"/>
    </row>
    <row r="397" spans="2:11" x14ac:dyDescent="0.15">
      <c r="B397" s="285" t="s">
        <v>1111</v>
      </c>
      <c r="C397" s="140">
        <v>37089.4</v>
      </c>
      <c r="D397" s="139" t="s">
        <v>9</v>
      </c>
      <c r="E397" s="140">
        <v>0</v>
      </c>
      <c r="F397" s="140">
        <v>955.52</v>
      </c>
      <c r="G397" s="140">
        <v>36133.879999999997</v>
      </c>
      <c r="H397" s="139" t="s">
        <v>9</v>
      </c>
      <c r="I397" s="3"/>
      <c r="J397" s="3"/>
      <c r="K397" s="3"/>
    </row>
    <row r="398" spans="2:11" x14ac:dyDescent="0.15">
      <c r="B398" s="285" t="s">
        <v>1112</v>
      </c>
      <c r="C398" s="140">
        <v>39233.339999999997</v>
      </c>
      <c r="D398" s="139" t="s">
        <v>9</v>
      </c>
      <c r="E398" s="140">
        <v>0</v>
      </c>
      <c r="F398" s="140">
        <v>1783.33</v>
      </c>
      <c r="G398" s="140">
        <v>37450.01</v>
      </c>
      <c r="H398" s="139" t="s">
        <v>9</v>
      </c>
      <c r="I398" s="3"/>
      <c r="J398" s="3"/>
      <c r="K398" s="3"/>
    </row>
    <row r="399" spans="2:11" x14ac:dyDescent="0.15">
      <c r="B399" s="285" t="s">
        <v>1113</v>
      </c>
      <c r="C399" s="140">
        <v>14712.5</v>
      </c>
      <c r="D399" s="139" t="s">
        <v>9</v>
      </c>
      <c r="E399" s="140">
        <v>0</v>
      </c>
      <c r="F399" s="140">
        <v>668.75</v>
      </c>
      <c r="G399" s="140">
        <v>14043.75</v>
      </c>
      <c r="H399" s="139" t="s">
        <v>9</v>
      </c>
      <c r="I399" s="3"/>
      <c r="J399" s="3"/>
      <c r="K399" s="3"/>
    </row>
    <row r="400" spans="2:11" x14ac:dyDescent="0.15">
      <c r="B400" s="285" t="s">
        <v>1114</v>
      </c>
      <c r="C400" s="140">
        <v>21400</v>
      </c>
      <c r="D400" s="139" t="s">
        <v>9</v>
      </c>
      <c r="E400" s="140">
        <v>0</v>
      </c>
      <c r="F400" s="140">
        <v>0</v>
      </c>
      <c r="G400" s="140">
        <v>21400</v>
      </c>
      <c r="H400" s="139" t="s">
        <v>9</v>
      </c>
      <c r="I400" s="3"/>
      <c r="J400" s="3"/>
      <c r="K400" s="3"/>
    </row>
    <row r="401" spans="2:11" x14ac:dyDescent="0.15">
      <c r="B401" s="285" t="s">
        <v>1115</v>
      </c>
      <c r="C401" s="140">
        <v>42800</v>
      </c>
      <c r="D401" s="139" t="s">
        <v>9</v>
      </c>
      <c r="E401" s="140">
        <v>0</v>
      </c>
      <c r="F401" s="140">
        <v>0</v>
      </c>
      <c r="G401" s="140">
        <v>42800</v>
      </c>
      <c r="H401" s="139" t="s">
        <v>9</v>
      </c>
      <c r="I401" s="3"/>
      <c r="J401" s="3"/>
      <c r="K401" s="3"/>
    </row>
    <row r="402" spans="2:11" x14ac:dyDescent="0.15">
      <c r="B402" s="285" t="s">
        <v>1116</v>
      </c>
      <c r="C402" s="140">
        <v>42800</v>
      </c>
      <c r="D402" s="139" t="s">
        <v>9</v>
      </c>
      <c r="E402" s="140">
        <v>0</v>
      </c>
      <c r="F402" s="140">
        <v>0</v>
      </c>
      <c r="G402" s="140">
        <v>42800</v>
      </c>
      <c r="H402" s="139" t="s">
        <v>9</v>
      </c>
      <c r="I402" s="3"/>
      <c r="J402" s="3"/>
      <c r="K402" s="3"/>
    </row>
    <row r="403" spans="2:11" x14ac:dyDescent="0.15">
      <c r="B403" s="285" t="s">
        <v>1117</v>
      </c>
      <c r="C403" s="140">
        <v>17120</v>
      </c>
      <c r="D403" s="139" t="s">
        <v>9</v>
      </c>
      <c r="E403" s="140">
        <v>0</v>
      </c>
      <c r="F403" s="140">
        <v>0</v>
      </c>
      <c r="G403" s="140">
        <v>17120</v>
      </c>
      <c r="H403" s="139" t="s">
        <v>9</v>
      </c>
      <c r="I403" s="3"/>
      <c r="J403" s="3"/>
      <c r="K403" s="3"/>
    </row>
    <row r="404" spans="2:11" x14ac:dyDescent="0.15">
      <c r="B404" s="285" t="s">
        <v>1118</v>
      </c>
      <c r="C404" s="140">
        <v>42800</v>
      </c>
      <c r="D404" s="139" t="s">
        <v>9</v>
      </c>
      <c r="E404" s="140">
        <v>0</v>
      </c>
      <c r="F404" s="140">
        <v>0</v>
      </c>
      <c r="G404" s="140">
        <v>42800</v>
      </c>
      <c r="H404" s="139" t="s">
        <v>9</v>
      </c>
      <c r="I404" s="3"/>
      <c r="J404" s="3"/>
      <c r="K404" s="3"/>
    </row>
    <row r="405" spans="2:11" x14ac:dyDescent="0.15">
      <c r="B405" s="285" t="s">
        <v>1119</v>
      </c>
      <c r="C405" s="140">
        <v>0</v>
      </c>
      <c r="D405" s="139" t="s">
        <v>9</v>
      </c>
      <c r="E405" s="140">
        <v>42800</v>
      </c>
      <c r="F405" s="140">
        <v>0</v>
      </c>
      <c r="G405" s="140">
        <v>42800</v>
      </c>
      <c r="H405" s="139" t="s">
        <v>9</v>
      </c>
      <c r="I405" s="3"/>
      <c r="J405" s="3"/>
      <c r="K405" s="3"/>
    </row>
    <row r="406" spans="2:11" x14ac:dyDescent="0.15">
      <c r="B406" s="285" t="s">
        <v>1120</v>
      </c>
      <c r="C406" s="144">
        <v>-445.84</v>
      </c>
      <c r="D406" s="139" t="s">
        <v>9</v>
      </c>
      <c r="E406" s="140">
        <v>0</v>
      </c>
      <c r="F406" s="140">
        <v>222.92</v>
      </c>
      <c r="G406" s="144">
        <v>-668.76</v>
      </c>
      <c r="H406" s="139" t="s">
        <v>9</v>
      </c>
      <c r="I406" s="3"/>
      <c r="J406" s="3"/>
      <c r="K406" s="3"/>
    </row>
    <row r="407" spans="2:11" x14ac:dyDescent="0.15">
      <c r="B407" s="285" t="s">
        <v>1121</v>
      </c>
      <c r="C407" s="140">
        <v>0</v>
      </c>
      <c r="D407" s="139" t="s">
        <v>9</v>
      </c>
      <c r="E407" s="140">
        <v>0</v>
      </c>
      <c r="F407" s="140">
        <v>0</v>
      </c>
      <c r="G407" s="140">
        <v>0</v>
      </c>
      <c r="H407" s="139" t="s">
        <v>9</v>
      </c>
      <c r="I407" s="3"/>
      <c r="J407" s="3"/>
      <c r="K407" s="3"/>
    </row>
    <row r="408" spans="2:11" x14ac:dyDescent="0.15">
      <c r="B408" s="285" t="s">
        <v>1122</v>
      </c>
      <c r="C408" s="140">
        <v>0</v>
      </c>
      <c r="D408" s="139" t="s">
        <v>9</v>
      </c>
      <c r="E408" s="140">
        <v>0</v>
      </c>
      <c r="F408" s="140">
        <v>0</v>
      </c>
      <c r="G408" s="140">
        <v>0</v>
      </c>
      <c r="H408" s="139" t="s">
        <v>9</v>
      </c>
      <c r="I408" s="3"/>
      <c r="J408" s="3"/>
      <c r="K408" s="3"/>
    </row>
    <row r="409" spans="2:11" x14ac:dyDescent="0.15">
      <c r="B409" s="285" t="s">
        <v>1123</v>
      </c>
      <c r="C409" s="140">
        <v>0</v>
      </c>
      <c r="D409" s="139" t="s">
        <v>9</v>
      </c>
      <c r="E409" s="140">
        <v>0</v>
      </c>
      <c r="F409" s="140">
        <v>0</v>
      </c>
      <c r="G409" s="140">
        <v>0</v>
      </c>
      <c r="H409" s="139" t="s">
        <v>9</v>
      </c>
      <c r="I409" s="3"/>
      <c r="J409" s="3"/>
      <c r="K409" s="3"/>
    </row>
    <row r="410" spans="2:11" x14ac:dyDescent="0.15">
      <c r="B410" s="285" t="s">
        <v>1124</v>
      </c>
      <c r="C410" s="140">
        <v>0</v>
      </c>
      <c r="D410" s="139" t="s">
        <v>9</v>
      </c>
      <c r="E410" s="140">
        <v>0</v>
      </c>
      <c r="F410" s="140">
        <v>0</v>
      </c>
      <c r="G410" s="140">
        <v>0</v>
      </c>
      <c r="H410" s="139" t="s">
        <v>9</v>
      </c>
      <c r="I410" s="3"/>
      <c r="J410" s="3"/>
      <c r="K410" s="3"/>
    </row>
    <row r="411" spans="2:11" x14ac:dyDescent="0.15">
      <c r="B411" s="285" t="s">
        <v>1125</v>
      </c>
      <c r="C411" s="140">
        <v>0</v>
      </c>
      <c r="D411" s="139" t="s">
        <v>9</v>
      </c>
      <c r="E411" s="140">
        <v>0</v>
      </c>
      <c r="F411" s="140">
        <v>0</v>
      </c>
      <c r="G411" s="140">
        <v>0</v>
      </c>
      <c r="H411" s="139" t="s">
        <v>9</v>
      </c>
      <c r="I411" s="3"/>
      <c r="J411" s="3"/>
      <c r="K411" s="3"/>
    </row>
    <row r="412" spans="2:11" x14ac:dyDescent="0.15">
      <c r="B412" s="285" t="s">
        <v>1126</v>
      </c>
      <c r="C412" s="140">
        <v>0</v>
      </c>
      <c r="D412" s="139" t="s">
        <v>9</v>
      </c>
      <c r="E412" s="140">
        <v>0</v>
      </c>
      <c r="F412" s="140">
        <v>0</v>
      </c>
      <c r="G412" s="140">
        <v>0</v>
      </c>
      <c r="H412" s="139" t="s">
        <v>9</v>
      </c>
      <c r="I412" s="3"/>
      <c r="J412" s="3"/>
      <c r="K412" s="3"/>
    </row>
    <row r="413" spans="2:11" x14ac:dyDescent="0.15">
      <c r="B413" s="285" t="s">
        <v>173</v>
      </c>
      <c r="C413" s="140">
        <v>0</v>
      </c>
      <c r="D413" s="139" t="s">
        <v>9</v>
      </c>
      <c r="E413" s="140">
        <v>0</v>
      </c>
      <c r="F413" s="140">
        <v>0</v>
      </c>
      <c r="G413" s="140">
        <v>0</v>
      </c>
      <c r="H413" s="139" t="s">
        <v>9</v>
      </c>
      <c r="I413" s="3"/>
      <c r="J413" s="3"/>
      <c r="K413" s="3"/>
    </row>
    <row r="414" spans="2:11" x14ac:dyDescent="0.15">
      <c r="B414" s="285" t="s">
        <v>1127</v>
      </c>
      <c r="C414" s="140">
        <v>0</v>
      </c>
      <c r="D414" s="139" t="s">
        <v>9</v>
      </c>
      <c r="E414" s="140">
        <v>0</v>
      </c>
      <c r="F414" s="140">
        <v>0</v>
      </c>
      <c r="G414" s="140">
        <v>0</v>
      </c>
      <c r="H414" s="139" t="s">
        <v>9</v>
      </c>
      <c r="I414" s="3"/>
      <c r="J414" s="3"/>
      <c r="K414" s="3"/>
    </row>
    <row r="415" spans="2:11" x14ac:dyDescent="0.15">
      <c r="B415" s="285" t="s">
        <v>1128</v>
      </c>
      <c r="C415" s="140">
        <v>0</v>
      </c>
      <c r="D415" s="139" t="s">
        <v>9</v>
      </c>
      <c r="E415" s="140">
        <v>0</v>
      </c>
      <c r="F415" s="140">
        <v>0</v>
      </c>
      <c r="G415" s="140">
        <v>0</v>
      </c>
      <c r="H415" s="139" t="s">
        <v>9</v>
      </c>
      <c r="I415" s="3"/>
      <c r="J415" s="3"/>
      <c r="K415" s="3"/>
    </row>
    <row r="416" spans="2:11" x14ac:dyDescent="0.15">
      <c r="B416" s="285" t="s">
        <v>1129</v>
      </c>
      <c r="C416" s="140">
        <v>0</v>
      </c>
      <c r="D416" s="139" t="s">
        <v>9</v>
      </c>
      <c r="E416" s="140">
        <v>0</v>
      </c>
      <c r="F416" s="140">
        <v>0</v>
      </c>
      <c r="G416" s="140">
        <v>0</v>
      </c>
      <c r="H416" s="139" t="s">
        <v>9</v>
      </c>
      <c r="I416" s="3"/>
      <c r="J416" s="3"/>
      <c r="K416" s="3"/>
    </row>
    <row r="417" spans="2:11" x14ac:dyDescent="0.15">
      <c r="B417" s="285" t="s">
        <v>849</v>
      </c>
      <c r="C417" s="140">
        <v>0</v>
      </c>
      <c r="D417" s="139" t="s">
        <v>9</v>
      </c>
      <c r="E417" s="140">
        <v>0</v>
      </c>
      <c r="F417" s="140">
        <v>0</v>
      </c>
      <c r="G417" s="140">
        <v>0</v>
      </c>
      <c r="H417" s="139" t="s">
        <v>9</v>
      </c>
      <c r="I417" s="3"/>
      <c r="J417" s="3"/>
      <c r="K417" s="3"/>
    </row>
    <row r="418" spans="2:11" x14ac:dyDescent="0.15">
      <c r="B418" s="285" t="s">
        <v>1130</v>
      </c>
      <c r="C418" s="140">
        <v>0</v>
      </c>
      <c r="D418" s="139" t="s">
        <v>9</v>
      </c>
      <c r="E418" s="140">
        <v>0</v>
      </c>
      <c r="F418" s="140">
        <v>0</v>
      </c>
      <c r="G418" s="140">
        <v>0</v>
      </c>
      <c r="H418" s="139" t="s">
        <v>9</v>
      </c>
      <c r="I418" s="3"/>
      <c r="J418" s="3"/>
      <c r="K418" s="3"/>
    </row>
    <row r="419" spans="2:11" x14ac:dyDescent="0.15">
      <c r="B419" s="285" t="s">
        <v>1131</v>
      </c>
      <c r="C419" s="140">
        <v>0</v>
      </c>
      <c r="D419" s="139" t="s">
        <v>9</v>
      </c>
      <c r="E419" s="140">
        <v>0</v>
      </c>
      <c r="F419" s="140">
        <v>0</v>
      </c>
      <c r="G419" s="140">
        <v>0</v>
      </c>
      <c r="H419" s="139" t="s">
        <v>9</v>
      </c>
      <c r="I419" s="3"/>
      <c r="J419" s="3"/>
      <c r="K419" s="3"/>
    </row>
    <row r="420" spans="2:11" x14ac:dyDescent="0.15">
      <c r="B420" s="285" t="s">
        <v>1132</v>
      </c>
      <c r="C420" s="140">
        <v>0</v>
      </c>
      <c r="D420" s="139" t="s">
        <v>9</v>
      </c>
      <c r="E420" s="140">
        <v>0</v>
      </c>
      <c r="F420" s="140">
        <v>0</v>
      </c>
      <c r="G420" s="140">
        <v>0</v>
      </c>
      <c r="H420" s="139" t="s">
        <v>9</v>
      </c>
      <c r="I420" s="3"/>
      <c r="J420" s="3"/>
      <c r="K420" s="3"/>
    </row>
    <row r="421" spans="2:11" x14ac:dyDescent="0.15">
      <c r="B421" s="285" t="s">
        <v>1133</v>
      </c>
      <c r="C421" s="140">
        <v>0</v>
      </c>
      <c r="D421" s="139" t="s">
        <v>9</v>
      </c>
      <c r="E421" s="140">
        <v>0</v>
      </c>
      <c r="F421" s="140">
        <v>0</v>
      </c>
      <c r="G421" s="140">
        <v>0</v>
      </c>
      <c r="H421" s="139" t="s">
        <v>9</v>
      </c>
      <c r="I421" s="3"/>
      <c r="J421" s="3"/>
      <c r="K421" s="3"/>
    </row>
    <row r="422" spans="2:11" x14ac:dyDescent="0.15">
      <c r="B422" s="285" t="s">
        <v>1134</v>
      </c>
      <c r="C422" s="140">
        <v>0</v>
      </c>
      <c r="D422" s="139" t="s">
        <v>9</v>
      </c>
      <c r="E422" s="140">
        <v>0</v>
      </c>
      <c r="F422" s="140">
        <v>0</v>
      </c>
      <c r="G422" s="140">
        <v>0</v>
      </c>
      <c r="H422" s="139" t="s">
        <v>9</v>
      </c>
      <c r="I422" s="3"/>
      <c r="J422" s="3"/>
      <c r="K422" s="3"/>
    </row>
    <row r="423" spans="2:11" x14ac:dyDescent="0.15">
      <c r="B423" s="285" t="s">
        <v>1135</v>
      </c>
      <c r="C423" s="140">
        <v>0</v>
      </c>
      <c r="D423" s="139" t="s">
        <v>9</v>
      </c>
      <c r="E423" s="140">
        <v>0</v>
      </c>
      <c r="F423" s="140">
        <v>0</v>
      </c>
      <c r="G423" s="140">
        <v>0</v>
      </c>
      <c r="H423" s="139" t="s">
        <v>9</v>
      </c>
      <c r="I423" s="3"/>
      <c r="J423" s="3"/>
      <c r="K423" s="3"/>
    </row>
    <row r="424" spans="2:11" x14ac:dyDescent="0.15">
      <c r="B424" s="285" t="s">
        <v>972</v>
      </c>
      <c r="C424" s="140">
        <v>0</v>
      </c>
      <c r="D424" s="139" t="s">
        <v>9</v>
      </c>
      <c r="E424" s="140">
        <v>0</v>
      </c>
      <c r="F424" s="140">
        <v>0</v>
      </c>
      <c r="G424" s="140">
        <v>0</v>
      </c>
      <c r="H424" s="139" t="s">
        <v>9</v>
      </c>
      <c r="I424" s="3"/>
      <c r="J424" s="3"/>
      <c r="K424" s="3"/>
    </row>
    <row r="425" spans="2:11" x14ac:dyDescent="0.15">
      <c r="B425" s="285" t="s">
        <v>1136</v>
      </c>
      <c r="C425" s="140">
        <v>0</v>
      </c>
      <c r="D425" s="139" t="s">
        <v>9</v>
      </c>
      <c r="E425" s="140">
        <v>0</v>
      </c>
      <c r="F425" s="140">
        <v>0</v>
      </c>
      <c r="G425" s="140">
        <v>0</v>
      </c>
      <c r="H425" s="139" t="s">
        <v>9</v>
      </c>
      <c r="I425" s="3"/>
      <c r="J425" s="3"/>
      <c r="K425" s="3"/>
    </row>
    <row r="426" spans="2:11" x14ac:dyDescent="0.15">
      <c r="B426" s="368" t="s">
        <v>21</v>
      </c>
      <c r="C426" s="243">
        <v>1397295.39</v>
      </c>
      <c r="D426" s="242" t="s">
        <v>9</v>
      </c>
      <c r="E426" s="243">
        <v>4500</v>
      </c>
      <c r="F426" s="243">
        <v>2454.5700000000002</v>
      </c>
      <c r="G426" s="243">
        <v>1399340.82</v>
      </c>
      <c r="H426" s="242" t="s">
        <v>9</v>
      </c>
      <c r="I426" s="3"/>
      <c r="J426" s="3"/>
      <c r="K426" s="3"/>
    </row>
    <row r="427" spans="2:11" x14ac:dyDescent="0.15">
      <c r="B427" s="285" t="s">
        <v>1137</v>
      </c>
      <c r="C427" s="144">
        <v>-200</v>
      </c>
      <c r="D427" s="139" t="s">
        <v>9</v>
      </c>
      <c r="E427" s="140">
        <v>2500</v>
      </c>
      <c r="F427" s="140">
        <v>0</v>
      </c>
      <c r="G427" s="140">
        <v>2300</v>
      </c>
      <c r="H427" s="139" t="s">
        <v>9</v>
      </c>
      <c r="I427" s="3"/>
      <c r="J427" s="3"/>
      <c r="K427" s="3"/>
    </row>
    <row r="428" spans="2:11" x14ac:dyDescent="0.15">
      <c r="B428" s="285" t="s">
        <v>1138</v>
      </c>
      <c r="C428" s="140">
        <v>3527.38</v>
      </c>
      <c r="D428" s="139" t="s">
        <v>9</v>
      </c>
      <c r="E428" s="140">
        <v>0</v>
      </c>
      <c r="F428" s="140">
        <v>185.65</v>
      </c>
      <c r="G428" s="140">
        <v>3341.73</v>
      </c>
      <c r="H428" s="139" t="s">
        <v>9</v>
      </c>
      <c r="I428" s="3"/>
      <c r="J428" s="3"/>
      <c r="K428" s="3"/>
    </row>
    <row r="429" spans="2:11" x14ac:dyDescent="0.15">
      <c r="B429" s="285" t="s">
        <v>1139</v>
      </c>
      <c r="C429" s="140">
        <v>1500</v>
      </c>
      <c r="D429" s="139" t="s">
        <v>9</v>
      </c>
      <c r="E429" s="140">
        <v>0</v>
      </c>
      <c r="F429" s="140">
        <v>600</v>
      </c>
      <c r="G429" s="140">
        <v>900</v>
      </c>
      <c r="H429" s="139" t="s">
        <v>9</v>
      </c>
      <c r="I429" s="3"/>
      <c r="J429" s="3"/>
      <c r="K429" s="3"/>
    </row>
    <row r="430" spans="2:11" x14ac:dyDescent="0.15">
      <c r="B430" s="285" t="s">
        <v>1140</v>
      </c>
      <c r="C430" s="140">
        <v>20580.560000000001</v>
      </c>
      <c r="D430" s="139" t="s">
        <v>9</v>
      </c>
      <c r="E430" s="140">
        <v>0</v>
      </c>
      <c r="F430" s="140">
        <v>0</v>
      </c>
      <c r="G430" s="140">
        <v>20580.560000000001</v>
      </c>
      <c r="H430" s="139" t="s">
        <v>9</v>
      </c>
      <c r="I430" s="3"/>
      <c r="J430" s="3"/>
      <c r="K430" s="3"/>
    </row>
    <row r="431" spans="2:11" x14ac:dyDescent="0.15">
      <c r="B431" s="285" t="s">
        <v>1141</v>
      </c>
      <c r="C431" s="140">
        <v>0</v>
      </c>
      <c r="D431" s="139" t="s">
        <v>9</v>
      </c>
      <c r="E431" s="140">
        <v>0</v>
      </c>
      <c r="F431" s="140">
        <v>0</v>
      </c>
      <c r="G431" s="140">
        <v>0</v>
      </c>
      <c r="H431" s="139" t="s">
        <v>9</v>
      </c>
      <c r="I431" s="3"/>
      <c r="J431" s="3"/>
      <c r="K431" s="3"/>
    </row>
    <row r="432" spans="2:11" x14ac:dyDescent="0.15">
      <c r="B432" s="285" t="s">
        <v>1142</v>
      </c>
      <c r="C432" s="140">
        <v>0</v>
      </c>
      <c r="D432" s="139" t="s">
        <v>9</v>
      </c>
      <c r="E432" s="140">
        <v>0</v>
      </c>
      <c r="F432" s="140">
        <v>0</v>
      </c>
      <c r="G432" s="140">
        <v>0</v>
      </c>
      <c r="H432" s="139" t="s">
        <v>9</v>
      </c>
      <c r="I432" s="3"/>
      <c r="J432" s="3"/>
      <c r="K432" s="3"/>
    </row>
    <row r="433" spans="2:11" x14ac:dyDescent="0.15">
      <c r="B433" s="285" t="s">
        <v>1143</v>
      </c>
      <c r="C433" s="140">
        <v>600</v>
      </c>
      <c r="D433" s="139" t="s">
        <v>9</v>
      </c>
      <c r="E433" s="140">
        <v>0</v>
      </c>
      <c r="F433" s="140">
        <v>0</v>
      </c>
      <c r="G433" s="140">
        <v>600</v>
      </c>
      <c r="H433" s="139" t="s">
        <v>9</v>
      </c>
      <c r="I433" s="3"/>
      <c r="J433" s="3"/>
      <c r="K433" s="3"/>
    </row>
    <row r="434" spans="2:11" x14ac:dyDescent="0.15">
      <c r="B434" s="285" t="s">
        <v>1144</v>
      </c>
      <c r="C434" s="140">
        <v>2000</v>
      </c>
      <c r="D434" s="139" t="s">
        <v>9</v>
      </c>
      <c r="E434" s="140">
        <v>0</v>
      </c>
      <c r="F434" s="140">
        <v>1668.92</v>
      </c>
      <c r="G434" s="140">
        <v>331.08</v>
      </c>
      <c r="H434" s="139" t="s">
        <v>9</v>
      </c>
      <c r="I434" s="3"/>
      <c r="J434" s="3"/>
      <c r="K434" s="3"/>
    </row>
    <row r="435" spans="2:11" x14ac:dyDescent="0.15">
      <c r="B435" s="285" t="s">
        <v>1145</v>
      </c>
      <c r="C435" s="140">
        <v>11199.96</v>
      </c>
      <c r="D435" s="139" t="s">
        <v>9</v>
      </c>
      <c r="E435" s="140">
        <v>0</v>
      </c>
      <c r="F435" s="140">
        <v>0</v>
      </c>
      <c r="G435" s="140">
        <v>11199.96</v>
      </c>
      <c r="H435" s="139" t="s">
        <v>9</v>
      </c>
      <c r="I435" s="3"/>
      <c r="J435" s="3"/>
      <c r="K435" s="3"/>
    </row>
    <row r="436" spans="2:11" x14ac:dyDescent="0.15">
      <c r="B436" s="285" t="s">
        <v>1146</v>
      </c>
      <c r="C436" s="140">
        <v>500</v>
      </c>
      <c r="D436" s="139" t="s">
        <v>9</v>
      </c>
      <c r="E436" s="140">
        <v>0</v>
      </c>
      <c r="F436" s="140">
        <v>0</v>
      </c>
      <c r="G436" s="140">
        <v>500</v>
      </c>
      <c r="H436" s="139" t="s">
        <v>9</v>
      </c>
      <c r="I436" s="3"/>
      <c r="J436" s="3"/>
      <c r="K436" s="3"/>
    </row>
    <row r="437" spans="2:11" x14ac:dyDescent="0.15">
      <c r="B437" s="285" t="s">
        <v>1147</v>
      </c>
      <c r="C437" s="140">
        <v>8900</v>
      </c>
      <c r="D437" s="139" t="s">
        <v>9</v>
      </c>
      <c r="E437" s="140">
        <v>0</v>
      </c>
      <c r="F437" s="140">
        <v>0</v>
      </c>
      <c r="G437" s="140">
        <v>8900</v>
      </c>
      <c r="H437" s="139" t="s">
        <v>9</v>
      </c>
      <c r="I437" s="3"/>
      <c r="J437" s="3"/>
      <c r="K437" s="3"/>
    </row>
    <row r="438" spans="2:11" x14ac:dyDescent="0.15">
      <c r="B438" s="285" t="s">
        <v>1148</v>
      </c>
      <c r="C438" s="140">
        <v>0</v>
      </c>
      <c r="D438" s="139" t="s">
        <v>9</v>
      </c>
      <c r="E438" s="140">
        <v>0</v>
      </c>
      <c r="F438" s="140">
        <v>0</v>
      </c>
      <c r="G438" s="140">
        <v>0</v>
      </c>
      <c r="H438" s="139" t="s">
        <v>9</v>
      </c>
      <c r="I438" s="3"/>
      <c r="J438" s="3"/>
      <c r="K438" s="3"/>
    </row>
    <row r="439" spans="2:11" x14ac:dyDescent="0.15">
      <c r="B439" s="285" t="s">
        <v>1149</v>
      </c>
      <c r="C439" s="140">
        <v>1999.96</v>
      </c>
      <c r="D439" s="139" t="s">
        <v>9</v>
      </c>
      <c r="E439" s="140">
        <v>0</v>
      </c>
      <c r="F439" s="140">
        <v>0</v>
      </c>
      <c r="G439" s="140">
        <v>1999.96</v>
      </c>
      <c r="H439" s="139" t="s">
        <v>9</v>
      </c>
      <c r="I439" s="3"/>
      <c r="J439" s="3"/>
      <c r="K439" s="3"/>
    </row>
    <row r="440" spans="2:11" x14ac:dyDescent="0.15">
      <c r="B440" s="285" t="s">
        <v>843</v>
      </c>
      <c r="C440" s="140">
        <v>8999.86</v>
      </c>
      <c r="D440" s="139" t="s">
        <v>9</v>
      </c>
      <c r="E440" s="140">
        <v>0</v>
      </c>
      <c r="F440" s="140">
        <v>0</v>
      </c>
      <c r="G440" s="140">
        <v>8999.86</v>
      </c>
      <c r="H440" s="139" t="s">
        <v>9</v>
      </c>
      <c r="I440" s="3"/>
      <c r="J440" s="3"/>
      <c r="K440" s="3"/>
    </row>
    <row r="441" spans="2:11" x14ac:dyDescent="0.15">
      <c r="B441" s="285" t="s">
        <v>1150</v>
      </c>
      <c r="C441" s="140">
        <v>5000</v>
      </c>
      <c r="D441" s="139" t="s">
        <v>9</v>
      </c>
      <c r="E441" s="140">
        <v>0</v>
      </c>
      <c r="F441" s="140">
        <v>0</v>
      </c>
      <c r="G441" s="140">
        <v>5000</v>
      </c>
      <c r="H441" s="139" t="s">
        <v>9</v>
      </c>
      <c r="I441" s="3"/>
      <c r="J441" s="3"/>
      <c r="K441" s="3"/>
    </row>
    <row r="442" spans="2:11" x14ac:dyDescent="0.15">
      <c r="B442" s="285" t="s">
        <v>1151</v>
      </c>
      <c r="C442" s="140">
        <v>3999.84</v>
      </c>
      <c r="D442" s="139" t="s">
        <v>9</v>
      </c>
      <c r="E442" s="140">
        <v>0</v>
      </c>
      <c r="F442" s="140">
        <v>0</v>
      </c>
      <c r="G442" s="140">
        <v>3999.84</v>
      </c>
      <c r="H442" s="139" t="s">
        <v>9</v>
      </c>
      <c r="I442" s="3"/>
      <c r="J442" s="3"/>
      <c r="K442" s="3"/>
    </row>
    <row r="443" spans="2:11" x14ac:dyDescent="0.15">
      <c r="B443" s="285" t="s">
        <v>793</v>
      </c>
      <c r="C443" s="140">
        <v>2000</v>
      </c>
      <c r="D443" s="139" t="s">
        <v>9</v>
      </c>
      <c r="E443" s="140">
        <v>0</v>
      </c>
      <c r="F443" s="140">
        <v>0</v>
      </c>
      <c r="G443" s="140">
        <v>2000</v>
      </c>
      <c r="H443" s="139" t="s">
        <v>9</v>
      </c>
      <c r="I443" s="3"/>
      <c r="J443" s="3"/>
      <c r="K443" s="3"/>
    </row>
    <row r="444" spans="2:11" x14ac:dyDescent="0.15">
      <c r="B444" s="285" t="s">
        <v>1152</v>
      </c>
      <c r="C444" s="140">
        <v>3082.79</v>
      </c>
      <c r="D444" s="139" t="s">
        <v>9</v>
      </c>
      <c r="E444" s="140">
        <v>0</v>
      </c>
      <c r="F444" s="140">
        <v>0</v>
      </c>
      <c r="G444" s="140">
        <v>3082.79</v>
      </c>
      <c r="H444" s="139" t="s">
        <v>9</v>
      </c>
      <c r="I444" s="3"/>
      <c r="J444" s="3"/>
      <c r="K444" s="3"/>
    </row>
    <row r="445" spans="2:11" x14ac:dyDescent="0.15">
      <c r="B445" s="285" t="s">
        <v>1153</v>
      </c>
      <c r="C445" s="140">
        <v>80099.740000000005</v>
      </c>
      <c r="D445" s="139" t="s">
        <v>9</v>
      </c>
      <c r="E445" s="140">
        <v>0</v>
      </c>
      <c r="F445" s="140">
        <v>0</v>
      </c>
      <c r="G445" s="140">
        <v>80099.740000000005</v>
      </c>
      <c r="H445" s="139" t="s">
        <v>9</v>
      </c>
      <c r="I445" s="3"/>
      <c r="J445" s="3"/>
      <c r="K445" s="3"/>
    </row>
    <row r="446" spans="2:11" x14ac:dyDescent="0.15">
      <c r="B446" s="285" t="s">
        <v>1154</v>
      </c>
      <c r="C446" s="140">
        <v>5000</v>
      </c>
      <c r="D446" s="139" t="s">
        <v>9</v>
      </c>
      <c r="E446" s="140">
        <v>0</v>
      </c>
      <c r="F446" s="140">
        <v>0</v>
      </c>
      <c r="G446" s="140">
        <v>5000</v>
      </c>
      <c r="H446" s="139" t="s">
        <v>9</v>
      </c>
      <c r="I446" s="3"/>
      <c r="J446" s="3"/>
      <c r="K446" s="3"/>
    </row>
    <row r="447" spans="2:11" x14ac:dyDescent="0.15">
      <c r="B447" s="285" t="s">
        <v>1155</v>
      </c>
      <c r="C447" s="140">
        <v>0</v>
      </c>
      <c r="D447" s="139" t="s">
        <v>9</v>
      </c>
      <c r="E447" s="140">
        <v>0</v>
      </c>
      <c r="F447" s="140">
        <v>0</v>
      </c>
      <c r="G447" s="140">
        <v>0</v>
      </c>
      <c r="H447" s="139" t="s">
        <v>9</v>
      </c>
      <c r="I447" s="3"/>
      <c r="J447" s="3"/>
      <c r="K447" s="3"/>
    </row>
    <row r="448" spans="2:11" x14ac:dyDescent="0.15">
      <c r="B448" s="285" t="s">
        <v>1156</v>
      </c>
      <c r="C448" s="140">
        <v>5000</v>
      </c>
      <c r="D448" s="139" t="s">
        <v>9</v>
      </c>
      <c r="E448" s="140">
        <v>0</v>
      </c>
      <c r="F448" s="140">
        <v>0</v>
      </c>
      <c r="G448" s="140">
        <v>5000</v>
      </c>
      <c r="H448" s="139" t="s">
        <v>9</v>
      </c>
      <c r="I448" s="3"/>
      <c r="J448" s="3"/>
      <c r="K448" s="3"/>
    </row>
    <row r="449" spans="2:11" x14ac:dyDescent="0.15">
      <c r="B449" s="285" t="s">
        <v>1157</v>
      </c>
      <c r="C449" s="140">
        <v>5000</v>
      </c>
      <c r="D449" s="139" t="s">
        <v>9</v>
      </c>
      <c r="E449" s="140">
        <v>0</v>
      </c>
      <c r="F449" s="140">
        <v>0</v>
      </c>
      <c r="G449" s="140">
        <v>5000</v>
      </c>
      <c r="H449" s="139" t="s">
        <v>9</v>
      </c>
      <c r="I449" s="3"/>
      <c r="J449" s="3"/>
      <c r="K449" s="3"/>
    </row>
    <row r="450" spans="2:11" x14ac:dyDescent="0.15">
      <c r="B450" s="285" t="s">
        <v>763</v>
      </c>
      <c r="C450" s="140">
        <v>20000</v>
      </c>
      <c r="D450" s="139" t="s">
        <v>9</v>
      </c>
      <c r="E450" s="140">
        <v>0</v>
      </c>
      <c r="F450" s="140">
        <v>0</v>
      </c>
      <c r="G450" s="140">
        <v>20000</v>
      </c>
      <c r="H450" s="139" t="s">
        <v>9</v>
      </c>
      <c r="I450" s="3"/>
      <c r="J450" s="3"/>
      <c r="K450" s="3"/>
    </row>
    <row r="451" spans="2:11" x14ac:dyDescent="0.15">
      <c r="B451" s="285" t="s">
        <v>1158</v>
      </c>
      <c r="C451" s="140">
        <v>0</v>
      </c>
      <c r="D451" s="139" t="s">
        <v>9</v>
      </c>
      <c r="E451" s="140">
        <v>0</v>
      </c>
      <c r="F451" s="140">
        <v>0</v>
      </c>
      <c r="G451" s="140">
        <v>0</v>
      </c>
      <c r="H451" s="139" t="s">
        <v>9</v>
      </c>
      <c r="I451" s="3"/>
      <c r="J451" s="3"/>
      <c r="K451" s="3"/>
    </row>
    <row r="452" spans="2:11" x14ac:dyDescent="0.15">
      <c r="B452" s="285" t="s">
        <v>1159</v>
      </c>
      <c r="C452" s="140">
        <v>100</v>
      </c>
      <c r="D452" s="139" t="s">
        <v>9</v>
      </c>
      <c r="E452" s="140">
        <v>0</v>
      </c>
      <c r="F452" s="140">
        <v>0</v>
      </c>
      <c r="G452" s="140">
        <v>100</v>
      </c>
      <c r="H452" s="139" t="s">
        <v>9</v>
      </c>
      <c r="I452" s="3"/>
      <c r="J452" s="3"/>
      <c r="K452" s="3"/>
    </row>
    <row r="453" spans="2:11" x14ac:dyDescent="0.15">
      <c r="B453" s="285" t="s">
        <v>1160</v>
      </c>
      <c r="C453" s="140">
        <v>15000</v>
      </c>
      <c r="D453" s="139" t="s">
        <v>9</v>
      </c>
      <c r="E453" s="140">
        <v>0</v>
      </c>
      <c r="F453" s="140">
        <v>0</v>
      </c>
      <c r="G453" s="140">
        <v>15000</v>
      </c>
      <c r="H453" s="139" t="s">
        <v>9</v>
      </c>
      <c r="I453" s="3"/>
      <c r="J453" s="3"/>
      <c r="K453" s="3"/>
    </row>
    <row r="454" spans="2:11" x14ac:dyDescent="0.15">
      <c r="B454" s="285" t="s">
        <v>1161</v>
      </c>
      <c r="C454" s="140">
        <v>4000</v>
      </c>
      <c r="D454" s="139" t="s">
        <v>9</v>
      </c>
      <c r="E454" s="140">
        <v>0</v>
      </c>
      <c r="F454" s="140">
        <v>0</v>
      </c>
      <c r="G454" s="140">
        <v>4000</v>
      </c>
      <c r="H454" s="139" t="s">
        <v>9</v>
      </c>
      <c r="I454" s="3"/>
      <c r="J454" s="3"/>
      <c r="K454" s="3"/>
    </row>
    <row r="455" spans="2:11" x14ac:dyDescent="0.15">
      <c r="B455" s="285" t="s">
        <v>1162</v>
      </c>
      <c r="C455" s="140">
        <v>4140</v>
      </c>
      <c r="D455" s="139" t="s">
        <v>9</v>
      </c>
      <c r="E455" s="140">
        <v>0</v>
      </c>
      <c r="F455" s="140">
        <v>0</v>
      </c>
      <c r="G455" s="140">
        <v>4140</v>
      </c>
      <c r="H455" s="139" t="s">
        <v>9</v>
      </c>
      <c r="I455" s="3"/>
      <c r="J455" s="3"/>
      <c r="K455" s="3"/>
    </row>
    <row r="456" spans="2:11" x14ac:dyDescent="0.15">
      <c r="B456" s="285" t="s">
        <v>1163</v>
      </c>
      <c r="C456" s="140">
        <v>10000</v>
      </c>
      <c r="D456" s="139" t="s">
        <v>9</v>
      </c>
      <c r="E456" s="140">
        <v>0</v>
      </c>
      <c r="F456" s="140">
        <v>0</v>
      </c>
      <c r="G456" s="140">
        <v>10000</v>
      </c>
      <c r="H456" s="139" t="s">
        <v>9</v>
      </c>
      <c r="I456" s="3"/>
      <c r="J456" s="3"/>
      <c r="K456" s="3"/>
    </row>
    <row r="457" spans="2:11" x14ac:dyDescent="0.15">
      <c r="B457" s="285" t="s">
        <v>1164</v>
      </c>
      <c r="C457" s="140">
        <v>10000</v>
      </c>
      <c r="D457" s="139" t="s">
        <v>9</v>
      </c>
      <c r="E457" s="140">
        <v>0</v>
      </c>
      <c r="F457" s="140">
        <v>0</v>
      </c>
      <c r="G457" s="140">
        <v>10000</v>
      </c>
      <c r="H457" s="139" t="s">
        <v>9</v>
      </c>
      <c r="I457" s="3"/>
      <c r="J457" s="3"/>
      <c r="K457" s="3"/>
    </row>
    <row r="458" spans="2:11" x14ac:dyDescent="0.15">
      <c r="B458" s="285" t="s">
        <v>798</v>
      </c>
      <c r="C458" s="140">
        <v>21000</v>
      </c>
      <c r="D458" s="139" t="s">
        <v>9</v>
      </c>
      <c r="E458" s="140">
        <v>0</v>
      </c>
      <c r="F458" s="140">
        <v>0</v>
      </c>
      <c r="G458" s="140">
        <v>21000</v>
      </c>
      <c r="H458" s="139" t="s">
        <v>9</v>
      </c>
      <c r="I458" s="3"/>
      <c r="J458" s="3"/>
      <c r="K458" s="3"/>
    </row>
    <row r="459" spans="2:11" x14ac:dyDescent="0.15">
      <c r="B459" s="285" t="s">
        <v>934</v>
      </c>
      <c r="C459" s="140">
        <v>49538.8</v>
      </c>
      <c r="D459" s="139" t="s">
        <v>9</v>
      </c>
      <c r="E459" s="140">
        <v>0</v>
      </c>
      <c r="F459" s="140">
        <v>0</v>
      </c>
      <c r="G459" s="140">
        <v>49538.8</v>
      </c>
      <c r="H459" s="139" t="s">
        <v>9</v>
      </c>
      <c r="I459" s="3"/>
      <c r="J459" s="3"/>
      <c r="K459" s="3"/>
    </row>
    <row r="460" spans="2:11" x14ac:dyDescent="0.15">
      <c r="B460" s="285" t="s">
        <v>785</v>
      </c>
      <c r="C460" s="140">
        <v>0</v>
      </c>
      <c r="D460" s="139" t="s">
        <v>9</v>
      </c>
      <c r="E460" s="140">
        <v>0</v>
      </c>
      <c r="F460" s="140">
        <v>0</v>
      </c>
      <c r="G460" s="140">
        <v>0</v>
      </c>
      <c r="H460" s="139" t="s">
        <v>9</v>
      </c>
      <c r="I460" s="3"/>
      <c r="J460" s="3"/>
      <c r="K460" s="3"/>
    </row>
    <row r="461" spans="2:11" x14ac:dyDescent="0.15">
      <c r="B461" s="285" t="s">
        <v>929</v>
      </c>
      <c r="C461" s="140">
        <v>0</v>
      </c>
      <c r="D461" s="139" t="s">
        <v>9</v>
      </c>
      <c r="E461" s="140">
        <v>0</v>
      </c>
      <c r="F461" s="140">
        <v>0</v>
      </c>
      <c r="G461" s="140">
        <v>0</v>
      </c>
      <c r="H461" s="139" t="s">
        <v>9</v>
      </c>
      <c r="I461" s="3"/>
      <c r="J461" s="3"/>
      <c r="K461" s="3"/>
    </row>
    <row r="462" spans="2:11" ht="22" x14ac:dyDescent="0.15">
      <c r="B462" s="285" t="s">
        <v>742</v>
      </c>
      <c r="C462" s="140">
        <v>0</v>
      </c>
      <c r="D462" s="139" t="s">
        <v>9</v>
      </c>
      <c r="E462" s="140">
        <v>0</v>
      </c>
      <c r="F462" s="140">
        <v>0</v>
      </c>
      <c r="G462" s="140">
        <v>0</v>
      </c>
      <c r="H462" s="139" t="s">
        <v>9</v>
      </c>
      <c r="I462" s="3"/>
      <c r="J462" s="3"/>
      <c r="K462" s="3"/>
    </row>
    <row r="463" spans="2:11" ht="22" x14ac:dyDescent="0.15">
      <c r="B463" s="285" t="s">
        <v>1165</v>
      </c>
      <c r="C463" s="140">
        <v>0</v>
      </c>
      <c r="D463" s="139" t="s">
        <v>9</v>
      </c>
      <c r="E463" s="140">
        <v>0</v>
      </c>
      <c r="F463" s="140">
        <v>0</v>
      </c>
      <c r="G463" s="140">
        <v>0</v>
      </c>
      <c r="H463" s="139" t="s">
        <v>9</v>
      </c>
      <c r="I463" s="3"/>
      <c r="J463" s="3"/>
      <c r="K463" s="3"/>
    </row>
    <row r="464" spans="2:11" x14ac:dyDescent="0.15">
      <c r="B464" s="285" t="s">
        <v>1166</v>
      </c>
      <c r="C464" s="140">
        <v>241374.15</v>
      </c>
      <c r="D464" s="139" t="s">
        <v>9</v>
      </c>
      <c r="E464" s="140">
        <v>0</v>
      </c>
      <c r="F464" s="140">
        <v>0</v>
      </c>
      <c r="G464" s="140">
        <v>241374.15</v>
      </c>
      <c r="H464" s="139" t="s">
        <v>9</v>
      </c>
      <c r="I464" s="3"/>
      <c r="J464" s="3"/>
      <c r="K464" s="3"/>
    </row>
    <row r="465" spans="2:11" x14ac:dyDescent="0.15">
      <c r="B465" s="285" t="s">
        <v>952</v>
      </c>
      <c r="C465" s="140">
        <v>0</v>
      </c>
      <c r="D465" s="139" t="s">
        <v>9</v>
      </c>
      <c r="E465" s="140">
        <v>0</v>
      </c>
      <c r="F465" s="140">
        <v>0</v>
      </c>
      <c r="G465" s="140">
        <v>0</v>
      </c>
      <c r="H465" s="139" t="s">
        <v>9</v>
      </c>
      <c r="I465" s="3"/>
      <c r="J465" s="3"/>
      <c r="K465" s="3"/>
    </row>
    <row r="466" spans="2:11" x14ac:dyDescent="0.15">
      <c r="B466" s="285" t="s">
        <v>1167</v>
      </c>
      <c r="C466" s="140">
        <v>0</v>
      </c>
      <c r="D466" s="139" t="s">
        <v>9</v>
      </c>
      <c r="E466" s="140">
        <v>0</v>
      </c>
      <c r="F466" s="140">
        <v>0</v>
      </c>
      <c r="G466" s="140">
        <v>0</v>
      </c>
      <c r="H466" s="139" t="s">
        <v>9</v>
      </c>
      <c r="I466" s="3"/>
      <c r="J466" s="3"/>
      <c r="K466" s="3"/>
    </row>
    <row r="467" spans="2:11" x14ac:dyDescent="0.15">
      <c r="B467" s="285" t="s">
        <v>816</v>
      </c>
      <c r="C467" s="140">
        <v>0</v>
      </c>
      <c r="D467" s="139" t="s">
        <v>9</v>
      </c>
      <c r="E467" s="140">
        <v>0</v>
      </c>
      <c r="F467" s="140">
        <v>0</v>
      </c>
      <c r="G467" s="140">
        <v>0</v>
      </c>
      <c r="H467" s="139" t="s">
        <v>9</v>
      </c>
      <c r="I467" s="3"/>
      <c r="J467" s="3"/>
      <c r="K467" s="3"/>
    </row>
    <row r="468" spans="2:11" x14ac:dyDescent="0.15">
      <c r="B468" s="285" t="s">
        <v>1168</v>
      </c>
      <c r="C468" s="140">
        <v>0</v>
      </c>
      <c r="D468" s="139" t="s">
        <v>9</v>
      </c>
      <c r="E468" s="140">
        <v>0</v>
      </c>
      <c r="F468" s="140">
        <v>0</v>
      </c>
      <c r="G468" s="140">
        <v>0</v>
      </c>
      <c r="H468" s="139" t="s">
        <v>9</v>
      </c>
      <c r="I468" s="3"/>
      <c r="J468" s="3"/>
      <c r="K468" s="3"/>
    </row>
    <row r="469" spans="2:11" x14ac:dyDescent="0.15">
      <c r="B469" s="285" t="s">
        <v>1169</v>
      </c>
      <c r="C469" s="140">
        <v>0</v>
      </c>
      <c r="D469" s="139" t="s">
        <v>9</v>
      </c>
      <c r="E469" s="140">
        <v>0</v>
      </c>
      <c r="F469" s="140">
        <v>0</v>
      </c>
      <c r="G469" s="140">
        <v>0</v>
      </c>
      <c r="H469" s="139" t="s">
        <v>9</v>
      </c>
      <c r="I469" s="3"/>
      <c r="J469" s="3"/>
      <c r="K469" s="3"/>
    </row>
    <row r="470" spans="2:11" x14ac:dyDescent="0.15">
      <c r="B470" s="285" t="s">
        <v>1170</v>
      </c>
      <c r="C470" s="140">
        <v>0</v>
      </c>
      <c r="D470" s="139" t="s">
        <v>9</v>
      </c>
      <c r="E470" s="140">
        <v>0</v>
      </c>
      <c r="F470" s="140">
        <v>0</v>
      </c>
      <c r="G470" s="140">
        <v>0</v>
      </c>
      <c r="H470" s="139" t="s">
        <v>9</v>
      </c>
      <c r="I470" s="3"/>
      <c r="J470" s="3"/>
      <c r="K470" s="3"/>
    </row>
    <row r="471" spans="2:11" x14ac:dyDescent="0.15">
      <c r="B471" s="285" t="s">
        <v>1171</v>
      </c>
      <c r="C471" s="140">
        <v>13.45</v>
      </c>
      <c r="D471" s="139" t="s">
        <v>9</v>
      </c>
      <c r="E471" s="140">
        <v>0</v>
      </c>
      <c r="F471" s="140">
        <v>0</v>
      </c>
      <c r="G471" s="140">
        <v>13.45</v>
      </c>
      <c r="H471" s="139" t="s">
        <v>9</v>
      </c>
      <c r="I471" s="3"/>
      <c r="J471" s="3"/>
      <c r="K471" s="3"/>
    </row>
    <row r="472" spans="2:11" x14ac:dyDescent="0.15">
      <c r="B472" s="285" t="s">
        <v>1172</v>
      </c>
      <c r="C472" s="140">
        <v>83228</v>
      </c>
      <c r="D472" s="139" t="s">
        <v>9</v>
      </c>
      <c r="E472" s="140">
        <v>0</v>
      </c>
      <c r="F472" s="140">
        <v>0</v>
      </c>
      <c r="G472" s="140">
        <v>83228</v>
      </c>
      <c r="H472" s="139" t="s">
        <v>9</v>
      </c>
      <c r="I472" s="3"/>
      <c r="J472" s="3"/>
      <c r="K472" s="3"/>
    </row>
    <row r="473" spans="2:11" x14ac:dyDescent="0.15">
      <c r="B473" s="285" t="s">
        <v>1173</v>
      </c>
      <c r="C473" s="140">
        <v>20000</v>
      </c>
      <c r="D473" s="139" t="s">
        <v>9</v>
      </c>
      <c r="E473" s="140">
        <v>0</v>
      </c>
      <c r="F473" s="140">
        <v>0</v>
      </c>
      <c r="G473" s="140">
        <v>20000</v>
      </c>
      <c r="H473" s="139" t="s">
        <v>9</v>
      </c>
      <c r="I473" s="3"/>
      <c r="J473" s="3"/>
      <c r="K473" s="3"/>
    </row>
    <row r="474" spans="2:11" ht="22" x14ac:dyDescent="0.15">
      <c r="B474" s="285" t="s">
        <v>745</v>
      </c>
      <c r="C474" s="140">
        <v>0</v>
      </c>
      <c r="D474" s="139" t="s">
        <v>9</v>
      </c>
      <c r="E474" s="140">
        <v>0</v>
      </c>
      <c r="F474" s="140">
        <v>0</v>
      </c>
      <c r="G474" s="140">
        <v>0</v>
      </c>
      <c r="H474" s="139" t="s">
        <v>9</v>
      </c>
      <c r="I474" s="3"/>
      <c r="J474" s="3"/>
      <c r="K474" s="3"/>
    </row>
    <row r="475" spans="2:11" x14ac:dyDescent="0.15">
      <c r="B475" s="285" t="s">
        <v>840</v>
      </c>
      <c r="C475" s="140">
        <v>0</v>
      </c>
      <c r="D475" s="139" t="s">
        <v>9</v>
      </c>
      <c r="E475" s="140">
        <v>0</v>
      </c>
      <c r="F475" s="140">
        <v>0</v>
      </c>
      <c r="G475" s="140">
        <v>0</v>
      </c>
      <c r="H475" s="139" t="s">
        <v>9</v>
      </c>
      <c r="I475" s="3"/>
      <c r="J475" s="3"/>
      <c r="K475" s="3"/>
    </row>
    <row r="476" spans="2:11" x14ac:dyDescent="0.15">
      <c r="B476" s="285" t="s">
        <v>1174</v>
      </c>
      <c r="C476" s="140">
        <v>0</v>
      </c>
      <c r="D476" s="139" t="s">
        <v>9</v>
      </c>
      <c r="E476" s="140">
        <v>0</v>
      </c>
      <c r="F476" s="140">
        <v>0</v>
      </c>
      <c r="G476" s="140">
        <v>0</v>
      </c>
      <c r="H476" s="139" t="s">
        <v>9</v>
      </c>
      <c r="I476" s="3"/>
      <c r="J476" s="3"/>
      <c r="K476" s="3"/>
    </row>
    <row r="477" spans="2:11" x14ac:dyDescent="0.15">
      <c r="B477" s="285" t="s">
        <v>1175</v>
      </c>
      <c r="C477" s="140">
        <v>0</v>
      </c>
      <c r="D477" s="139" t="s">
        <v>9</v>
      </c>
      <c r="E477" s="140">
        <v>0</v>
      </c>
      <c r="F477" s="140">
        <v>0</v>
      </c>
      <c r="G477" s="140">
        <v>0</v>
      </c>
      <c r="H477" s="139" t="s">
        <v>9</v>
      </c>
      <c r="I477" s="3"/>
      <c r="J477" s="3"/>
      <c r="K477" s="3"/>
    </row>
    <row r="478" spans="2:11" x14ac:dyDescent="0.15">
      <c r="B478" s="285" t="s">
        <v>1176</v>
      </c>
      <c r="C478" s="140">
        <v>0</v>
      </c>
      <c r="D478" s="139" t="s">
        <v>9</v>
      </c>
      <c r="E478" s="140">
        <v>0</v>
      </c>
      <c r="F478" s="140">
        <v>0</v>
      </c>
      <c r="G478" s="140">
        <v>0</v>
      </c>
      <c r="H478" s="139" t="s">
        <v>9</v>
      </c>
      <c r="I478" s="3"/>
      <c r="J478" s="3"/>
      <c r="K478" s="3"/>
    </row>
    <row r="479" spans="2:11" x14ac:dyDescent="0.15">
      <c r="B479" s="285" t="s">
        <v>1177</v>
      </c>
      <c r="C479" s="140">
        <v>0</v>
      </c>
      <c r="D479" s="139" t="s">
        <v>9</v>
      </c>
      <c r="E479" s="140">
        <v>0</v>
      </c>
      <c r="F479" s="140">
        <v>0</v>
      </c>
      <c r="G479" s="140">
        <v>0</v>
      </c>
      <c r="H479" s="139" t="s">
        <v>9</v>
      </c>
      <c r="I479" s="3"/>
      <c r="J479" s="3"/>
      <c r="K479" s="3"/>
    </row>
    <row r="480" spans="2:11" ht="22" x14ac:dyDescent="0.15">
      <c r="B480" s="285" t="s">
        <v>1178</v>
      </c>
      <c r="C480" s="140">
        <v>0</v>
      </c>
      <c r="D480" s="139" t="s">
        <v>9</v>
      </c>
      <c r="E480" s="140">
        <v>0</v>
      </c>
      <c r="F480" s="140">
        <v>0</v>
      </c>
      <c r="G480" s="140">
        <v>0</v>
      </c>
      <c r="H480" s="139" t="s">
        <v>9</v>
      </c>
      <c r="I480" s="3"/>
      <c r="J480" s="3"/>
      <c r="K480" s="3"/>
    </row>
    <row r="481" spans="2:11" x14ac:dyDescent="0.15">
      <c r="B481" s="285" t="s">
        <v>1179</v>
      </c>
      <c r="C481" s="140">
        <v>0</v>
      </c>
      <c r="D481" s="139" t="s">
        <v>9</v>
      </c>
      <c r="E481" s="140">
        <v>0</v>
      </c>
      <c r="F481" s="140">
        <v>0</v>
      </c>
      <c r="G481" s="140">
        <v>0</v>
      </c>
      <c r="H481" s="139" t="s">
        <v>9</v>
      </c>
      <c r="I481" s="3"/>
      <c r="J481" s="3"/>
      <c r="K481" s="3"/>
    </row>
    <row r="482" spans="2:11" ht="22" x14ac:dyDescent="0.15">
      <c r="B482" s="285" t="s">
        <v>1180</v>
      </c>
      <c r="C482" s="140">
        <v>734318</v>
      </c>
      <c r="D482" s="139" t="s">
        <v>9</v>
      </c>
      <c r="E482" s="140">
        <v>0</v>
      </c>
      <c r="F482" s="140">
        <v>0</v>
      </c>
      <c r="G482" s="140">
        <v>734318</v>
      </c>
      <c r="H482" s="139" t="s">
        <v>9</v>
      </c>
      <c r="I482" s="3"/>
      <c r="J482" s="3"/>
      <c r="K482" s="3"/>
    </row>
    <row r="483" spans="2:11" x14ac:dyDescent="0.15">
      <c r="B483" s="285" t="s">
        <v>1181</v>
      </c>
      <c r="C483" s="140">
        <v>3000</v>
      </c>
      <c r="D483" s="139" t="s">
        <v>9</v>
      </c>
      <c r="E483" s="140">
        <v>0</v>
      </c>
      <c r="F483" s="140">
        <v>0</v>
      </c>
      <c r="G483" s="140">
        <v>3000</v>
      </c>
      <c r="H483" s="139" t="s">
        <v>9</v>
      </c>
      <c r="I483" s="3"/>
      <c r="J483" s="3"/>
      <c r="K483" s="3"/>
    </row>
    <row r="484" spans="2:11" x14ac:dyDescent="0.15">
      <c r="B484" s="285" t="s">
        <v>1182</v>
      </c>
      <c r="C484" s="144">
        <v>-3529.1</v>
      </c>
      <c r="D484" s="139" t="s">
        <v>9</v>
      </c>
      <c r="E484" s="140">
        <v>0</v>
      </c>
      <c r="F484" s="140">
        <v>0</v>
      </c>
      <c r="G484" s="144">
        <v>-3529.1</v>
      </c>
      <c r="H484" s="139" t="s">
        <v>9</v>
      </c>
      <c r="I484" s="3"/>
      <c r="J484" s="3"/>
      <c r="K484" s="3"/>
    </row>
    <row r="485" spans="2:11" x14ac:dyDescent="0.15">
      <c r="B485" s="285" t="s">
        <v>1183</v>
      </c>
      <c r="C485" s="140">
        <v>0</v>
      </c>
      <c r="D485" s="139" t="s">
        <v>9</v>
      </c>
      <c r="E485" s="140">
        <v>0</v>
      </c>
      <c r="F485" s="140">
        <v>0</v>
      </c>
      <c r="G485" s="140">
        <v>0</v>
      </c>
      <c r="H485" s="139" t="s">
        <v>9</v>
      </c>
      <c r="I485" s="3"/>
      <c r="J485" s="3"/>
      <c r="K485" s="3"/>
    </row>
    <row r="486" spans="2:11" x14ac:dyDescent="0.15">
      <c r="B486" s="285" t="s">
        <v>271</v>
      </c>
      <c r="C486" s="140">
        <v>0</v>
      </c>
      <c r="D486" s="139" t="s">
        <v>9</v>
      </c>
      <c r="E486" s="140">
        <v>0</v>
      </c>
      <c r="F486" s="140">
        <v>0</v>
      </c>
      <c r="G486" s="140">
        <v>0</v>
      </c>
      <c r="H486" s="139" t="s">
        <v>9</v>
      </c>
      <c r="I486" s="3"/>
      <c r="J486" s="3"/>
      <c r="K486" s="3"/>
    </row>
    <row r="487" spans="2:11" x14ac:dyDescent="0.15">
      <c r="B487" s="285" t="s">
        <v>960</v>
      </c>
      <c r="C487" s="140">
        <v>1203</v>
      </c>
      <c r="D487" s="139" t="s">
        <v>9</v>
      </c>
      <c r="E487" s="140">
        <v>0</v>
      </c>
      <c r="F487" s="140">
        <v>0</v>
      </c>
      <c r="G487" s="140">
        <v>1203</v>
      </c>
      <c r="H487" s="139" t="s">
        <v>9</v>
      </c>
      <c r="I487" s="3"/>
      <c r="J487" s="3"/>
      <c r="K487" s="3"/>
    </row>
    <row r="488" spans="2:11" x14ac:dyDescent="0.15">
      <c r="B488" s="285" t="s">
        <v>1184</v>
      </c>
      <c r="C488" s="140">
        <v>0</v>
      </c>
      <c r="D488" s="139" t="s">
        <v>9</v>
      </c>
      <c r="E488" s="140">
        <v>0</v>
      </c>
      <c r="F488" s="140">
        <v>0</v>
      </c>
      <c r="G488" s="140">
        <v>0</v>
      </c>
      <c r="H488" s="139" t="s">
        <v>9</v>
      </c>
      <c r="I488" s="3"/>
      <c r="J488" s="3"/>
      <c r="K488" s="3"/>
    </row>
    <row r="489" spans="2:11" x14ac:dyDescent="0.15">
      <c r="B489" s="285" t="s">
        <v>1037</v>
      </c>
      <c r="C489" s="140">
        <v>12955</v>
      </c>
      <c r="D489" s="139" t="s">
        <v>9</v>
      </c>
      <c r="E489" s="140">
        <v>0</v>
      </c>
      <c r="F489" s="140">
        <v>0</v>
      </c>
      <c r="G489" s="140">
        <v>12955</v>
      </c>
      <c r="H489" s="139" t="s">
        <v>9</v>
      </c>
      <c r="I489" s="3"/>
      <c r="J489" s="3"/>
      <c r="K489" s="3"/>
    </row>
    <row r="490" spans="2:11" x14ac:dyDescent="0.15">
      <c r="B490" s="285" t="s">
        <v>1185</v>
      </c>
      <c r="C490" s="140">
        <v>164</v>
      </c>
      <c r="D490" s="139" t="s">
        <v>9</v>
      </c>
      <c r="E490" s="140">
        <v>0</v>
      </c>
      <c r="F490" s="140">
        <v>0</v>
      </c>
      <c r="G490" s="140">
        <v>164</v>
      </c>
      <c r="H490" s="139" t="s">
        <v>9</v>
      </c>
      <c r="I490" s="3"/>
      <c r="J490" s="3"/>
      <c r="K490" s="3"/>
    </row>
    <row r="491" spans="2:11" x14ac:dyDescent="0.15">
      <c r="B491" s="285" t="s">
        <v>1186</v>
      </c>
      <c r="C491" s="140">
        <v>0</v>
      </c>
      <c r="D491" s="139" t="s">
        <v>9</v>
      </c>
      <c r="E491" s="140">
        <v>0</v>
      </c>
      <c r="F491" s="140">
        <v>0</v>
      </c>
      <c r="G491" s="140">
        <v>0</v>
      </c>
      <c r="H491" s="139" t="s">
        <v>9</v>
      </c>
      <c r="I491" s="3"/>
      <c r="J491" s="3"/>
      <c r="K491" s="3"/>
    </row>
    <row r="492" spans="2:11" x14ac:dyDescent="0.15">
      <c r="B492" s="285" t="s">
        <v>1187</v>
      </c>
      <c r="C492" s="140">
        <v>0</v>
      </c>
      <c r="D492" s="139" t="s">
        <v>9</v>
      </c>
      <c r="E492" s="140">
        <v>0</v>
      </c>
      <c r="F492" s="140">
        <v>0</v>
      </c>
      <c r="G492" s="140">
        <v>0</v>
      </c>
      <c r="H492" s="139" t="s">
        <v>9</v>
      </c>
      <c r="I492" s="3"/>
      <c r="J492" s="3"/>
      <c r="K492" s="3"/>
    </row>
    <row r="493" spans="2:11" x14ac:dyDescent="0.15">
      <c r="B493" s="285" t="s">
        <v>90</v>
      </c>
      <c r="C493" s="140">
        <v>0</v>
      </c>
      <c r="D493" s="139" t="s">
        <v>9</v>
      </c>
      <c r="E493" s="140">
        <v>2000</v>
      </c>
      <c r="F493" s="140">
        <v>0</v>
      </c>
      <c r="G493" s="140">
        <v>2000</v>
      </c>
      <c r="H493" s="139" t="s">
        <v>9</v>
      </c>
      <c r="I493" s="3"/>
      <c r="J493" s="3"/>
      <c r="K493" s="3"/>
    </row>
    <row r="494" spans="2:11" x14ac:dyDescent="0.15">
      <c r="B494" s="285" t="s">
        <v>1188</v>
      </c>
      <c r="C494" s="140">
        <v>0</v>
      </c>
      <c r="D494" s="139" t="s">
        <v>9</v>
      </c>
      <c r="E494" s="140">
        <v>0</v>
      </c>
      <c r="F494" s="140">
        <v>0</v>
      </c>
      <c r="G494" s="140">
        <v>0</v>
      </c>
      <c r="H494" s="139" t="s">
        <v>9</v>
      </c>
      <c r="I494" s="3"/>
      <c r="J494" s="3"/>
      <c r="K494" s="3"/>
    </row>
    <row r="495" spans="2:11" x14ac:dyDescent="0.15">
      <c r="B495" s="285" t="s">
        <v>1189</v>
      </c>
      <c r="C495" s="140">
        <v>0</v>
      </c>
      <c r="D495" s="139" t="s">
        <v>9</v>
      </c>
      <c r="E495" s="140">
        <v>0</v>
      </c>
      <c r="F495" s="140">
        <v>0</v>
      </c>
      <c r="G495" s="140">
        <v>0</v>
      </c>
      <c r="H495" s="139" t="s">
        <v>9</v>
      </c>
      <c r="I495" s="3"/>
      <c r="J495" s="3"/>
      <c r="K495" s="3"/>
    </row>
    <row r="496" spans="2:11" x14ac:dyDescent="0.15">
      <c r="B496" s="285" t="s">
        <v>1190</v>
      </c>
      <c r="C496" s="140">
        <v>2000</v>
      </c>
      <c r="D496" s="139" t="s">
        <v>9</v>
      </c>
      <c r="E496" s="140">
        <v>0</v>
      </c>
      <c r="F496" s="140">
        <v>0</v>
      </c>
      <c r="G496" s="140">
        <v>2000</v>
      </c>
      <c r="H496" s="139" t="s">
        <v>9</v>
      </c>
      <c r="I496" s="3"/>
      <c r="J496" s="3"/>
      <c r="K496" s="3"/>
    </row>
    <row r="497" spans="2:11" x14ac:dyDescent="0.15">
      <c r="B497" s="285" t="s">
        <v>1191</v>
      </c>
      <c r="C497" s="140">
        <v>0</v>
      </c>
      <c r="D497" s="139" t="s">
        <v>9</v>
      </c>
      <c r="E497" s="140">
        <v>0</v>
      </c>
      <c r="F497" s="140">
        <v>0</v>
      </c>
      <c r="G497" s="140">
        <v>0</v>
      </c>
      <c r="H497" s="139" t="s">
        <v>9</v>
      </c>
      <c r="I497" s="3"/>
      <c r="J497" s="3"/>
      <c r="K497" s="3"/>
    </row>
    <row r="498" spans="2:11" x14ac:dyDescent="0.15">
      <c r="B498" s="285" t="s">
        <v>276</v>
      </c>
      <c r="C498" s="140">
        <v>0</v>
      </c>
      <c r="D498" s="139" t="s">
        <v>9</v>
      </c>
      <c r="E498" s="140">
        <v>0</v>
      </c>
      <c r="F498" s="140">
        <v>0</v>
      </c>
      <c r="G498" s="140">
        <v>0</v>
      </c>
      <c r="H498" s="139" t="s">
        <v>9</v>
      </c>
      <c r="I498" s="3"/>
      <c r="J498" s="3"/>
      <c r="K498" s="3"/>
    </row>
    <row r="499" spans="2:11" x14ac:dyDescent="0.15">
      <c r="B499" s="285" t="s">
        <v>1192</v>
      </c>
      <c r="C499" s="140">
        <v>0</v>
      </c>
      <c r="D499" s="139" t="s">
        <v>9</v>
      </c>
      <c r="E499" s="140">
        <v>0</v>
      </c>
      <c r="F499" s="140">
        <v>0</v>
      </c>
      <c r="G499" s="140">
        <v>0</v>
      </c>
      <c r="H499" s="139" t="s">
        <v>9</v>
      </c>
      <c r="I499" s="3"/>
      <c r="J499" s="3"/>
      <c r="K499" s="3"/>
    </row>
    <row r="500" spans="2:11" x14ac:dyDescent="0.15">
      <c r="B500" s="285" t="s">
        <v>1193</v>
      </c>
      <c r="C500" s="140">
        <v>0</v>
      </c>
      <c r="D500" s="139" t="s">
        <v>9</v>
      </c>
      <c r="E500" s="140">
        <v>0</v>
      </c>
      <c r="F500" s="140">
        <v>0</v>
      </c>
      <c r="G500" s="140">
        <v>0</v>
      </c>
      <c r="H500" s="139" t="s">
        <v>9</v>
      </c>
      <c r="I500" s="3"/>
      <c r="J500" s="3"/>
      <c r="K500" s="3"/>
    </row>
    <row r="501" spans="2:11" x14ac:dyDescent="0.15">
      <c r="B501" s="285" t="s">
        <v>91</v>
      </c>
      <c r="C501" s="140">
        <v>0</v>
      </c>
      <c r="D501" s="139" t="s">
        <v>9</v>
      </c>
      <c r="E501" s="140">
        <v>0</v>
      </c>
      <c r="F501" s="140">
        <v>0</v>
      </c>
      <c r="G501" s="140">
        <v>0</v>
      </c>
      <c r="H501" s="139" t="s">
        <v>9</v>
      </c>
      <c r="I501" s="3"/>
      <c r="J501" s="3"/>
      <c r="K501" s="3"/>
    </row>
    <row r="502" spans="2:11" x14ac:dyDescent="0.15">
      <c r="B502" s="285" t="s">
        <v>1194</v>
      </c>
      <c r="C502" s="140">
        <v>0</v>
      </c>
      <c r="D502" s="139" t="s">
        <v>9</v>
      </c>
      <c r="E502" s="140">
        <v>0</v>
      </c>
      <c r="F502" s="140">
        <v>0</v>
      </c>
      <c r="G502" s="140">
        <v>0</v>
      </c>
      <c r="H502" s="139" t="s">
        <v>9</v>
      </c>
      <c r="I502" s="3"/>
      <c r="J502" s="3"/>
      <c r="K502" s="3"/>
    </row>
    <row r="503" spans="2:11" x14ac:dyDescent="0.15">
      <c r="B503" s="285" t="s">
        <v>1195</v>
      </c>
      <c r="C503" s="140">
        <v>0</v>
      </c>
      <c r="D503" s="139" t="s">
        <v>9</v>
      </c>
      <c r="E503" s="140">
        <v>0</v>
      </c>
      <c r="F503" s="140">
        <v>0</v>
      </c>
      <c r="G503" s="140">
        <v>0</v>
      </c>
      <c r="H503" s="139" t="s">
        <v>9</v>
      </c>
      <c r="I503" s="3"/>
      <c r="J503" s="3"/>
      <c r="K503" s="3"/>
    </row>
    <row r="504" spans="2:11" x14ac:dyDescent="0.15">
      <c r="B504" s="285" t="s">
        <v>1196</v>
      </c>
      <c r="C504" s="140">
        <v>0</v>
      </c>
      <c r="D504" s="139" t="s">
        <v>9</v>
      </c>
      <c r="E504" s="140">
        <v>0</v>
      </c>
      <c r="F504" s="140">
        <v>0</v>
      </c>
      <c r="G504" s="140">
        <v>0</v>
      </c>
      <c r="H504" s="139" t="s">
        <v>9</v>
      </c>
      <c r="I504" s="3"/>
      <c r="J504" s="3"/>
      <c r="K504" s="3"/>
    </row>
    <row r="505" spans="2:11" x14ac:dyDescent="0.15">
      <c r="B505" s="368" t="s">
        <v>1197</v>
      </c>
      <c r="C505" s="243">
        <v>0</v>
      </c>
      <c r="D505" s="242" t="s">
        <v>9</v>
      </c>
      <c r="E505" s="243">
        <v>0</v>
      </c>
      <c r="F505" s="243">
        <v>0</v>
      </c>
      <c r="G505" s="243">
        <v>0</v>
      </c>
      <c r="H505" s="242" t="s">
        <v>9</v>
      </c>
      <c r="I505" s="3"/>
      <c r="J505" s="3"/>
      <c r="K505" s="3"/>
    </row>
    <row r="506" spans="2:11" x14ac:dyDescent="0.15">
      <c r="B506" s="285" t="s">
        <v>1198</v>
      </c>
      <c r="C506" s="140">
        <v>0</v>
      </c>
      <c r="D506" s="139" t="s">
        <v>9</v>
      </c>
      <c r="E506" s="140">
        <v>0</v>
      </c>
      <c r="F506" s="140">
        <v>0</v>
      </c>
      <c r="G506" s="140">
        <v>0</v>
      </c>
      <c r="H506" s="139" t="s">
        <v>9</v>
      </c>
      <c r="I506" s="3"/>
      <c r="J506" s="3"/>
      <c r="K506" s="3"/>
    </row>
    <row r="507" spans="2:11" x14ac:dyDescent="0.15">
      <c r="B507" s="285" t="s">
        <v>1199</v>
      </c>
      <c r="C507" s="140">
        <v>0</v>
      </c>
      <c r="D507" s="139" t="s">
        <v>9</v>
      </c>
      <c r="E507" s="140">
        <v>0</v>
      </c>
      <c r="F507" s="140">
        <v>0</v>
      </c>
      <c r="G507" s="140">
        <v>0</v>
      </c>
      <c r="H507" s="139" t="s">
        <v>9</v>
      </c>
      <c r="I507" s="3"/>
      <c r="J507" s="3"/>
      <c r="K507" s="3"/>
    </row>
    <row r="508" spans="2:11" x14ac:dyDescent="0.15">
      <c r="B508" s="285" t="s">
        <v>1200</v>
      </c>
      <c r="C508" s="140">
        <v>0</v>
      </c>
      <c r="D508" s="139" t="s">
        <v>9</v>
      </c>
      <c r="E508" s="140">
        <v>0</v>
      </c>
      <c r="F508" s="140">
        <v>0</v>
      </c>
      <c r="G508" s="140">
        <v>0</v>
      </c>
      <c r="H508" s="139" t="s">
        <v>9</v>
      </c>
      <c r="I508" s="3"/>
      <c r="J508" s="3"/>
      <c r="K508" s="3"/>
    </row>
    <row r="509" spans="2:11" x14ac:dyDescent="0.15">
      <c r="B509" s="285" t="s">
        <v>1201</v>
      </c>
      <c r="C509" s="140">
        <v>0</v>
      </c>
      <c r="D509" s="139" t="s">
        <v>9</v>
      </c>
      <c r="E509" s="140">
        <v>0</v>
      </c>
      <c r="F509" s="140">
        <v>0</v>
      </c>
      <c r="G509" s="140">
        <v>0</v>
      </c>
      <c r="H509" s="139" t="s">
        <v>9</v>
      </c>
      <c r="I509" s="3"/>
      <c r="J509" s="3"/>
      <c r="K509" s="3"/>
    </row>
    <row r="510" spans="2:11" ht="22" x14ac:dyDescent="0.15">
      <c r="B510" s="285" t="s">
        <v>1202</v>
      </c>
      <c r="C510" s="140">
        <v>0</v>
      </c>
      <c r="D510" s="139" t="s">
        <v>9</v>
      </c>
      <c r="E510" s="140">
        <v>0</v>
      </c>
      <c r="F510" s="140">
        <v>0</v>
      </c>
      <c r="G510" s="140">
        <v>0</v>
      </c>
      <c r="H510" s="139" t="s">
        <v>9</v>
      </c>
      <c r="I510" s="3"/>
      <c r="J510" s="3"/>
      <c r="K510" s="3"/>
    </row>
    <row r="511" spans="2:11" ht="22" x14ac:dyDescent="0.15">
      <c r="B511" s="285" t="s">
        <v>1203</v>
      </c>
      <c r="C511" s="140">
        <v>0</v>
      </c>
      <c r="D511" s="139" t="s">
        <v>9</v>
      </c>
      <c r="E511" s="140">
        <v>0</v>
      </c>
      <c r="F511" s="140">
        <v>0</v>
      </c>
      <c r="G511" s="140">
        <v>0</v>
      </c>
      <c r="H511" s="139" t="s">
        <v>9</v>
      </c>
      <c r="I511" s="3"/>
      <c r="J511" s="3"/>
      <c r="K511" s="3"/>
    </row>
    <row r="512" spans="2:11" x14ac:dyDescent="0.15">
      <c r="B512" s="285" t="s">
        <v>92</v>
      </c>
      <c r="C512" s="140">
        <v>0</v>
      </c>
      <c r="D512" s="139" t="s">
        <v>9</v>
      </c>
      <c r="E512" s="140">
        <v>0</v>
      </c>
      <c r="F512" s="140">
        <v>0</v>
      </c>
      <c r="G512" s="140">
        <v>0</v>
      </c>
      <c r="H512" s="139" t="s">
        <v>9</v>
      </c>
      <c r="I512" s="3"/>
      <c r="J512" s="3"/>
      <c r="K512" s="3"/>
    </row>
    <row r="513" spans="2:11" x14ac:dyDescent="0.15">
      <c r="B513" s="285" t="s">
        <v>1204</v>
      </c>
      <c r="C513" s="140">
        <v>0</v>
      </c>
      <c r="D513" s="139" t="s">
        <v>9</v>
      </c>
      <c r="E513" s="140">
        <v>0</v>
      </c>
      <c r="F513" s="140">
        <v>0</v>
      </c>
      <c r="G513" s="140">
        <v>0</v>
      </c>
      <c r="H513" s="139" t="s">
        <v>9</v>
      </c>
      <c r="I513" s="3"/>
      <c r="J513" s="3"/>
      <c r="K513" s="3"/>
    </row>
    <row r="514" spans="2:11" x14ac:dyDescent="0.15">
      <c r="B514" s="368" t="s">
        <v>1205</v>
      </c>
      <c r="C514" s="243">
        <v>0</v>
      </c>
      <c r="D514" s="242" t="s">
        <v>9</v>
      </c>
      <c r="E514" s="243">
        <v>0</v>
      </c>
      <c r="F514" s="243">
        <v>0</v>
      </c>
      <c r="G514" s="243">
        <v>0</v>
      </c>
      <c r="H514" s="242" t="s">
        <v>9</v>
      </c>
      <c r="I514" s="3"/>
      <c r="J514" s="3"/>
      <c r="K514" s="3"/>
    </row>
    <row r="515" spans="2:11" x14ac:dyDescent="0.15">
      <c r="B515" s="368" t="s">
        <v>1206</v>
      </c>
      <c r="C515" s="243">
        <v>0</v>
      </c>
      <c r="D515" s="242" t="s">
        <v>9</v>
      </c>
      <c r="E515" s="243">
        <v>0</v>
      </c>
      <c r="F515" s="243">
        <v>0</v>
      </c>
      <c r="G515" s="243">
        <v>0</v>
      </c>
      <c r="H515" s="242" t="s">
        <v>9</v>
      </c>
      <c r="I515" s="3"/>
      <c r="J515" s="3"/>
      <c r="K515" s="3"/>
    </row>
    <row r="516" spans="2:11" x14ac:dyDescent="0.15">
      <c r="B516" s="285" t="s">
        <v>1207</v>
      </c>
      <c r="C516" s="140">
        <v>0</v>
      </c>
      <c r="D516" s="139" t="s">
        <v>9</v>
      </c>
      <c r="E516" s="140">
        <v>0</v>
      </c>
      <c r="F516" s="140">
        <v>0</v>
      </c>
      <c r="G516" s="140">
        <v>0</v>
      </c>
      <c r="H516" s="139" t="s">
        <v>9</v>
      </c>
      <c r="I516" s="3"/>
      <c r="J516" s="3"/>
      <c r="K516" s="3"/>
    </row>
    <row r="517" spans="2:11" x14ac:dyDescent="0.15">
      <c r="B517" s="368" t="s">
        <v>22</v>
      </c>
      <c r="C517" s="243">
        <v>11737.8</v>
      </c>
      <c r="D517" s="242" t="s">
        <v>9</v>
      </c>
      <c r="E517" s="243">
        <v>0</v>
      </c>
      <c r="F517" s="243">
        <v>1067.0999999999999</v>
      </c>
      <c r="G517" s="243">
        <v>10670.7</v>
      </c>
      <c r="H517" s="242" t="s">
        <v>9</v>
      </c>
      <c r="I517" s="3"/>
      <c r="J517" s="3"/>
      <c r="K517" s="3"/>
    </row>
    <row r="518" spans="2:11" x14ac:dyDescent="0.15">
      <c r="B518" s="285" t="s">
        <v>1208</v>
      </c>
      <c r="C518" s="140">
        <v>11737.8</v>
      </c>
      <c r="D518" s="139" t="s">
        <v>9</v>
      </c>
      <c r="E518" s="140">
        <v>0</v>
      </c>
      <c r="F518" s="140">
        <v>1067.0999999999999</v>
      </c>
      <c r="G518" s="140">
        <v>10670.7</v>
      </c>
      <c r="H518" s="139" t="s">
        <v>9</v>
      </c>
      <c r="I518" s="3"/>
      <c r="J518" s="3"/>
      <c r="K518" s="3"/>
    </row>
    <row r="519" spans="2:11" x14ac:dyDescent="0.15">
      <c r="B519" s="368" t="s">
        <v>24</v>
      </c>
      <c r="C519" s="243">
        <v>43081.16</v>
      </c>
      <c r="D519" s="242" t="s">
        <v>9</v>
      </c>
      <c r="E519" s="243">
        <v>97.24</v>
      </c>
      <c r="F519" s="243">
        <v>11838.99</v>
      </c>
      <c r="G519" s="243">
        <v>31339.41</v>
      </c>
      <c r="H519" s="242" t="s">
        <v>9</v>
      </c>
      <c r="I519" s="3"/>
      <c r="J519" s="3"/>
      <c r="K519" s="3"/>
    </row>
    <row r="520" spans="2:11" x14ac:dyDescent="0.15">
      <c r="B520" s="285" t="s">
        <v>89</v>
      </c>
      <c r="C520" s="140">
        <v>43081.16</v>
      </c>
      <c r="D520" s="139" t="s">
        <v>9</v>
      </c>
      <c r="E520" s="140">
        <v>97.24</v>
      </c>
      <c r="F520" s="140">
        <v>11838.99</v>
      </c>
      <c r="G520" s="140">
        <v>31339.41</v>
      </c>
      <c r="H520" s="139" t="s">
        <v>9</v>
      </c>
      <c r="I520" s="3"/>
      <c r="J520" s="3"/>
      <c r="K520" s="3"/>
    </row>
    <row r="521" spans="2:11" ht="22" x14ac:dyDescent="0.15">
      <c r="B521" s="368" t="s">
        <v>25</v>
      </c>
      <c r="C521" s="244">
        <v>-659400.13</v>
      </c>
      <c r="D521" s="242" t="s">
        <v>9</v>
      </c>
      <c r="E521" s="243">
        <v>0</v>
      </c>
      <c r="F521" s="243">
        <v>0</v>
      </c>
      <c r="G521" s="244">
        <v>-659400.13</v>
      </c>
      <c r="H521" s="242" t="s">
        <v>9</v>
      </c>
      <c r="I521" s="3"/>
      <c r="J521" s="3"/>
      <c r="K521" s="3"/>
    </row>
    <row r="522" spans="2:11" ht="22" x14ac:dyDescent="0.15">
      <c r="B522" s="368" t="s">
        <v>27</v>
      </c>
      <c r="C522" s="244">
        <v>-513235.18</v>
      </c>
      <c r="D522" s="242" t="s">
        <v>9</v>
      </c>
      <c r="E522" s="243">
        <v>0</v>
      </c>
      <c r="F522" s="243">
        <v>0</v>
      </c>
      <c r="G522" s="244">
        <v>-513235.18</v>
      </c>
      <c r="H522" s="242" t="s">
        <v>9</v>
      </c>
      <c r="I522" s="3"/>
      <c r="J522" s="3"/>
      <c r="K522" s="3"/>
    </row>
    <row r="523" spans="2:11" x14ac:dyDescent="0.15">
      <c r="B523" s="285" t="s">
        <v>1209</v>
      </c>
      <c r="C523" s="140">
        <v>20856001.52</v>
      </c>
      <c r="D523" s="139" t="s">
        <v>9</v>
      </c>
      <c r="E523" s="140">
        <v>3490</v>
      </c>
      <c r="F523" s="140">
        <v>0</v>
      </c>
      <c r="G523" s="140">
        <v>20859491.52</v>
      </c>
      <c r="H523" s="139" t="s">
        <v>9</v>
      </c>
      <c r="I523" s="3"/>
      <c r="J523" s="3"/>
      <c r="K523" s="3"/>
    </row>
    <row r="524" spans="2:11" x14ac:dyDescent="0.15">
      <c r="B524" s="368" t="s">
        <v>31</v>
      </c>
      <c r="C524" s="243">
        <v>1575756.31</v>
      </c>
      <c r="D524" s="242" t="s">
        <v>9</v>
      </c>
      <c r="E524" s="243">
        <v>3490</v>
      </c>
      <c r="F524" s="243">
        <v>0</v>
      </c>
      <c r="G524" s="243">
        <v>1579246.31</v>
      </c>
      <c r="H524" s="242" t="s">
        <v>9</v>
      </c>
      <c r="I524" s="3"/>
      <c r="J524" s="3"/>
      <c r="K524" s="3"/>
    </row>
    <row r="525" spans="2:11" x14ac:dyDescent="0.15">
      <c r="B525" s="285" t="s">
        <v>1210</v>
      </c>
      <c r="C525" s="140">
        <v>31776.11</v>
      </c>
      <c r="D525" s="139" t="s">
        <v>9</v>
      </c>
      <c r="E525" s="140">
        <v>0</v>
      </c>
      <c r="F525" s="140">
        <v>0</v>
      </c>
      <c r="G525" s="140">
        <v>31776.11</v>
      </c>
      <c r="H525" s="139" t="s">
        <v>9</v>
      </c>
      <c r="I525" s="3"/>
      <c r="J525" s="3"/>
      <c r="K525" s="3"/>
    </row>
    <row r="526" spans="2:11" x14ac:dyDescent="0.15">
      <c r="B526" s="285" t="s">
        <v>1211</v>
      </c>
      <c r="C526" s="140">
        <v>0</v>
      </c>
      <c r="D526" s="139" t="s">
        <v>9</v>
      </c>
      <c r="E526" s="140">
        <v>0</v>
      </c>
      <c r="F526" s="140">
        <v>0</v>
      </c>
      <c r="G526" s="140">
        <v>0</v>
      </c>
      <c r="H526" s="139" t="s">
        <v>9</v>
      </c>
      <c r="I526" s="3"/>
      <c r="J526" s="3"/>
      <c r="K526" s="3"/>
    </row>
    <row r="527" spans="2:11" x14ac:dyDescent="0.15">
      <c r="B527" s="285" t="s">
        <v>1212</v>
      </c>
      <c r="C527" s="140">
        <v>2347</v>
      </c>
      <c r="D527" s="139" t="s">
        <v>9</v>
      </c>
      <c r="E527" s="140">
        <v>0</v>
      </c>
      <c r="F527" s="140">
        <v>0</v>
      </c>
      <c r="G527" s="140">
        <v>2347</v>
      </c>
      <c r="H527" s="139" t="s">
        <v>9</v>
      </c>
      <c r="I527" s="3"/>
      <c r="J527" s="3"/>
      <c r="K527" s="3"/>
    </row>
    <row r="528" spans="2:11" x14ac:dyDescent="0.15">
      <c r="B528" s="285" t="s">
        <v>1213</v>
      </c>
      <c r="C528" s="140">
        <v>16104</v>
      </c>
      <c r="D528" s="139" t="s">
        <v>9</v>
      </c>
      <c r="E528" s="140">
        <v>0</v>
      </c>
      <c r="F528" s="140">
        <v>0</v>
      </c>
      <c r="G528" s="140">
        <v>16104</v>
      </c>
      <c r="H528" s="139" t="s">
        <v>9</v>
      </c>
      <c r="I528" s="3"/>
      <c r="J528" s="3"/>
      <c r="K528" s="3"/>
    </row>
    <row r="529" spans="2:11" x14ac:dyDescent="0.15">
      <c r="B529" s="285" t="s">
        <v>1214</v>
      </c>
      <c r="C529" s="140">
        <v>0</v>
      </c>
      <c r="D529" s="139" t="s">
        <v>9</v>
      </c>
      <c r="E529" s="140">
        <v>0</v>
      </c>
      <c r="F529" s="140">
        <v>0</v>
      </c>
      <c r="G529" s="140">
        <v>0</v>
      </c>
      <c r="H529" s="139" t="s">
        <v>9</v>
      </c>
      <c r="I529" s="3"/>
      <c r="J529" s="3"/>
      <c r="K529" s="3"/>
    </row>
    <row r="530" spans="2:11" x14ac:dyDescent="0.15">
      <c r="B530" s="285" t="s">
        <v>1215</v>
      </c>
      <c r="C530" s="140">
        <v>0</v>
      </c>
      <c r="D530" s="139" t="s">
        <v>9</v>
      </c>
      <c r="E530" s="140">
        <v>0</v>
      </c>
      <c r="F530" s="140">
        <v>0</v>
      </c>
      <c r="G530" s="140">
        <v>0</v>
      </c>
      <c r="H530" s="139" t="s">
        <v>9</v>
      </c>
      <c r="I530" s="3"/>
      <c r="J530" s="3"/>
      <c r="K530" s="3"/>
    </row>
    <row r="531" spans="2:11" x14ac:dyDescent="0.15">
      <c r="B531" s="285" t="s">
        <v>1216</v>
      </c>
      <c r="C531" s="140">
        <v>0</v>
      </c>
      <c r="D531" s="139" t="s">
        <v>9</v>
      </c>
      <c r="E531" s="140">
        <v>0</v>
      </c>
      <c r="F531" s="140">
        <v>0</v>
      </c>
      <c r="G531" s="140">
        <v>0</v>
      </c>
      <c r="H531" s="139" t="s">
        <v>9</v>
      </c>
      <c r="I531" s="3"/>
      <c r="J531" s="3"/>
      <c r="K531" s="3"/>
    </row>
    <row r="532" spans="2:11" x14ac:dyDescent="0.15">
      <c r="B532" s="285" t="s">
        <v>1217</v>
      </c>
      <c r="C532" s="140">
        <v>0</v>
      </c>
      <c r="D532" s="139" t="s">
        <v>9</v>
      </c>
      <c r="E532" s="140">
        <v>0</v>
      </c>
      <c r="F532" s="140">
        <v>0</v>
      </c>
      <c r="G532" s="140">
        <v>0</v>
      </c>
      <c r="H532" s="139" t="s">
        <v>9</v>
      </c>
      <c r="I532" s="3"/>
      <c r="J532" s="3"/>
      <c r="K532" s="3"/>
    </row>
    <row r="533" spans="2:11" x14ac:dyDescent="0.15">
      <c r="B533" s="285" t="s">
        <v>1218</v>
      </c>
      <c r="C533" s="140">
        <v>5154</v>
      </c>
      <c r="D533" s="139" t="s">
        <v>9</v>
      </c>
      <c r="E533" s="140">
        <v>0</v>
      </c>
      <c r="F533" s="140">
        <v>0</v>
      </c>
      <c r="G533" s="140">
        <v>5154</v>
      </c>
      <c r="H533" s="139" t="s">
        <v>9</v>
      </c>
      <c r="I533" s="3"/>
      <c r="J533" s="3"/>
      <c r="K533" s="3"/>
    </row>
    <row r="534" spans="2:11" x14ac:dyDescent="0.15">
      <c r="B534" s="285" t="s">
        <v>1219</v>
      </c>
      <c r="C534" s="140">
        <v>3999</v>
      </c>
      <c r="D534" s="139" t="s">
        <v>9</v>
      </c>
      <c r="E534" s="140">
        <v>0</v>
      </c>
      <c r="F534" s="140">
        <v>0</v>
      </c>
      <c r="G534" s="140">
        <v>3999</v>
      </c>
      <c r="H534" s="139" t="s">
        <v>9</v>
      </c>
      <c r="I534" s="3"/>
      <c r="J534" s="3"/>
      <c r="K534" s="3"/>
    </row>
    <row r="535" spans="2:11" x14ac:dyDescent="0.15">
      <c r="B535" s="285" t="s">
        <v>1220</v>
      </c>
      <c r="C535" s="140">
        <v>44529</v>
      </c>
      <c r="D535" s="139" t="s">
        <v>9</v>
      </c>
      <c r="E535" s="140">
        <v>0</v>
      </c>
      <c r="F535" s="140">
        <v>0</v>
      </c>
      <c r="G535" s="140">
        <v>44529</v>
      </c>
      <c r="H535" s="139" t="s">
        <v>9</v>
      </c>
      <c r="I535" s="3"/>
      <c r="J535" s="3"/>
      <c r="K535" s="3"/>
    </row>
    <row r="536" spans="2:11" x14ac:dyDescent="0.15">
      <c r="B536" s="285" t="s">
        <v>1221</v>
      </c>
      <c r="C536" s="140">
        <v>56712.46</v>
      </c>
      <c r="D536" s="139" t="s">
        <v>9</v>
      </c>
      <c r="E536" s="140">
        <v>0</v>
      </c>
      <c r="F536" s="140">
        <v>0</v>
      </c>
      <c r="G536" s="140">
        <v>56712.46</v>
      </c>
      <c r="H536" s="139" t="s">
        <v>9</v>
      </c>
      <c r="I536" s="3"/>
      <c r="J536" s="3"/>
      <c r="K536" s="3"/>
    </row>
    <row r="537" spans="2:11" x14ac:dyDescent="0.15">
      <c r="B537" s="285" t="s">
        <v>1222</v>
      </c>
      <c r="C537" s="140">
        <v>0</v>
      </c>
      <c r="D537" s="139" t="s">
        <v>9</v>
      </c>
      <c r="E537" s="140">
        <v>0</v>
      </c>
      <c r="F537" s="140">
        <v>0</v>
      </c>
      <c r="G537" s="140">
        <v>0</v>
      </c>
      <c r="H537" s="139" t="s">
        <v>9</v>
      </c>
      <c r="I537" s="3"/>
      <c r="J537" s="3"/>
      <c r="K537" s="3"/>
    </row>
    <row r="538" spans="2:11" x14ac:dyDescent="0.15">
      <c r="B538" s="285" t="s">
        <v>1223</v>
      </c>
      <c r="C538" s="140">
        <v>0</v>
      </c>
      <c r="D538" s="139" t="s">
        <v>9</v>
      </c>
      <c r="E538" s="140">
        <v>0</v>
      </c>
      <c r="F538" s="140">
        <v>0</v>
      </c>
      <c r="G538" s="140">
        <v>0</v>
      </c>
      <c r="H538" s="139" t="s">
        <v>9</v>
      </c>
      <c r="I538" s="3"/>
      <c r="J538" s="3"/>
      <c r="K538" s="3"/>
    </row>
    <row r="539" spans="2:11" x14ac:dyDescent="0.15">
      <c r="B539" s="285" t="s">
        <v>1224</v>
      </c>
      <c r="C539" s="140">
        <v>0</v>
      </c>
      <c r="D539" s="139" t="s">
        <v>9</v>
      </c>
      <c r="E539" s="140">
        <v>0</v>
      </c>
      <c r="F539" s="140">
        <v>0</v>
      </c>
      <c r="G539" s="140">
        <v>0</v>
      </c>
      <c r="H539" s="139" t="s">
        <v>9</v>
      </c>
      <c r="I539" s="3"/>
      <c r="J539" s="3"/>
      <c r="K539" s="3"/>
    </row>
    <row r="540" spans="2:11" x14ac:dyDescent="0.15">
      <c r="B540" s="285" t="s">
        <v>1225</v>
      </c>
      <c r="C540" s="140">
        <v>155850.32999999999</v>
      </c>
      <c r="D540" s="139" t="s">
        <v>9</v>
      </c>
      <c r="E540" s="140">
        <v>0</v>
      </c>
      <c r="F540" s="140">
        <v>0</v>
      </c>
      <c r="G540" s="140">
        <v>155850.32999999999</v>
      </c>
      <c r="H540" s="139" t="s">
        <v>9</v>
      </c>
      <c r="I540" s="3"/>
      <c r="J540" s="3"/>
      <c r="K540" s="3"/>
    </row>
    <row r="541" spans="2:11" x14ac:dyDescent="0.15">
      <c r="B541" s="285" t="s">
        <v>1226</v>
      </c>
      <c r="C541" s="140">
        <v>56350</v>
      </c>
      <c r="D541" s="139" t="s">
        <v>9</v>
      </c>
      <c r="E541" s="140">
        <v>0</v>
      </c>
      <c r="F541" s="140">
        <v>0</v>
      </c>
      <c r="G541" s="140">
        <v>56350</v>
      </c>
      <c r="H541" s="139" t="s">
        <v>9</v>
      </c>
      <c r="I541" s="3"/>
      <c r="J541" s="3"/>
      <c r="K541" s="3"/>
    </row>
    <row r="542" spans="2:11" x14ac:dyDescent="0.15">
      <c r="B542" s="285" t="s">
        <v>1227</v>
      </c>
      <c r="C542" s="140">
        <v>1725</v>
      </c>
      <c r="D542" s="139" t="s">
        <v>9</v>
      </c>
      <c r="E542" s="140">
        <v>0</v>
      </c>
      <c r="F542" s="140">
        <v>0</v>
      </c>
      <c r="G542" s="140">
        <v>1725</v>
      </c>
      <c r="H542" s="139" t="s">
        <v>9</v>
      </c>
      <c r="I542" s="3"/>
      <c r="J542" s="3"/>
      <c r="K542" s="3"/>
    </row>
    <row r="543" spans="2:11" x14ac:dyDescent="0.15">
      <c r="B543" s="285" t="s">
        <v>1228</v>
      </c>
      <c r="C543" s="140">
        <v>0</v>
      </c>
      <c r="D543" s="139" t="s">
        <v>9</v>
      </c>
      <c r="E543" s="140">
        <v>0</v>
      </c>
      <c r="F543" s="140">
        <v>0</v>
      </c>
      <c r="G543" s="140">
        <v>0</v>
      </c>
      <c r="H543" s="139" t="s">
        <v>9</v>
      </c>
      <c r="I543" s="3"/>
      <c r="J543" s="3"/>
      <c r="K543" s="3"/>
    </row>
    <row r="544" spans="2:11" x14ac:dyDescent="0.15">
      <c r="B544" s="285" t="s">
        <v>1229</v>
      </c>
      <c r="C544" s="140">
        <v>0</v>
      </c>
      <c r="D544" s="139" t="s">
        <v>9</v>
      </c>
      <c r="E544" s="140">
        <v>0</v>
      </c>
      <c r="F544" s="140">
        <v>0</v>
      </c>
      <c r="G544" s="140">
        <v>0</v>
      </c>
      <c r="H544" s="139" t="s">
        <v>9</v>
      </c>
      <c r="I544" s="3"/>
      <c r="J544" s="3"/>
      <c r="K544" s="3"/>
    </row>
    <row r="545" spans="2:11" x14ac:dyDescent="0.15">
      <c r="B545" s="285" t="s">
        <v>1230</v>
      </c>
      <c r="C545" s="140">
        <v>1724</v>
      </c>
      <c r="D545" s="139" t="s">
        <v>9</v>
      </c>
      <c r="E545" s="140">
        <v>0</v>
      </c>
      <c r="F545" s="140">
        <v>0</v>
      </c>
      <c r="G545" s="140">
        <v>1724</v>
      </c>
      <c r="H545" s="139" t="s">
        <v>9</v>
      </c>
      <c r="I545" s="3"/>
      <c r="J545" s="3"/>
      <c r="K545" s="3"/>
    </row>
    <row r="546" spans="2:11" x14ac:dyDescent="0.15">
      <c r="B546" s="285" t="s">
        <v>1231</v>
      </c>
      <c r="C546" s="140">
        <v>0</v>
      </c>
      <c r="D546" s="139" t="s">
        <v>9</v>
      </c>
      <c r="E546" s="140">
        <v>0</v>
      </c>
      <c r="F546" s="140">
        <v>0</v>
      </c>
      <c r="G546" s="140">
        <v>0</v>
      </c>
      <c r="H546" s="139" t="s">
        <v>9</v>
      </c>
      <c r="I546" s="3"/>
      <c r="J546" s="3"/>
      <c r="K546" s="3"/>
    </row>
    <row r="547" spans="2:11" x14ac:dyDescent="0.15">
      <c r="B547" s="285" t="s">
        <v>1232</v>
      </c>
      <c r="C547" s="140">
        <v>0</v>
      </c>
      <c r="D547" s="139" t="s">
        <v>9</v>
      </c>
      <c r="E547" s="140">
        <v>0</v>
      </c>
      <c r="F547" s="140">
        <v>0</v>
      </c>
      <c r="G547" s="140">
        <v>0</v>
      </c>
      <c r="H547" s="139" t="s">
        <v>9</v>
      </c>
      <c r="I547" s="3"/>
      <c r="J547" s="3"/>
      <c r="K547" s="3"/>
    </row>
    <row r="548" spans="2:11" x14ac:dyDescent="0.15">
      <c r="B548" s="285" t="s">
        <v>1233</v>
      </c>
      <c r="C548" s="140">
        <v>3565</v>
      </c>
      <c r="D548" s="139" t="s">
        <v>9</v>
      </c>
      <c r="E548" s="140">
        <v>0</v>
      </c>
      <c r="F548" s="140">
        <v>0</v>
      </c>
      <c r="G548" s="140">
        <v>3565</v>
      </c>
      <c r="H548" s="139" t="s">
        <v>9</v>
      </c>
      <c r="I548" s="3"/>
      <c r="J548" s="3"/>
      <c r="K548" s="3"/>
    </row>
    <row r="549" spans="2:11" x14ac:dyDescent="0.15">
      <c r="B549" s="285" t="s">
        <v>1234</v>
      </c>
      <c r="C549" s="140">
        <v>6199.99</v>
      </c>
      <c r="D549" s="139" t="s">
        <v>9</v>
      </c>
      <c r="E549" s="140">
        <v>0</v>
      </c>
      <c r="F549" s="140">
        <v>0</v>
      </c>
      <c r="G549" s="140">
        <v>6199.99</v>
      </c>
      <c r="H549" s="139" t="s">
        <v>9</v>
      </c>
      <c r="I549" s="3"/>
      <c r="J549" s="3"/>
      <c r="K549" s="3"/>
    </row>
    <row r="550" spans="2:11" x14ac:dyDescent="0.15">
      <c r="B550" s="285" t="s">
        <v>1235</v>
      </c>
      <c r="C550" s="140">
        <v>4758.93</v>
      </c>
      <c r="D550" s="139" t="s">
        <v>9</v>
      </c>
      <c r="E550" s="140">
        <v>0</v>
      </c>
      <c r="F550" s="140">
        <v>0</v>
      </c>
      <c r="G550" s="140">
        <v>4758.93</v>
      </c>
      <c r="H550" s="139" t="s">
        <v>9</v>
      </c>
      <c r="I550" s="3"/>
      <c r="J550" s="3"/>
      <c r="K550" s="3"/>
    </row>
    <row r="551" spans="2:11" x14ac:dyDescent="0.15">
      <c r="B551" s="285" t="s">
        <v>1236</v>
      </c>
      <c r="C551" s="140">
        <v>1420.02</v>
      </c>
      <c r="D551" s="139" t="s">
        <v>9</v>
      </c>
      <c r="E551" s="140">
        <v>0</v>
      </c>
      <c r="F551" s="140">
        <v>0</v>
      </c>
      <c r="G551" s="140">
        <v>1420.02</v>
      </c>
      <c r="H551" s="139" t="s">
        <v>9</v>
      </c>
      <c r="I551" s="3"/>
      <c r="J551" s="3"/>
      <c r="K551" s="3"/>
    </row>
    <row r="552" spans="2:11" x14ac:dyDescent="0.15">
      <c r="B552" s="285" t="s">
        <v>1237</v>
      </c>
      <c r="C552" s="140">
        <v>1018.44</v>
      </c>
      <c r="D552" s="139" t="s">
        <v>9</v>
      </c>
      <c r="E552" s="140">
        <v>0</v>
      </c>
      <c r="F552" s="140">
        <v>0</v>
      </c>
      <c r="G552" s="140">
        <v>1018.44</v>
      </c>
      <c r="H552" s="139" t="s">
        <v>9</v>
      </c>
      <c r="I552" s="3"/>
      <c r="J552" s="3"/>
      <c r="K552" s="3"/>
    </row>
    <row r="553" spans="2:11" x14ac:dyDescent="0.15">
      <c r="B553" s="285" t="s">
        <v>1238</v>
      </c>
      <c r="C553" s="140">
        <v>0</v>
      </c>
      <c r="D553" s="139" t="s">
        <v>9</v>
      </c>
      <c r="E553" s="140">
        <v>0</v>
      </c>
      <c r="F553" s="140">
        <v>0</v>
      </c>
      <c r="G553" s="140">
        <v>0</v>
      </c>
      <c r="H553" s="139" t="s">
        <v>9</v>
      </c>
      <c r="I553" s="3"/>
      <c r="J553" s="3"/>
      <c r="K553" s="3"/>
    </row>
    <row r="554" spans="2:11" x14ac:dyDescent="0.15">
      <c r="B554" s="285" t="s">
        <v>1239</v>
      </c>
      <c r="C554" s="140">
        <v>0</v>
      </c>
      <c r="D554" s="139" t="s">
        <v>9</v>
      </c>
      <c r="E554" s="140">
        <v>0</v>
      </c>
      <c r="F554" s="140">
        <v>0</v>
      </c>
      <c r="G554" s="140">
        <v>0</v>
      </c>
      <c r="H554" s="139" t="s">
        <v>9</v>
      </c>
      <c r="I554" s="3"/>
      <c r="J554" s="3"/>
      <c r="K554" s="3"/>
    </row>
    <row r="555" spans="2:11" x14ac:dyDescent="0.15">
      <c r="B555" s="285" t="s">
        <v>1240</v>
      </c>
      <c r="C555" s="140">
        <v>0</v>
      </c>
      <c r="D555" s="139" t="s">
        <v>9</v>
      </c>
      <c r="E555" s="140">
        <v>0</v>
      </c>
      <c r="F555" s="140">
        <v>0</v>
      </c>
      <c r="G555" s="140">
        <v>0</v>
      </c>
      <c r="H555" s="139" t="s">
        <v>9</v>
      </c>
      <c r="I555" s="3"/>
      <c r="J555" s="3"/>
      <c r="K555" s="3"/>
    </row>
    <row r="556" spans="2:11" x14ac:dyDescent="0.15">
      <c r="B556" s="285" t="s">
        <v>1241</v>
      </c>
      <c r="C556" s="140">
        <v>0</v>
      </c>
      <c r="D556" s="139" t="s">
        <v>9</v>
      </c>
      <c r="E556" s="140">
        <v>0</v>
      </c>
      <c r="F556" s="140">
        <v>0</v>
      </c>
      <c r="G556" s="140">
        <v>0</v>
      </c>
      <c r="H556" s="139" t="s">
        <v>9</v>
      </c>
      <c r="I556" s="3"/>
      <c r="J556" s="3"/>
      <c r="K556" s="3"/>
    </row>
    <row r="557" spans="2:11" x14ac:dyDescent="0.15">
      <c r="B557" s="285" t="s">
        <v>1242</v>
      </c>
      <c r="C557" s="140">
        <v>778</v>
      </c>
      <c r="D557" s="139" t="s">
        <v>9</v>
      </c>
      <c r="E557" s="140">
        <v>0</v>
      </c>
      <c r="F557" s="140">
        <v>0</v>
      </c>
      <c r="G557" s="140">
        <v>778</v>
      </c>
      <c r="H557" s="139" t="s">
        <v>9</v>
      </c>
      <c r="I557" s="3"/>
      <c r="J557" s="3"/>
      <c r="K557" s="3"/>
    </row>
    <row r="558" spans="2:11" x14ac:dyDescent="0.15">
      <c r="B558" s="285" t="s">
        <v>1243</v>
      </c>
      <c r="C558" s="140">
        <v>3480.82</v>
      </c>
      <c r="D558" s="139" t="s">
        <v>9</v>
      </c>
      <c r="E558" s="140">
        <v>0</v>
      </c>
      <c r="F558" s="140">
        <v>0</v>
      </c>
      <c r="G558" s="140">
        <v>3480.82</v>
      </c>
      <c r="H558" s="139" t="s">
        <v>9</v>
      </c>
      <c r="I558" s="3"/>
      <c r="J558" s="3"/>
      <c r="K558" s="3"/>
    </row>
    <row r="559" spans="2:11" x14ac:dyDescent="0.15">
      <c r="B559" s="285" t="s">
        <v>1244</v>
      </c>
      <c r="C559" s="140">
        <v>126500</v>
      </c>
      <c r="D559" s="139" t="s">
        <v>9</v>
      </c>
      <c r="E559" s="140">
        <v>0</v>
      </c>
      <c r="F559" s="140">
        <v>0</v>
      </c>
      <c r="G559" s="140">
        <v>126500</v>
      </c>
      <c r="H559" s="139" t="s">
        <v>9</v>
      </c>
      <c r="I559" s="3"/>
      <c r="J559" s="3"/>
      <c r="K559" s="3"/>
    </row>
    <row r="560" spans="2:11" x14ac:dyDescent="0.15">
      <c r="B560" s="285" t="s">
        <v>1245</v>
      </c>
      <c r="C560" s="140">
        <v>1945</v>
      </c>
      <c r="D560" s="139" t="s">
        <v>9</v>
      </c>
      <c r="E560" s="140">
        <v>0</v>
      </c>
      <c r="F560" s="140">
        <v>0</v>
      </c>
      <c r="G560" s="140">
        <v>1945</v>
      </c>
      <c r="H560" s="139" t="s">
        <v>9</v>
      </c>
      <c r="I560" s="3"/>
      <c r="J560" s="3"/>
      <c r="K560" s="3"/>
    </row>
    <row r="561" spans="2:11" x14ac:dyDescent="0.15">
      <c r="B561" s="285" t="s">
        <v>1246</v>
      </c>
      <c r="C561" s="140">
        <v>11866.5</v>
      </c>
      <c r="D561" s="139" t="s">
        <v>9</v>
      </c>
      <c r="E561" s="140">
        <v>0</v>
      </c>
      <c r="F561" s="140">
        <v>0</v>
      </c>
      <c r="G561" s="140">
        <v>11866.5</v>
      </c>
      <c r="H561" s="139" t="s">
        <v>9</v>
      </c>
      <c r="I561" s="3"/>
      <c r="J561" s="3"/>
      <c r="K561" s="3"/>
    </row>
    <row r="562" spans="2:11" x14ac:dyDescent="0.15">
      <c r="B562" s="285" t="s">
        <v>1247</v>
      </c>
      <c r="C562" s="140">
        <v>10199.870000000001</v>
      </c>
      <c r="D562" s="139" t="s">
        <v>9</v>
      </c>
      <c r="E562" s="140">
        <v>0</v>
      </c>
      <c r="F562" s="140">
        <v>0</v>
      </c>
      <c r="G562" s="140">
        <v>10199.870000000001</v>
      </c>
      <c r="H562" s="139" t="s">
        <v>9</v>
      </c>
      <c r="I562" s="3"/>
      <c r="J562" s="3"/>
      <c r="K562" s="3"/>
    </row>
    <row r="563" spans="2:11" x14ac:dyDescent="0.15">
      <c r="B563" s="285" t="s">
        <v>1248</v>
      </c>
      <c r="C563" s="140">
        <v>2080.0300000000002</v>
      </c>
      <c r="D563" s="139" t="s">
        <v>9</v>
      </c>
      <c r="E563" s="140">
        <v>0</v>
      </c>
      <c r="F563" s="140">
        <v>0</v>
      </c>
      <c r="G563" s="140">
        <v>2080.0300000000002</v>
      </c>
      <c r="H563" s="139" t="s">
        <v>9</v>
      </c>
      <c r="I563" s="3"/>
      <c r="J563" s="3"/>
      <c r="K563" s="3"/>
    </row>
    <row r="564" spans="2:11" x14ac:dyDescent="0.15">
      <c r="B564" s="285" t="s">
        <v>1249</v>
      </c>
      <c r="C564" s="140">
        <v>0</v>
      </c>
      <c r="D564" s="139" t="s">
        <v>9</v>
      </c>
      <c r="E564" s="140">
        <v>0</v>
      </c>
      <c r="F564" s="140">
        <v>0</v>
      </c>
      <c r="G564" s="140">
        <v>0</v>
      </c>
      <c r="H564" s="139" t="s">
        <v>9</v>
      </c>
      <c r="I564" s="3"/>
      <c r="J564" s="3"/>
      <c r="K564" s="3"/>
    </row>
    <row r="565" spans="2:11" x14ac:dyDescent="0.15">
      <c r="B565" s="285" t="s">
        <v>1250</v>
      </c>
      <c r="C565" s="140">
        <v>7787.74</v>
      </c>
      <c r="D565" s="139" t="s">
        <v>9</v>
      </c>
      <c r="E565" s="140">
        <v>0</v>
      </c>
      <c r="F565" s="140">
        <v>0</v>
      </c>
      <c r="G565" s="140">
        <v>7787.74</v>
      </c>
      <c r="H565" s="139" t="s">
        <v>9</v>
      </c>
      <c r="I565" s="3"/>
      <c r="J565" s="3"/>
      <c r="K565" s="3"/>
    </row>
    <row r="566" spans="2:11" x14ac:dyDescent="0.15">
      <c r="B566" s="285" t="s">
        <v>1251</v>
      </c>
      <c r="C566" s="140">
        <v>0</v>
      </c>
      <c r="D566" s="139" t="s">
        <v>9</v>
      </c>
      <c r="E566" s="140">
        <v>0</v>
      </c>
      <c r="F566" s="140">
        <v>0</v>
      </c>
      <c r="G566" s="140">
        <v>0</v>
      </c>
      <c r="H566" s="139" t="s">
        <v>9</v>
      </c>
      <c r="I566" s="3"/>
      <c r="J566" s="3"/>
      <c r="K566" s="3"/>
    </row>
    <row r="567" spans="2:11" x14ac:dyDescent="0.15">
      <c r="B567" s="285" t="s">
        <v>1252</v>
      </c>
      <c r="C567" s="140">
        <v>0</v>
      </c>
      <c r="D567" s="139" t="s">
        <v>9</v>
      </c>
      <c r="E567" s="140">
        <v>0</v>
      </c>
      <c r="F567" s="140">
        <v>0</v>
      </c>
      <c r="G567" s="140">
        <v>0</v>
      </c>
      <c r="H567" s="139" t="s">
        <v>9</v>
      </c>
      <c r="I567" s="3"/>
      <c r="J567" s="3"/>
      <c r="K567" s="3"/>
    </row>
    <row r="568" spans="2:11" x14ac:dyDescent="0.15">
      <c r="B568" s="285" t="s">
        <v>1253</v>
      </c>
      <c r="C568" s="140">
        <v>0</v>
      </c>
      <c r="D568" s="139" t="s">
        <v>9</v>
      </c>
      <c r="E568" s="140">
        <v>0</v>
      </c>
      <c r="F568" s="140">
        <v>0</v>
      </c>
      <c r="G568" s="140">
        <v>0</v>
      </c>
      <c r="H568" s="139" t="s">
        <v>9</v>
      </c>
      <c r="I568" s="3"/>
      <c r="J568" s="3"/>
      <c r="K568" s="3"/>
    </row>
    <row r="569" spans="2:11" x14ac:dyDescent="0.15">
      <c r="B569" s="285" t="s">
        <v>1254</v>
      </c>
      <c r="C569" s="140">
        <v>8870.01</v>
      </c>
      <c r="D569" s="139" t="s">
        <v>9</v>
      </c>
      <c r="E569" s="140">
        <v>0</v>
      </c>
      <c r="F569" s="140">
        <v>0</v>
      </c>
      <c r="G569" s="140">
        <v>8870.01</v>
      </c>
      <c r="H569" s="139" t="s">
        <v>9</v>
      </c>
      <c r="I569" s="3"/>
      <c r="J569" s="3"/>
      <c r="K569" s="3"/>
    </row>
    <row r="570" spans="2:11" x14ac:dyDescent="0.15">
      <c r="B570" s="285" t="s">
        <v>1255</v>
      </c>
      <c r="C570" s="140">
        <v>0</v>
      </c>
      <c r="D570" s="139" t="s">
        <v>9</v>
      </c>
      <c r="E570" s="140">
        <v>0</v>
      </c>
      <c r="F570" s="140">
        <v>0</v>
      </c>
      <c r="G570" s="140">
        <v>0</v>
      </c>
      <c r="H570" s="139" t="s">
        <v>9</v>
      </c>
      <c r="I570" s="3"/>
      <c r="J570" s="3"/>
      <c r="K570" s="3"/>
    </row>
    <row r="571" spans="2:11" x14ac:dyDescent="0.15">
      <c r="B571" s="285" t="s">
        <v>1256</v>
      </c>
      <c r="C571" s="140">
        <v>65540</v>
      </c>
      <c r="D571" s="139" t="s">
        <v>9</v>
      </c>
      <c r="E571" s="140">
        <v>0</v>
      </c>
      <c r="F571" s="140">
        <v>0</v>
      </c>
      <c r="G571" s="140">
        <v>65540</v>
      </c>
      <c r="H571" s="139" t="s">
        <v>9</v>
      </c>
      <c r="I571" s="3"/>
      <c r="J571" s="3"/>
      <c r="K571" s="3"/>
    </row>
    <row r="572" spans="2:11" x14ac:dyDescent="0.15">
      <c r="B572" s="285" t="s">
        <v>1257</v>
      </c>
      <c r="C572" s="140">
        <v>0</v>
      </c>
      <c r="D572" s="139" t="s">
        <v>9</v>
      </c>
      <c r="E572" s="140">
        <v>0</v>
      </c>
      <c r="F572" s="140">
        <v>0</v>
      </c>
      <c r="G572" s="140">
        <v>0</v>
      </c>
      <c r="H572" s="139" t="s">
        <v>9</v>
      </c>
      <c r="I572" s="3"/>
      <c r="J572" s="3"/>
      <c r="K572" s="3"/>
    </row>
    <row r="573" spans="2:11" x14ac:dyDescent="0.15">
      <c r="B573" s="285" t="s">
        <v>1258</v>
      </c>
      <c r="C573" s="140">
        <v>0</v>
      </c>
      <c r="D573" s="139" t="s">
        <v>9</v>
      </c>
      <c r="E573" s="140">
        <v>0</v>
      </c>
      <c r="F573" s="140">
        <v>0</v>
      </c>
      <c r="G573" s="140">
        <v>0</v>
      </c>
      <c r="H573" s="139" t="s">
        <v>9</v>
      </c>
      <c r="I573" s="3"/>
      <c r="J573" s="3"/>
      <c r="K573" s="3"/>
    </row>
    <row r="574" spans="2:11" x14ac:dyDescent="0.15">
      <c r="B574" s="285" t="s">
        <v>1259</v>
      </c>
      <c r="C574" s="140">
        <v>2320.14</v>
      </c>
      <c r="D574" s="139" t="s">
        <v>9</v>
      </c>
      <c r="E574" s="140">
        <v>0</v>
      </c>
      <c r="F574" s="140">
        <v>0</v>
      </c>
      <c r="G574" s="140">
        <v>2320.14</v>
      </c>
      <c r="H574" s="139" t="s">
        <v>9</v>
      </c>
      <c r="I574" s="3"/>
      <c r="J574" s="3"/>
      <c r="K574" s="3"/>
    </row>
    <row r="575" spans="2:11" ht="22" x14ac:dyDescent="0.15">
      <c r="B575" s="285" t="s">
        <v>1260</v>
      </c>
      <c r="C575" s="140">
        <v>0</v>
      </c>
      <c r="D575" s="139" t="s">
        <v>9</v>
      </c>
      <c r="E575" s="140">
        <v>0</v>
      </c>
      <c r="F575" s="140">
        <v>0</v>
      </c>
      <c r="G575" s="140">
        <v>0</v>
      </c>
      <c r="H575" s="139" t="s">
        <v>9</v>
      </c>
      <c r="I575" s="3"/>
      <c r="J575" s="3"/>
      <c r="K575" s="3"/>
    </row>
    <row r="576" spans="2:11" x14ac:dyDescent="0.15">
      <c r="B576" s="285" t="s">
        <v>1261</v>
      </c>
      <c r="C576" s="140">
        <v>0</v>
      </c>
      <c r="D576" s="139" t="s">
        <v>9</v>
      </c>
      <c r="E576" s="140">
        <v>0</v>
      </c>
      <c r="F576" s="140">
        <v>0</v>
      </c>
      <c r="G576" s="140">
        <v>0</v>
      </c>
      <c r="H576" s="139" t="s">
        <v>9</v>
      </c>
      <c r="I576" s="3"/>
      <c r="J576" s="3"/>
      <c r="K576" s="3"/>
    </row>
    <row r="577" spans="2:11" x14ac:dyDescent="0.15">
      <c r="B577" s="285" t="s">
        <v>1262</v>
      </c>
      <c r="C577" s="140">
        <v>0</v>
      </c>
      <c r="D577" s="139" t="s">
        <v>9</v>
      </c>
      <c r="E577" s="140">
        <v>0</v>
      </c>
      <c r="F577" s="140">
        <v>0</v>
      </c>
      <c r="G577" s="140">
        <v>0</v>
      </c>
      <c r="H577" s="139" t="s">
        <v>9</v>
      </c>
      <c r="I577" s="3"/>
      <c r="J577" s="3"/>
      <c r="K577" s="3"/>
    </row>
    <row r="578" spans="2:11" x14ac:dyDescent="0.15">
      <c r="B578" s="285" t="s">
        <v>1263</v>
      </c>
      <c r="C578" s="140">
        <v>0</v>
      </c>
      <c r="D578" s="139" t="s">
        <v>9</v>
      </c>
      <c r="E578" s="140">
        <v>0</v>
      </c>
      <c r="F578" s="140">
        <v>0</v>
      </c>
      <c r="G578" s="140">
        <v>0</v>
      </c>
      <c r="H578" s="139" t="s">
        <v>9</v>
      </c>
      <c r="I578" s="3"/>
      <c r="J578" s="3"/>
      <c r="K578" s="3"/>
    </row>
    <row r="579" spans="2:11" x14ac:dyDescent="0.15">
      <c r="B579" s="285" t="s">
        <v>1264</v>
      </c>
      <c r="C579" s="140">
        <v>0</v>
      </c>
      <c r="D579" s="139" t="s">
        <v>9</v>
      </c>
      <c r="E579" s="140">
        <v>0</v>
      </c>
      <c r="F579" s="140">
        <v>0</v>
      </c>
      <c r="G579" s="140">
        <v>0</v>
      </c>
      <c r="H579" s="139" t="s">
        <v>9</v>
      </c>
      <c r="I579" s="3"/>
      <c r="J579" s="3"/>
      <c r="K579" s="3"/>
    </row>
    <row r="580" spans="2:11" x14ac:dyDescent="0.15">
      <c r="B580" s="285" t="s">
        <v>1265</v>
      </c>
      <c r="C580" s="140">
        <v>0</v>
      </c>
      <c r="D580" s="139" t="s">
        <v>9</v>
      </c>
      <c r="E580" s="140">
        <v>0</v>
      </c>
      <c r="F580" s="140">
        <v>0</v>
      </c>
      <c r="G580" s="140">
        <v>0</v>
      </c>
      <c r="H580" s="139" t="s">
        <v>9</v>
      </c>
      <c r="I580" s="3"/>
      <c r="J580" s="3"/>
      <c r="K580" s="3"/>
    </row>
    <row r="581" spans="2:11" x14ac:dyDescent="0.15">
      <c r="B581" s="285" t="s">
        <v>1266</v>
      </c>
      <c r="C581" s="140">
        <v>5219.8</v>
      </c>
      <c r="D581" s="139" t="s">
        <v>9</v>
      </c>
      <c r="E581" s="140">
        <v>0</v>
      </c>
      <c r="F581" s="140">
        <v>0</v>
      </c>
      <c r="G581" s="140">
        <v>5219.8</v>
      </c>
      <c r="H581" s="139" t="s">
        <v>9</v>
      </c>
      <c r="I581" s="3"/>
      <c r="J581" s="3"/>
      <c r="K581" s="3"/>
    </row>
    <row r="582" spans="2:11" x14ac:dyDescent="0.15">
      <c r="B582" s="285" t="s">
        <v>1267</v>
      </c>
      <c r="C582" s="140">
        <v>0</v>
      </c>
      <c r="D582" s="139" t="s">
        <v>9</v>
      </c>
      <c r="E582" s="140">
        <v>0</v>
      </c>
      <c r="F582" s="140">
        <v>0</v>
      </c>
      <c r="G582" s="140">
        <v>0</v>
      </c>
      <c r="H582" s="139" t="s">
        <v>9</v>
      </c>
      <c r="I582" s="3"/>
      <c r="J582" s="3"/>
      <c r="K582" s="3"/>
    </row>
    <row r="583" spans="2:11" x14ac:dyDescent="0.15">
      <c r="B583" s="285" t="s">
        <v>1268</v>
      </c>
      <c r="C583" s="140">
        <v>8000</v>
      </c>
      <c r="D583" s="139" t="s">
        <v>9</v>
      </c>
      <c r="E583" s="140">
        <v>0</v>
      </c>
      <c r="F583" s="140">
        <v>0</v>
      </c>
      <c r="G583" s="140">
        <v>8000</v>
      </c>
      <c r="H583" s="139" t="s">
        <v>9</v>
      </c>
      <c r="I583" s="3"/>
      <c r="J583" s="3"/>
      <c r="K583" s="3"/>
    </row>
    <row r="584" spans="2:11" x14ac:dyDescent="0.15">
      <c r="B584" s="285" t="s">
        <v>1269</v>
      </c>
      <c r="C584" s="140">
        <v>0</v>
      </c>
      <c r="D584" s="139" t="s">
        <v>9</v>
      </c>
      <c r="E584" s="140">
        <v>0</v>
      </c>
      <c r="F584" s="140">
        <v>0</v>
      </c>
      <c r="G584" s="140">
        <v>0</v>
      </c>
      <c r="H584" s="139" t="s">
        <v>9</v>
      </c>
      <c r="I584" s="3"/>
      <c r="J584" s="3"/>
      <c r="K584" s="3"/>
    </row>
    <row r="585" spans="2:11" x14ac:dyDescent="0.15">
      <c r="B585" s="285" t="s">
        <v>1270</v>
      </c>
      <c r="C585" s="140">
        <v>0</v>
      </c>
      <c r="D585" s="139" t="s">
        <v>9</v>
      </c>
      <c r="E585" s="140">
        <v>0</v>
      </c>
      <c r="F585" s="140">
        <v>0</v>
      </c>
      <c r="G585" s="140">
        <v>0</v>
      </c>
      <c r="H585" s="139" t="s">
        <v>9</v>
      </c>
      <c r="I585" s="3"/>
      <c r="J585" s="3"/>
      <c r="K585" s="3"/>
    </row>
    <row r="586" spans="2:11" x14ac:dyDescent="0.15">
      <c r="B586" s="285" t="s">
        <v>1271</v>
      </c>
      <c r="C586" s="140">
        <v>0</v>
      </c>
      <c r="D586" s="139" t="s">
        <v>9</v>
      </c>
      <c r="E586" s="140">
        <v>0</v>
      </c>
      <c r="F586" s="140">
        <v>0</v>
      </c>
      <c r="G586" s="140">
        <v>0</v>
      </c>
      <c r="H586" s="139" t="s">
        <v>9</v>
      </c>
      <c r="I586" s="3"/>
      <c r="J586" s="3"/>
      <c r="K586" s="3"/>
    </row>
    <row r="587" spans="2:11" x14ac:dyDescent="0.15">
      <c r="B587" s="285" t="s">
        <v>1272</v>
      </c>
      <c r="C587" s="140">
        <v>0</v>
      </c>
      <c r="D587" s="139" t="s">
        <v>9</v>
      </c>
      <c r="E587" s="140">
        <v>0</v>
      </c>
      <c r="F587" s="140">
        <v>0</v>
      </c>
      <c r="G587" s="140">
        <v>0</v>
      </c>
      <c r="H587" s="139" t="s">
        <v>9</v>
      </c>
      <c r="I587" s="3"/>
      <c r="J587" s="3"/>
      <c r="K587" s="3"/>
    </row>
    <row r="588" spans="2:11" x14ac:dyDescent="0.15">
      <c r="B588" s="285" t="s">
        <v>1273</v>
      </c>
      <c r="C588" s="140">
        <v>0</v>
      </c>
      <c r="D588" s="139" t="s">
        <v>9</v>
      </c>
      <c r="E588" s="140">
        <v>0</v>
      </c>
      <c r="F588" s="140">
        <v>0</v>
      </c>
      <c r="G588" s="140">
        <v>0</v>
      </c>
      <c r="H588" s="139" t="s">
        <v>9</v>
      </c>
      <c r="I588" s="3"/>
      <c r="J588" s="3"/>
      <c r="K588" s="3"/>
    </row>
    <row r="589" spans="2:11" ht="22" x14ac:dyDescent="0.15">
      <c r="B589" s="285" t="s">
        <v>1274</v>
      </c>
      <c r="C589" s="140">
        <v>0</v>
      </c>
      <c r="D589" s="139" t="s">
        <v>9</v>
      </c>
      <c r="E589" s="140">
        <v>0</v>
      </c>
      <c r="F589" s="140">
        <v>0</v>
      </c>
      <c r="G589" s="140">
        <v>0</v>
      </c>
      <c r="H589" s="139" t="s">
        <v>9</v>
      </c>
      <c r="I589" s="3"/>
      <c r="J589" s="3"/>
      <c r="K589" s="3"/>
    </row>
    <row r="590" spans="2:11" x14ac:dyDescent="0.15">
      <c r="B590" s="285" t="s">
        <v>1275</v>
      </c>
      <c r="C590" s="140">
        <v>0</v>
      </c>
      <c r="D590" s="139" t="s">
        <v>9</v>
      </c>
      <c r="E590" s="140">
        <v>0</v>
      </c>
      <c r="F590" s="140">
        <v>0</v>
      </c>
      <c r="G590" s="140">
        <v>0</v>
      </c>
      <c r="H590" s="139" t="s">
        <v>9</v>
      </c>
      <c r="I590" s="3"/>
      <c r="J590" s="3"/>
      <c r="K590" s="3"/>
    </row>
    <row r="591" spans="2:11" ht="22" x14ac:dyDescent="0.15">
      <c r="B591" s="285" t="s">
        <v>1276</v>
      </c>
      <c r="C591" s="140">
        <v>0</v>
      </c>
      <c r="D591" s="139" t="s">
        <v>9</v>
      </c>
      <c r="E591" s="140">
        <v>0</v>
      </c>
      <c r="F591" s="140">
        <v>0</v>
      </c>
      <c r="G591" s="140">
        <v>0</v>
      </c>
      <c r="H591" s="139" t="s">
        <v>9</v>
      </c>
      <c r="I591" s="3"/>
      <c r="J591" s="3"/>
      <c r="K591" s="3"/>
    </row>
    <row r="592" spans="2:11" x14ac:dyDescent="0.15">
      <c r="B592" s="285" t="s">
        <v>1277</v>
      </c>
      <c r="C592" s="140">
        <v>0</v>
      </c>
      <c r="D592" s="139" t="s">
        <v>9</v>
      </c>
      <c r="E592" s="140">
        <v>0</v>
      </c>
      <c r="F592" s="140">
        <v>0</v>
      </c>
      <c r="G592" s="140">
        <v>0</v>
      </c>
      <c r="H592" s="139" t="s">
        <v>9</v>
      </c>
      <c r="I592" s="3"/>
      <c r="J592" s="3"/>
      <c r="K592" s="3"/>
    </row>
    <row r="593" spans="2:11" x14ac:dyDescent="0.15">
      <c r="B593" s="285" t="s">
        <v>1278</v>
      </c>
      <c r="C593" s="140">
        <v>8000</v>
      </c>
      <c r="D593" s="139" t="s">
        <v>9</v>
      </c>
      <c r="E593" s="140">
        <v>0</v>
      </c>
      <c r="F593" s="140">
        <v>0</v>
      </c>
      <c r="G593" s="140">
        <v>8000</v>
      </c>
      <c r="H593" s="139" t="s">
        <v>9</v>
      </c>
      <c r="I593" s="3"/>
      <c r="J593" s="3"/>
      <c r="K593" s="3"/>
    </row>
    <row r="594" spans="2:11" x14ac:dyDescent="0.15">
      <c r="B594" s="285" t="s">
        <v>1279</v>
      </c>
      <c r="C594" s="140">
        <v>0</v>
      </c>
      <c r="D594" s="139" t="s">
        <v>9</v>
      </c>
      <c r="E594" s="140">
        <v>0</v>
      </c>
      <c r="F594" s="140">
        <v>0</v>
      </c>
      <c r="G594" s="140">
        <v>0</v>
      </c>
      <c r="H594" s="139" t="s">
        <v>9</v>
      </c>
      <c r="I594" s="3"/>
      <c r="J594" s="3"/>
      <c r="K594" s="3"/>
    </row>
    <row r="595" spans="2:11" x14ac:dyDescent="0.15">
      <c r="B595" s="285" t="s">
        <v>1280</v>
      </c>
      <c r="C595" s="140">
        <v>0</v>
      </c>
      <c r="D595" s="139" t="s">
        <v>9</v>
      </c>
      <c r="E595" s="140">
        <v>0</v>
      </c>
      <c r="F595" s="140">
        <v>0</v>
      </c>
      <c r="G595" s="140">
        <v>0</v>
      </c>
      <c r="H595" s="139" t="s">
        <v>9</v>
      </c>
      <c r="I595" s="3"/>
      <c r="J595" s="3"/>
      <c r="K595" s="3"/>
    </row>
    <row r="596" spans="2:11" x14ac:dyDescent="0.15">
      <c r="B596" s="285" t="s">
        <v>1281</v>
      </c>
      <c r="C596" s="140">
        <v>0</v>
      </c>
      <c r="D596" s="139" t="s">
        <v>9</v>
      </c>
      <c r="E596" s="140">
        <v>0</v>
      </c>
      <c r="F596" s="140">
        <v>0</v>
      </c>
      <c r="G596" s="140">
        <v>0</v>
      </c>
      <c r="H596" s="139" t="s">
        <v>9</v>
      </c>
      <c r="I596" s="3"/>
      <c r="J596" s="3"/>
      <c r="K596" s="3"/>
    </row>
    <row r="597" spans="2:11" x14ac:dyDescent="0.15">
      <c r="B597" s="285" t="s">
        <v>1282</v>
      </c>
      <c r="C597" s="140">
        <v>0</v>
      </c>
      <c r="D597" s="139" t="s">
        <v>9</v>
      </c>
      <c r="E597" s="140">
        <v>0</v>
      </c>
      <c r="F597" s="140">
        <v>0</v>
      </c>
      <c r="G597" s="140">
        <v>0</v>
      </c>
      <c r="H597" s="139" t="s">
        <v>9</v>
      </c>
      <c r="I597" s="3"/>
      <c r="J597" s="3"/>
      <c r="K597" s="3"/>
    </row>
    <row r="598" spans="2:11" x14ac:dyDescent="0.15">
      <c r="B598" s="285" t="s">
        <v>1283</v>
      </c>
      <c r="C598" s="140">
        <v>0</v>
      </c>
      <c r="D598" s="139" t="s">
        <v>9</v>
      </c>
      <c r="E598" s="140">
        <v>0</v>
      </c>
      <c r="F598" s="140">
        <v>0</v>
      </c>
      <c r="G598" s="140">
        <v>0</v>
      </c>
      <c r="H598" s="139" t="s">
        <v>9</v>
      </c>
      <c r="I598" s="3"/>
      <c r="J598" s="3"/>
      <c r="K598" s="3"/>
    </row>
    <row r="599" spans="2:11" ht="22" x14ac:dyDescent="0.15">
      <c r="B599" s="285" t="s">
        <v>1284</v>
      </c>
      <c r="C599" s="140">
        <v>0</v>
      </c>
      <c r="D599" s="139" t="s">
        <v>9</v>
      </c>
      <c r="E599" s="140">
        <v>0</v>
      </c>
      <c r="F599" s="140">
        <v>0</v>
      </c>
      <c r="G599" s="140">
        <v>0</v>
      </c>
      <c r="H599" s="139" t="s">
        <v>9</v>
      </c>
      <c r="I599" s="3"/>
      <c r="J599" s="3"/>
      <c r="K599" s="3"/>
    </row>
    <row r="600" spans="2:11" x14ac:dyDescent="0.15">
      <c r="B600" s="285" t="s">
        <v>1285</v>
      </c>
      <c r="C600" s="140">
        <v>0</v>
      </c>
      <c r="D600" s="139" t="s">
        <v>9</v>
      </c>
      <c r="E600" s="140">
        <v>0</v>
      </c>
      <c r="F600" s="140">
        <v>0</v>
      </c>
      <c r="G600" s="140">
        <v>0</v>
      </c>
      <c r="H600" s="139" t="s">
        <v>9</v>
      </c>
      <c r="I600" s="3"/>
      <c r="J600" s="3"/>
      <c r="K600" s="3"/>
    </row>
    <row r="601" spans="2:11" x14ac:dyDescent="0.15">
      <c r="B601" s="285" t="s">
        <v>1286</v>
      </c>
      <c r="C601" s="140">
        <v>0</v>
      </c>
      <c r="D601" s="139" t="s">
        <v>9</v>
      </c>
      <c r="E601" s="140">
        <v>0</v>
      </c>
      <c r="F601" s="140">
        <v>0</v>
      </c>
      <c r="G601" s="140">
        <v>0</v>
      </c>
      <c r="H601" s="139" t="s">
        <v>9</v>
      </c>
      <c r="I601" s="3"/>
      <c r="J601" s="3"/>
      <c r="K601" s="3"/>
    </row>
    <row r="602" spans="2:11" x14ac:dyDescent="0.15">
      <c r="B602" s="285" t="s">
        <v>1287</v>
      </c>
      <c r="C602" s="140">
        <v>0</v>
      </c>
      <c r="D602" s="139" t="s">
        <v>9</v>
      </c>
      <c r="E602" s="140">
        <v>0</v>
      </c>
      <c r="F602" s="140">
        <v>0</v>
      </c>
      <c r="G602" s="140">
        <v>0</v>
      </c>
      <c r="H602" s="139" t="s">
        <v>9</v>
      </c>
      <c r="I602" s="3"/>
      <c r="J602" s="3"/>
      <c r="K602" s="3"/>
    </row>
    <row r="603" spans="2:11" x14ac:dyDescent="0.15">
      <c r="B603" s="285" t="s">
        <v>1288</v>
      </c>
      <c r="C603" s="140">
        <v>0</v>
      </c>
      <c r="D603" s="139" t="s">
        <v>9</v>
      </c>
      <c r="E603" s="140">
        <v>0</v>
      </c>
      <c r="F603" s="140">
        <v>0</v>
      </c>
      <c r="G603" s="140">
        <v>0</v>
      </c>
      <c r="H603" s="139" t="s">
        <v>9</v>
      </c>
      <c r="I603" s="3"/>
      <c r="J603" s="3"/>
      <c r="K603" s="3"/>
    </row>
    <row r="604" spans="2:11" x14ac:dyDescent="0.15">
      <c r="B604" s="285" t="s">
        <v>1289</v>
      </c>
      <c r="C604" s="140">
        <v>13600</v>
      </c>
      <c r="D604" s="139" t="s">
        <v>9</v>
      </c>
      <c r="E604" s="140">
        <v>0</v>
      </c>
      <c r="F604" s="140">
        <v>0</v>
      </c>
      <c r="G604" s="140">
        <v>13600</v>
      </c>
      <c r="H604" s="139" t="s">
        <v>9</v>
      </c>
      <c r="I604" s="3"/>
      <c r="J604" s="3"/>
      <c r="K604" s="3"/>
    </row>
    <row r="605" spans="2:11" x14ac:dyDescent="0.15">
      <c r="B605" s="285" t="s">
        <v>1290</v>
      </c>
      <c r="C605" s="140">
        <v>5399</v>
      </c>
      <c r="D605" s="139" t="s">
        <v>9</v>
      </c>
      <c r="E605" s="140">
        <v>0</v>
      </c>
      <c r="F605" s="140">
        <v>0</v>
      </c>
      <c r="G605" s="140">
        <v>5399</v>
      </c>
      <c r="H605" s="139" t="s">
        <v>9</v>
      </c>
      <c r="I605" s="3"/>
      <c r="J605" s="3"/>
      <c r="K605" s="3"/>
    </row>
    <row r="606" spans="2:11" x14ac:dyDescent="0.15">
      <c r="B606" s="285" t="s">
        <v>1291</v>
      </c>
      <c r="C606" s="140">
        <v>1942.68</v>
      </c>
      <c r="D606" s="139" t="s">
        <v>9</v>
      </c>
      <c r="E606" s="140">
        <v>0</v>
      </c>
      <c r="F606" s="140">
        <v>0</v>
      </c>
      <c r="G606" s="140">
        <v>1942.68</v>
      </c>
      <c r="H606" s="139" t="s">
        <v>9</v>
      </c>
      <c r="I606" s="3"/>
      <c r="J606" s="3"/>
      <c r="K606" s="3"/>
    </row>
    <row r="607" spans="2:11" x14ac:dyDescent="0.15">
      <c r="B607" s="285" t="s">
        <v>1292</v>
      </c>
      <c r="C607" s="140">
        <v>18908</v>
      </c>
      <c r="D607" s="139" t="s">
        <v>9</v>
      </c>
      <c r="E607" s="140">
        <v>0</v>
      </c>
      <c r="F607" s="140">
        <v>0</v>
      </c>
      <c r="G607" s="140">
        <v>18908</v>
      </c>
      <c r="H607" s="139" t="s">
        <v>9</v>
      </c>
      <c r="I607" s="3"/>
      <c r="J607" s="3"/>
      <c r="K607" s="3"/>
    </row>
    <row r="608" spans="2:11" ht="22" x14ac:dyDescent="0.15">
      <c r="B608" s="285" t="s">
        <v>1293</v>
      </c>
      <c r="C608" s="140">
        <v>2690.01</v>
      </c>
      <c r="D608" s="139" t="s">
        <v>9</v>
      </c>
      <c r="E608" s="140">
        <v>0</v>
      </c>
      <c r="F608" s="140">
        <v>0</v>
      </c>
      <c r="G608" s="140">
        <v>2690.01</v>
      </c>
      <c r="H608" s="139" t="s">
        <v>9</v>
      </c>
      <c r="I608" s="3"/>
      <c r="J608" s="3"/>
      <c r="K608" s="3"/>
    </row>
    <row r="609" spans="2:11" x14ac:dyDescent="0.15">
      <c r="B609" s="285" t="s">
        <v>1294</v>
      </c>
      <c r="C609" s="140">
        <v>17500</v>
      </c>
      <c r="D609" s="139" t="s">
        <v>9</v>
      </c>
      <c r="E609" s="140">
        <v>0</v>
      </c>
      <c r="F609" s="140">
        <v>0</v>
      </c>
      <c r="G609" s="140">
        <v>17500</v>
      </c>
      <c r="H609" s="139" t="s">
        <v>9</v>
      </c>
      <c r="I609" s="3"/>
      <c r="J609" s="3"/>
      <c r="K609" s="3"/>
    </row>
    <row r="610" spans="2:11" ht="22" x14ac:dyDescent="0.15">
      <c r="B610" s="285" t="s">
        <v>1295</v>
      </c>
      <c r="C610" s="140">
        <v>8855.9</v>
      </c>
      <c r="D610" s="139" t="s">
        <v>9</v>
      </c>
      <c r="E610" s="140">
        <v>0</v>
      </c>
      <c r="F610" s="140">
        <v>0</v>
      </c>
      <c r="G610" s="140">
        <v>8855.9</v>
      </c>
      <c r="H610" s="139" t="s">
        <v>9</v>
      </c>
      <c r="I610" s="3"/>
      <c r="J610" s="3"/>
      <c r="K610" s="3"/>
    </row>
    <row r="611" spans="2:11" x14ac:dyDescent="0.15">
      <c r="B611" s="285" t="s">
        <v>1296</v>
      </c>
      <c r="C611" s="140">
        <v>17389.98</v>
      </c>
      <c r="D611" s="139" t="s">
        <v>9</v>
      </c>
      <c r="E611" s="140">
        <v>0</v>
      </c>
      <c r="F611" s="140">
        <v>0</v>
      </c>
      <c r="G611" s="140">
        <v>17389.98</v>
      </c>
      <c r="H611" s="139" t="s">
        <v>9</v>
      </c>
      <c r="I611" s="3"/>
      <c r="J611" s="3"/>
      <c r="K611" s="3"/>
    </row>
    <row r="612" spans="2:11" x14ac:dyDescent="0.15">
      <c r="B612" s="285" t="s">
        <v>1297</v>
      </c>
      <c r="C612" s="140">
        <v>2524.16</v>
      </c>
      <c r="D612" s="139" t="s">
        <v>9</v>
      </c>
      <c r="E612" s="140">
        <v>0</v>
      </c>
      <c r="F612" s="140">
        <v>0</v>
      </c>
      <c r="G612" s="140">
        <v>2524.16</v>
      </c>
      <c r="H612" s="139" t="s">
        <v>9</v>
      </c>
      <c r="I612" s="3"/>
      <c r="J612" s="3"/>
      <c r="K612" s="3"/>
    </row>
    <row r="613" spans="2:11" x14ac:dyDescent="0.15">
      <c r="B613" s="285" t="s">
        <v>1298</v>
      </c>
      <c r="C613" s="140">
        <v>10428.4</v>
      </c>
      <c r="D613" s="139" t="s">
        <v>9</v>
      </c>
      <c r="E613" s="140">
        <v>0</v>
      </c>
      <c r="F613" s="140">
        <v>0</v>
      </c>
      <c r="G613" s="140">
        <v>10428.4</v>
      </c>
      <c r="H613" s="139" t="s">
        <v>9</v>
      </c>
      <c r="I613" s="3"/>
      <c r="J613" s="3"/>
      <c r="K613" s="3"/>
    </row>
    <row r="614" spans="2:11" x14ac:dyDescent="0.15">
      <c r="B614" s="285" t="s">
        <v>1298</v>
      </c>
      <c r="C614" s="140">
        <v>4280.3999999999996</v>
      </c>
      <c r="D614" s="139" t="s">
        <v>9</v>
      </c>
      <c r="E614" s="140">
        <v>0</v>
      </c>
      <c r="F614" s="140">
        <v>0</v>
      </c>
      <c r="G614" s="140">
        <v>4280.3999999999996</v>
      </c>
      <c r="H614" s="139" t="s">
        <v>9</v>
      </c>
      <c r="I614" s="3"/>
      <c r="J614" s="3"/>
      <c r="K614" s="3"/>
    </row>
    <row r="615" spans="2:11" ht="22" x14ac:dyDescent="0.15">
      <c r="B615" s="285" t="s">
        <v>1299</v>
      </c>
      <c r="C615" s="140">
        <v>53336.800000000003</v>
      </c>
      <c r="D615" s="139" t="s">
        <v>9</v>
      </c>
      <c r="E615" s="140">
        <v>0</v>
      </c>
      <c r="F615" s="140">
        <v>0</v>
      </c>
      <c r="G615" s="140">
        <v>53336.800000000003</v>
      </c>
      <c r="H615" s="139" t="s">
        <v>9</v>
      </c>
      <c r="I615" s="3"/>
      <c r="J615" s="3"/>
      <c r="K615" s="3"/>
    </row>
    <row r="616" spans="2:11" x14ac:dyDescent="0.15">
      <c r="B616" s="285" t="s">
        <v>1300</v>
      </c>
      <c r="C616" s="140">
        <v>17100</v>
      </c>
      <c r="D616" s="139" t="s">
        <v>9</v>
      </c>
      <c r="E616" s="140">
        <v>0</v>
      </c>
      <c r="F616" s="140">
        <v>0</v>
      </c>
      <c r="G616" s="140">
        <v>17100</v>
      </c>
      <c r="H616" s="139" t="s">
        <v>9</v>
      </c>
      <c r="I616" s="3"/>
      <c r="J616" s="3"/>
      <c r="K616" s="3"/>
    </row>
    <row r="617" spans="2:11" x14ac:dyDescent="0.15">
      <c r="B617" s="285" t="s">
        <v>1301</v>
      </c>
      <c r="C617" s="140">
        <v>27115</v>
      </c>
      <c r="D617" s="139" t="s">
        <v>9</v>
      </c>
      <c r="E617" s="140">
        <v>0</v>
      </c>
      <c r="F617" s="140">
        <v>0</v>
      </c>
      <c r="G617" s="140">
        <v>27115</v>
      </c>
      <c r="H617" s="139" t="s">
        <v>9</v>
      </c>
      <c r="I617" s="3"/>
      <c r="J617" s="3"/>
      <c r="K617" s="3"/>
    </row>
    <row r="618" spans="2:11" x14ac:dyDescent="0.15">
      <c r="B618" s="285" t="s">
        <v>1302</v>
      </c>
      <c r="C618" s="140">
        <v>12841.2</v>
      </c>
      <c r="D618" s="139" t="s">
        <v>9</v>
      </c>
      <c r="E618" s="140">
        <v>0</v>
      </c>
      <c r="F618" s="140">
        <v>0</v>
      </c>
      <c r="G618" s="140">
        <v>12841.2</v>
      </c>
      <c r="H618" s="139" t="s">
        <v>9</v>
      </c>
      <c r="I618" s="3"/>
      <c r="J618" s="3"/>
      <c r="K618" s="3"/>
    </row>
    <row r="619" spans="2:11" x14ac:dyDescent="0.15">
      <c r="B619" s="285" t="s">
        <v>1303</v>
      </c>
      <c r="C619" s="140">
        <v>7273.2</v>
      </c>
      <c r="D619" s="139" t="s">
        <v>9</v>
      </c>
      <c r="E619" s="140">
        <v>0</v>
      </c>
      <c r="F619" s="140">
        <v>0</v>
      </c>
      <c r="G619" s="140">
        <v>7273.2</v>
      </c>
      <c r="H619" s="139" t="s">
        <v>9</v>
      </c>
      <c r="I619" s="3"/>
      <c r="J619" s="3"/>
      <c r="K619" s="3"/>
    </row>
    <row r="620" spans="2:11" x14ac:dyDescent="0.15">
      <c r="B620" s="285" t="s">
        <v>1304</v>
      </c>
      <c r="C620" s="140">
        <v>8804.4</v>
      </c>
      <c r="D620" s="139" t="s">
        <v>9</v>
      </c>
      <c r="E620" s="140">
        <v>0</v>
      </c>
      <c r="F620" s="140">
        <v>0</v>
      </c>
      <c r="G620" s="140">
        <v>8804.4</v>
      </c>
      <c r="H620" s="139" t="s">
        <v>9</v>
      </c>
      <c r="I620" s="3"/>
      <c r="J620" s="3"/>
      <c r="K620" s="3"/>
    </row>
    <row r="621" spans="2:11" ht="22" x14ac:dyDescent="0.15">
      <c r="B621" s="285" t="s">
        <v>1305</v>
      </c>
      <c r="C621" s="140">
        <v>29220.400000000001</v>
      </c>
      <c r="D621" s="139" t="s">
        <v>9</v>
      </c>
      <c r="E621" s="140">
        <v>0</v>
      </c>
      <c r="F621" s="140">
        <v>0</v>
      </c>
      <c r="G621" s="140">
        <v>29220.400000000001</v>
      </c>
      <c r="H621" s="139" t="s">
        <v>9</v>
      </c>
      <c r="I621" s="3"/>
      <c r="J621" s="3"/>
      <c r="K621" s="3"/>
    </row>
    <row r="622" spans="2:11" x14ac:dyDescent="0.15">
      <c r="B622" s="285" t="s">
        <v>1306</v>
      </c>
      <c r="C622" s="140">
        <v>0</v>
      </c>
      <c r="D622" s="139" t="s">
        <v>9</v>
      </c>
      <c r="E622" s="140">
        <v>0</v>
      </c>
      <c r="F622" s="140">
        <v>0</v>
      </c>
      <c r="G622" s="140">
        <v>0</v>
      </c>
      <c r="H622" s="139" t="s">
        <v>9</v>
      </c>
      <c r="I622" s="3"/>
      <c r="J622" s="3"/>
      <c r="K622" s="3"/>
    </row>
    <row r="623" spans="2:11" x14ac:dyDescent="0.15">
      <c r="B623" s="285" t="s">
        <v>1307</v>
      </c>
      <c r="C623" s="140">
        <v>1998</v>
      </c>
      <c r="D623" s="139" t="s">
        <v>9</v>
      </c>
      <c r="E623" s="140">
        <v>0</v>
      </c>
      <c r="F623" s="140">
        <v>0</v>
      </c>
      <c r="G623" s="140">
        <v>1998</v>
      </c>
      <c r="H623" s="139" t="s">
        <v>9</v>
      </c>
      <c r="I623" s="3"/>
      <c r="J623" s="3"/>
      <c r="K623" s="3"/>
    </row>
    <row r="624" spans="2:11" x14ac:dyDescent="0.15">
      <c r="B624" s="285" t="s">
        <v>1308</v>
      </c>
      <c r="C624" s="140">
        <v>12000</v>
      </c>
      <c r="D624" s="139" t="s">
        <v>9</v>
      </c>
      <c r="E624" s="140">
        <v>0</v>
      </c>
      <c r="F624" s="140">
        <v>0</v>
      </c>
      <c r="G624" s="140">
        <v>12000</v>
      </c>
      <c r="H624" s="139" t="s">
        <v>9</v>
      </c>
      <c r="I624" s="3"/>
      <c r="J624" s="3"/>
      <c r="K624" s="3"/>
    </row>
    <row r="625" spans="2:11" ht="22" x14ac:dyDescent="0.15">
      <c r="B625" s="285" t="s">
        <v>1309</v>
      </c>
      <c r="C625" s="140">
        <v>10970.82</v>
      </c>
      <c r="D625" s="139" t="s">
        <v>9</v>
      </c>
      <c r="E625" s="140">
        <v>0</v>
      </c>
      <c r="F625" s="140">
        <v>0</v>
      </c>
      <c r="G625" s="140">
        <v>10970.82</v>
      </c>
      <c r="H625" s="139" t="s">
        <v>9</v>
      </c>
      <c r="I625" s="3"/>
      <c r="J625" s="3"/>
      <c r="K625" s="3"/>
    </row>
    <row r="626" spans="2:11" ht="22" x14ac:dyDescent="0.15">
      <c r="B626" s="285" t="s">
        <v>1310</v>
      </c>
      <c r="C626" s="140">
        <v>8804.4</v>
      </c>
      <c r="D626" s="139" t="s">
        <v>9</v>
      </c>
      <c r="E626" s="140">
        <v>0</v>
      </c>
      <c r="F626" s="140">
        <v>0</v>
      </c>
      <c r="G626" s="140">
        <v>8804.4</v>
      </c>
      <c r="H626" s="139" t="s">
        <v>9</v>
      </c>
      <c r="I626" s="3"/>
      <c r="J626" s="3"/>
      <c r="K626" s="3"/>
    </row>
    <row r="627" spans="2:11" x14ac:dyDescent="0.15">
      <c r="B627" s="285" t="s">
        <v>1311</v>
      </c>
      <c r="C627" s="140">
        <v>763.03</v>
      </c>
      <c r="D627" s="139" t="s">
        <v>9</v>
      </c>
      <c r="E627" s="140">
        <v>0</v>
      </c>
      <c r="F627" s="140">
        <v>0</v>
      </c>
      <c r="G627" s="140">
        <v>763.03</v>
      </c>
      <c r="H627" s="139" t="s">
        <v>9</v>
      </c>
      <c r="I627" s="3"/>
      <c r="J627" s="3"/>
      <c r="K627" s="3"/>
    </row>
    <row r="628" spans="2:11" x14ac:dyDescent="0.15">
      <c r="B628" s="285" t="s">
        <v>1312</v>
      </c>
      <c r="C628" s="140">
        <v>0</v>
      </c>
      <c r="D628" s="139" t="s">
        <v>9</v>
      </c>
      <c r="E628" s="140">
        <v>0</v>
      </c>
      <c r="F628" s="140">
        <v>0</v>
      </c>
      <c r="G628" s="140">
        <v>0</v>
      </c>
      <c r="H628" s="139" t="s">
        <v>9</v>
      </c>
      <c r="I628" s="3"/>
      <c r="J628" s="3"/>
      <c r="K628" s="3"/>
    </row>
    <row r="629" spans="2:11" x14ac:dyDescent="0.15">
      <c r="B629" s="285" t="s">
        <v>1313</v>
      </c>
      <c r="C629" s="140">
        <v>6000</v>
      </c>
      <c r="D629" s="139" t="s">
        <v>9</v>
      </c>
      <c r="E629" s="140">
        <v>0</v>
      </c>
      <c r="F629" s="140">
        <v>0</v>
      </c>
      <c r="G629" s="140">
        <v>6000</v>
      </c>
      <c r="H629" s="139" t="s">
        <v>9</v>
      </c>
      <c r="I629" s="3"/>
      <c r="J629" s="3"/>
      <c r="K629" s="3"/>
    </row>
    <row r="630" spans="2:11" x14ac:dyDescent="0.15">
      <c r="B630" s="285" t="s">
        <v>1314</v>
      </c>
      <c r="C630" s="140">
        <v>2400</v>
      </c>
      <c r="D630" s="139" t="s">
        <v>9</v>
      </c>
      <c r="E630" s="140">
        <v>0</v>
      </c>
      <c r="F630" s="140">
        <v>0</v>
      </c>
      <c r="G630" s="140">
        <v>2400</v>
      </c>
      <c r="H630" s="139" t="s">
        <v>9</v>
      </c>
      <c r="I630" s="3"/>
      <c r="J630" s="3"/>
      <c r="K630" s="3"/>
    </row>
    <row r="631" spans="2:11" x14ac:dyDescent="0.15">
      <c r="B631" s="285" t="s">
        <v>1315</v>
      </c>
      <c r="C631" s="140">
        <v>0</v>
      </c>
      <c r="D631" s="139" t="s">
        <v>9</v>
      </c>
      <c r="E631" s="140">
        <v>0</v>
      </c>
      <c r="F631" s="140">
        <v>0</v>
      </c>
      <c r="G631" s="140">
        <v>0</v>
      </c>
      <c r="H631" s="139" t="s">
        <v>9</v>
      </c>
      <c r="I631" s="3"/>
      <c r="J631" s="3"/>
      <c r="K631" s="3"/>
    </row>
    <row r="632" spans="2:11" x14ac:dyDescent="0.15">
      <c r="B632" s="285" t="s">
        <v>1316</v>
      </c>
      <c r="C632" s="140">
        <v>0</v>
      </c>
      <c r="D632" s="139" t="s">
        <v>9</v>
      </c>
      <c r="E632" s="140">
        <v>0</v>
      </c>
      <c r="F632" s="140">
        <v>0</v>
      </c>
      <c r="G632" s="140">
        <v>0</v>
      </c>
      <c r="H632" s="139" t="s">
        <v>9</v>
      </c>
      <c r="I632" s="3"/>
      <c r="J632" s="3"/>
      <c r="K632" s="3"/>
    </row>
    <row r="633" spans="2:11" x14ac:dyDescent="0.15">
      <c r="B633" s="285" t="s">
        <v>1317</v>
      </c>
      <c r="C633" s="140">
        <v>7690</v>
      </c>
      <c r="D633" s="139" t="s">
        <v>9</v>
      </c>
      <c r="E633" s="140">
        <v>0</v>
      </c>
      <c r="F633" s="140">
        <v>0</v>
      </c>
      <c r="G633" s="140">
        <v>7690</v>
      </c>
      <c r="H633" s="139" t="s">
        <v>9</v>
      </c>
      <c r="I633" s="3"/>
      <c r="J633" s="3"/>
      <c r="K633" s="3"/>
    </row>
    <row r="634" spans="2:11" ht="22" x14ac:dyDescent="0.15">
      <c r="B634" s="285" t="s">
        <v>1318</v>
      </c>
      <c r="C634" s="140">
        <v>928</v>
      </c>
      <c r="D634" s="139" t="s">
        <v>9</v>
      </c>
      <c r="E634" s="140">
        <v>0</v>
      </c>
      <c r="F634" s="140">
        <v>0</v>
      </c>
      <c r="G634" s="140">
        <v>928</v>
      </c>
      <c r="H634" s="139" t="s">
        <v>9</v>
      </c>
      <c r="I634" s="3"/>
      <c r="J634" s="3"/>
      <c r="K634" s="3"/>
    </row>
    <row r="635" spans="2:11" x14ac:dyDescent="0.15">
      <c r="B635" s="285" t="s">
        <v>1319</v>
      </c>
      <c r="C635" s="140">
        <v>1998</v>
      </c>
      <c r="D635" s="139" t="s">
        <v>9</v>
      </c>
      <c r="E635" s="140">
        <v>0</v>
      </c>
      <c r="F635" s="140">
        <v>0</v>
      </c>
      <c r="G635" s="140">
        <v>1998</v>
      </c>
      <c r="H635" s="139" t="s">
        <v>9</v>
      </c>
      <c r="I635" s="3"/>
      <c r="J635" s="3"/>
      <c r="K635" s="3"/>
    </row>
    <row r="636" spans="2:11" x14ac:dyDescent="0.15">
      <c r="B636" s="285" t="s">
        <v>1320</v>
      </c>
      <c r="C636" s="140">
        <v>38280</v>
      </c>
      <c r="D636" s="139" t="s">
        <v>9</v>
      </c>
      <c r="E636" s="140">
        <v>0</v>
      </c>
      <c r="F636" s="140">
        <v>0</v>
      </c>
      <c r="G636" s="140">
        <v>38280</v>
      </c>
      <c r="H636" s="139" t="s">
        <v>9</v>
      </c>
      <c r="I636" s="3"/>
      <c r="J636" s="3"/>
      <c r="K636" s="3"/>
    </row>
    <row r="637" spans="2:11" ht="22" x14ac:dyDescent="0.15">
      <c r="B637" s="285" t="s">
        <v>1321</v>
      </c>
      <c r="C637" s="140">
        <v>818.99</v>
      </c>
      <c r="D637" s="139" t="s">
        <v>9</v>
      </c>
      <c r="E637" s="140">
        <v>0</v>
      </c>
      <c r="F637" s="140">
        <v>0</v>
      </c>
      <c r="G637" s="140">
        <v>818.99</v>
      </c>
      <c r="H637" s="139" t="s">
        <v>9</v>
      </c>
      <c r="I637" s="3"/>
      <c r="J637" s="3"/>
      <c r="K637" s="3"/>
    </row>
    <row r="638" spans="2:11" x14ac:dyDescent="0.15">
      <c r="B638" s="285" t="s">
        <v>1322</v>
      </c>
      <c r="C638" s="140">
        <v>0</v>
      </c>
      <c r="D638" s="139" t="s">
        <v>9</v>
      </c>
      <c r="E638" s="140">
        <v>0</v>
      </c>
      <c r="F638" s="140">
        <v>0</v>
      </c>
      <c r="G638" s="140">
        <v>0</v>
      </c>
      <c r="H638" s="139" t="s">
        <v>9</v>
      </c>
      <c r="I638" s="3"/>
      <c r="J638" s="3"/>
      <c r="K638" s="3"/>
    </row>
    <row r="639" spans="2:11" ht="22" x14ac:dyDescent="0.15">
      <c r="B639" s="285" t="s">
        <v>1323</v>
      </c>
      <c r="C639" s="140">
        <v>3500</v>
      </c>
      <c r="D639" s="139" t="s">
        <v>9</v>
      </c>
      <c r="E639" s="140">
        <v>0</v>
      </c>
      <c r="F639" s="140">
        <v>0</v>
      </c>
      <c r="G639" s="140">
        <v>3500</v>
      </c>
      <c r="H639" s="139" t="s">
        <v>9</v>
      </c>
      <c r="I639" s="3"/>
      <c r="J639" s="3"/>
      <c r="K639" s="3"/>
    </row>
    <row r="640" spans="2:11" x14ac:dyDescent="0.15">
      <c r="B640" s="285" t="s">
        <v>1324</v>
      </c>
      <c r="C640" s="140">
        <v>2399.1999999999998</v>
      </c>
      <c r="D640" s="139" t="s">
        <v>9</v>
      </c>
      <c r="E640" s="140">
        <v>0</v>
      </c>
      <c r="F640" s="140">
        <v>0</v>
      </c>
      <c r="G640" s="140">
        <v>2399.1999999999998</v>
      </c>
      <c r="H640" s="139" t="s">
        <v>9</v>
      </c>
      <c r="I640" s="3"/>
      <c r="J640" s="3"/>
      <c r="K640" s="3"/>
    </row>
    <row r="641" spans="2:11" ht="22" x14ac:dyDescent="0.15">
      <c r="B641" s="285" t="s">
        <v>1325</v>
      </c>
      <c r="C641" s="140">
        <v>5099.1499999999996</v>
      </c>
      <c r="D641" s="139" t="s">
        <v>9</v>
      </c>
      <c r="E641" s="140">
        <v>0</v>
      </c>
      <c r="F641" s="140">
        <v>0</v>
      </c>
      <c r="G641" s="140">
        <v>5099.1499999999996</v>
      </c>
      <c r="H641" s="139" t="s">
        <v>9</v>
      </c>
      <c r="I641" s="3"/>
      <c r="J641" s="3"/>
      <c r="K641" s="3"/>
    </row>
    <row r="642" spans="2:11" x14ac:dyDescent="0.15">
      <c r="B642" s="285" t="s">
        <v>1326</v>
      </c>
      <c r="C642" s="140">
        <v>6925.2</v>
      </c>
      <c r="D642" s="139" t="s">
        <v>9</v>
      </c>
      <c r="E642" s="140">
        <v>0</v>
      </c>
      <c r="F642" s="140">
        <v>0</v>
      </c>
      <c r="G642" s="140">
        <v>6925.2</v>
      </c>
      <c r="H642" s="139" t="s">
        <v>9</v>
      </c>
      <c r="I642" s="3"/>
      <c r="J642" s="3"/>
      <c r="K642" s="3"/>
    </row>
    <row r="643" spans="2:11" x14ac:dyDescent="0.15">
      <c r="B643" s="285" t="s">
        <v>1327</v>
      </c>
      <c r="C643" s="140">
        <v>4616.8</v>
      </c>
      <c r="D643" s="139" t="s">
        <v>9</v>
      </c>
      <c r="E643" s="140">
        <v>0</v>
      </c>
      <c r="F643" s="140">
        <v>0</v>
      </c>
      <c r="G643" s="140">
        <v>4616.8</v>
      </c>
      <c r="H643" s="139" t="s">
        <v>9</v>
      </c>
      <c r="I643" s="3"/>
      <c r="J643" s="3"/>
      <c r="K643" s="3"/>
    </row>
    <row r="644" spans="2:11" x14ac:dyDescent="0.15">
      <c r="B644" s="285" t="s">
        <v>1328</v>
      </c>
      <c r="C644" s="140">
        <v>3694.6</v>
      </c>
      <c r="D644" s="139" t="s">
        <v>9</v>
      </c>
      <c r="E644" s="140">
        <v>0</v>
      </c>
      <c r="F644" s="140">
        <v>0</v>
      </c>
      <c r="G644" s="140">
        <v>3694.6</v>
      </c>
      <c r="H644" s="139" t="s">
        <v>9</v>
      </c>
      <c r="I644" s="3"/>
      <c r="J644" s="3"/>
      <c r="K644" s="3"/>
    </row>
    <row r="645" spans="2:11" x14ac:dyDescent="0.15">
      <c r="B645" s="285" t="s">
        <v>1329</v>
      </c>
      <c r="C645" s="140">
        <v>4060</v>
      </c>
      <c r="D645" s="139" t="s">
        <v>9</v>
      </c>
      <c r="E645" s="140">
        <v>0</v>
      </c>
      <c r="F645" s="140">
        <v>0</v>
      </c>
      <c r="G645" s="140">
        <v>4060</v>
      </c>
      <c r="H645" s="139" t="s">
        <v>9</v>
      </c>
      <c r="I645" s="3"/>
      <c r="J645" s="3"/>
      <c r="K645" s="3"/>
    </row>
    <row r="646" spans="2:11" ht="22" x14ac:dyDescent="0.15">
      <c r="B646" s="285" t="s">
        <v>1330</v>
      </c>
      <c r="C646" s="140">
        <v>3468.4</v>
      </c>
      <c r="D646" s="139" t="s">
        <v>9</v>
      </c>
      <c r="E646" s="140">
        <v>0</v>
      </c>
      <c r="F646" s="140">
        <v>0</v>
      </c>
      <c r="G646" s="140">
        <v>3468.4</v>
      </c>
      <c r="H646" s="139" t="s">
        <v>9</v>
      </c>
      <c r="I646" s="3"/>
      <c r="J646" s="3"/>
      <c r="K646" s="3"/>
    </row>
    <row r="647" spans="2:11" x14ac:dyDescent="0.15">
      <c r="B647" s="285" t="s">
        <v>1331</v>
      </c>
      <c r="C647" s="140">
        <v>430000</v>
      </c>
      <c r="D647" s="139" t="s">
        <v>9</v>
      </c>
      <c r="E647" s="140">
        <v>0</v>
      </c>
      <c r="F647" s="140">
        <v>0</v>
      </c>
      <c r="G647" s="140">
        <v>430000</v>
      </c>
      <c r="H647" s="139" t="s">
        <v>9</v>
      </c>
      <c r="I647" s="3"/>
      <c r="J647" s="3"/>
      <c r="K647" s="3"/>
    </row>
    <row r="648" spans="2:11" x14ac:dyDescent="0.15">
      <c r="B648" s="285" t="s">
        <v>1216</v>
      </c>
      <c r="C648" s="140">
        <v>493</v>
      </c>
      <c r="D648" s="139" t="s">
        <v>9</v>
      </c>
      <c r="E648" s="140">
        <v>0</v>
      </c>
      <c r="F648" s="140">
        <v>0</v>
      </c>
      <c r="G648" s="140">
        <v>493</v>
      </c>
      <c r="H648" s="139" t="s">
        <v>9</v>
      </c>
      <c r="I648" s="3"/>
      <c r="J648" s="3"/>
      <c r="K648" s="3"/>
    </row>
    <row r="649" spans="2:11" x14ac:dyDescent="0.15">
      <c r="B649" s="285" t="s">
        <v>1332</v>
      </c>
      <c r="C649" s="140">
        <v>1796</v>
      </c>
      <c r="D649" s="139" t="s">
        <v>9</v>
      </c>
      <c r="E649" s="140">
        <v>0</v>
      </c>
      <c r="F649" s="140">
        <v>0</v>
      </c>
      <c r="G649" s="140">
        <v>1796</v>
      </c>
      <c r="H649" s="139" t="s">
        <v>9</v>
      </c>
      <c r="I649" s="3"/>
      <c r="J649" s="3"/>
      <c r="K649" s="3"/>
    </row>
    <row r="650" spans="2:11" ht="22" x14ac:dyDescent="0.15">
      <c r="B650" s="285" t="s">
        <v>1333</v>
      </c>
      <c r="C650" s="140">
        <v>0</v>
      </c>
      <c r="D650" s="139" t="s">
        <v>9</v>
      </c>
      <c r="E650" s="140">
        <v>3490</v>
      </c>
      <c r="F650" s="140">
        <v>0</v>
      </c>
      <c r="G650" s="140">
        <v>3490</v>
      </c>
      <c r="H650" s="139" t="s">
        <v>9</v>
      </c>
      <c r="I650" s="3"/>
      <c r="J650" s="3"/>
      <c r="K650" s="3"/>
    </row>
    <row r="651" spans="2:11" x14ac:dyDescent="0.15">
      <c r="B651" s="285" t="s">
        <v>1334</v>
      </c>
      <c r="C651" s="140">
        <v>0</v>
      </c>
      <c r="D651" s="139" t="s">
        <v>9</v>
      </c>
      <c r="E651" s="140">
        <v>0</v>
      </c>
      <c r="F651" s="140">
        <v>0</v>
      </c>
      <c r="G651" s="140">
        <v>0</v>
      </c>
      <c r="H651" s="139" t="s">
        <v>9</v>
      </c>
      <c r="I651" s="3"/>
      <c r="J651" s="3"/>
      <c r="K651" s="3"/>
    </row>
    <row r="652" spans="2:11" x14ac:dyDescent="0.15">
      <c r="B652" s="285" t="s">
        <v>1335</v>
      </c>
      <c r="C652" s="140">
        <v>52026</v>
      </c>
      <c r="D652" s="139" t="s">
        <v>9</v>
      </c>
      <c r="E652" s="140">
        <v>0</v>
      </c>
      <c r="F652" s="140">
        <v>0</v>
      </c>
      <c r="G652" s="140">
        <v>52026</v>
      </c>
      <c r="H652" s="139" t="s">
        <v>9</v>
      </c>
      <c r="I652" s="3"/>
      <c r="J652" s="3"/>
      <c r="K652" s="3"/>
    </row>
    <row r="653" spans="2:11" x14ac:dyDescent="0.15">
      <c r="B653" s="285" t="s">
        <v>1336</v>
      </c>
      <c r="C653" s="140">
        <v>49996</v>
      </c>
      <c r="D653" s="139" t="s">
        <v>9</v>
      </c>
      <c r="E653" s="140">
        <v>0</v>
      </c>
      <c r="F653" s="140">
        <v>0</v>
      </c>
      <c r="G653" s="140">
        <v>49996</v>
      </c>
      <c r="H653" s="139" t="s">
        <v>9</v>
      </c>
      <c r="I653" s="3"/>
      <c r="J653" s="3"/>
      <c r="K653" s="3"/>
    </row>
    <row r="654" spans="2:11" x14ac:dyDescent="0.15">
      <c r="B654" s="368" t="s">
        <v>33</v>
      </c>
      <c r="C654" s="243">
        <v>391771</v>
      </c>
      <c r="D654" s="242" t="s">
        <v>9</v>
      </c>
      <c r="E654" s="243">
        <v>0</v>
      </c>
      <c r="F654" s="243">
        <v>0</v>
      </c>
      <c r="G654" s="243">
        <v>391771</v>
      </c>
      <c r="H654" s="242" t="s">
        <v>9</v>
      </c>
      <c r="I654" s="3"/>
      <c r="J654" s="3"/>
      <c r="K654" s="3"/>
    </row>
    <row r="655" spans="2:11" x14ac:dyDescent="0.15">
      <c r="B655" s="285" t="s">
        <v>1337</v>
      </c>
      <c r="C655" s="140">
        <v>0</v>
      </c>
      <c r="D655" s="139" t="s">
        <v>9</v>
      </c>
      <c r="E655" s="140">
        <v>0</v>
      </c>
      <c r="F655" s="140">
        <v>0</v>
      </c>
      <c r="G655" s="140">
        <v>0</v>
      </c>
      <c r="H655" s="139" t="s">
        <v>9</v>
      </c>
      <c r="I655" s="3"/>
      <c r="J655" s="3"/>
      <c r="K655" s="3"/>
    </row>
    <row r="656" spans="2:11" x14ac:dyDescent="0.15">
      <c r="B656" s="285" t="s">
        <v>1338</v>
      </c>
      <c r="C656" s="140">
        <v>0</v>
      </c>
      <c r="D656" s="139" t="s">
        <v>9</v>
      </c>
      <c r="E656" s="140">
        <v>0</v>
      </c>
      <c r="F656" s="140">
        <v>0</v>
      </c>
      <c r="G656" s="140">
        <v>0</v>
      </c>
      <c r="H656" s="139" t="s">
        <v>9</v>
      </c>
      <c r="I656" s="3"/>
      <c r="J656" s="3"/>
      <c r="K656" s="3"/>
    </row>
    <row r="657" spans="2:11" x14ac:dyDescent="0.15">
      <c r="B657" s="285" t="s">
        <v>1339</v>
      </c>
      <c r="C657" s="140">
        <v>0</v>
      </c>
      <c r="D657" s="139" t="s">
        <v>9</v>
      </c>
      <c r="E657" s="140">
        <v>0</v>
      </c>
      <c r="F657" s="140">
        <v>0</v>
      </c>
      <c r="G657" s="140">
        <v>0</v>
      </c>
      <c r="H657" s="139" t="s">
        <v>9</v>
      </c>
      <c r="I657" s="3"/>
      <c r="J657" s="3"/>
      <c r="K657" s="3"/>
    </row>
    <row r="658" spans="2:11" x14ac:dyDescent="0.15">
      <c r="B658" s="285" t="s">
        <v>1340</v>
      </c>
      <c r="C658" s="140">
        <v>0</v>
      </c>
      <c r="D658" s="139" t="s">
        <v>9</v>
      </c>
      <c r="E658" s="140">
        <v>0</v>
      </c>
      <c r="F658" s="140">
        <v>0</v>
      </c>
      <c r="G658" s="140">
        <v>0</v>
      </c>
      <c r="H658" s="139" t="s">
        <v>9</v>
      </c>
      <c r="I658" s="3"/>
      <c r="J658" s="3"/>
      <c r="K658" s="3"/>
    </row>
    <row r="659" spans="2:11" x14ac:dyDescent="0.15">
      <c r="B659" s="285" t="s">
        <v>1341</v>
      </c>
      <c r="C659" s="140">
        <v>0</v>
      </c>
      <c r="D659" s="139" t="s">
        <v>9</v>
      </c>
      <c r="E659" s="140">
        <v>0</v>
      </c>
      <c r="F659" s="140">
        <v>0</v>
      </c>
      <c r="G659" s="140">
        <v>0</v>
      </c>
      <c r="H659" s="139" t="s">
        <v>9</v>
      </c>
      <c r="I659" s="3"/>
      <c r="J659" s="3"/>
      <c r="K659" s="3"/>
    </row>
    <row r="660" spans="2:11" x14ac:dyDescent="0.15">
      <c r="B660" s="285" t="s">
        <v>1342</v>
      </c>
      <c r="C660" s="140">
        <v>0</v>
      </c>
      <c r="D660" s="139" t="s">
        <v>9</v>
      </c>
      <c r="E660" s="140">
        <v>0</v>
      </c>
      <c r="F660" s="140">
        <v>0</v>
      </c>
      <c r="G660" s="140">
        <v>0</v>
      </c>
      <c r="H660" s="139" t="s">
        <v>9</v>
      </c>
      <c r="I660" s="3"/>
      <c r="J660" s="3"/>
      <c r="K660" s="3"/>
    </row>
    <row r="661" spans="2:11" x14ac:dyDescent="0.15">
      <c r="B661" s="285" t="s">
        <v>1343</v>
      </c>
      <c r="C661" s="140">
        <v>0</v>
      </c>
      <c r="D661" s="139" t="s">
        <v>9</v>
      </c>
      <c r="E661" s="140">
        <v>0</v>
      </c>
      <c r="F661" s="140">
        <v>0</v>
      </c>
      <c r="G661" s="140">
        <v>0</v>
      </c>
      <c r="H661" s="139" t="s">
        <v>9</v>
      </c>
      <c r="I661" s="3"/>
      <c r="J661" s="3"/>
      <c r="K661" s="3"/>
    </row>
    <row r="662" spans="2:11" x14ac:dyDescent="0.15">
      <c r="B662" s="285" t="s">
        <v>1344</v>
      </c>
      <c r="C662" s="140">
        <v>0</v>
      </c>
      <c r="D662" s="139" t="s">
        <v>9</v>
      </c>
      <c r="E662" s="140">
        <v>0</v>
      </c>
      <c r="F662" s="140">
        <v>0</v>
      </c>
      <c r="G662" s="140">
        <v>0</v>
      </c>
      <c r="H662" s="139" t="s">
        <v>9</v>
      </c>
      <c r="I662" s="3"/>
      <c r="J662" s="3"/>
      <c r="K662" s="3"/>
    </row>
    <row r="663" spans="2:11" ht="22" x14ac:dyDescent="0.15">
      <c r="B663" s="285" t="s">
        <v>1345</v>
      </c>
      <c r="C663" s="140">
        <v>0</v>
      </c>
      <c r="D663" s="139" t="s">
        <v>9</v>
      </c>
      <c r="E663" s="140">
        <v>0</v>
      </c>
      <c r="F663" s="140">
        <v>0</v>
      </c>
      <c r="G663" s="140">
        <v>0</v>
      </c>
      <c r="H663" s="139" t="s">
        <v>9</v>
      </c>
      <c r="I663" s="3"/>
      <c r="J663" s="3"/>
      <c r="K663" s="3"/>
    </row>
    <row r="664" spans="2:11" x14ac:dyDescent="0.15">
      <c r="B664" s="285" t="s">
        <v>1346</v>
      </c>
      <c r="C664" s="140">
        <v>0</v>
      </c>
      <c r="D664" s="139" t="s">
        <v>9</v>
      </c>
      <c r="E664" s="140">
        <v>0</v>
      </c>
      <c r="F664" s="140">
        <v>0</v>
      </c>
      <c r="G664" s="140">
        <v>0</v>
      </c>
      <c r="H664" s="139" t="s">
        <v>9</v>
      </c>
      <c r="I664" s="3"/>
      <c r="J664" s="3"/>
      <c r="K664" s="3"/>
    </row>
    <row r="665" spans="2:11" x14ac:dyDescent="0.15">
      <c r="B665" s="285" t="s">
        <v>1347</v>
      </c>
      <c r="C665" s="140">
        <v>0</v>
      </c>
      <c r="D665" s="139" t="s">
        <v>9</v>
      </c>
      <c r="E665" s="140">
        <v>0</v>
      </c>
      <c r="F665" s="140">
        <v>0</v>
      </c>
      <c r="G665" s="140">
        <v>0</v>
      </c>
      <c r="H665" s="139" t="s">
        <v>9</v>
      </c>
      <c r="I665" s="3"/>
      <c r="J665" s="3"/>
      <c r="K665" s="3"/>
    </row>
    <row r="666" spans="2:11" x14ac:dyDescent="0.15">
      <c r="B666" s="285" t="s">
        <v>1348</v>
      </c>
      <c r="C666" s="140">
        <v>0</v>
      </c>
      <c r="D666" s="139" t="s">
        <v>9</v>
      </c>
      <c r="E666" s="140">
        <v>0</v>
      </c>
      <c r="F666" s="140">
        <v>0</v>
      </c>
      <c r="G666" s="140">
        <v>0</v>
      </c>
      <c r="H666" s="139" t="s">
        <v>9</v>
      </c>
      <c r="I666" s="3"/>
      <c r="J666" s="3"/>
      <c r="K666" s="3"/>
    </row>
    <row r="667" spans="2:11" x14ac:dyDescent="0.15">
      <c r="B667" s="285" t="s">
        <v>1349</v>
      </c>
      <c r="C667" s="140">
        <v>15835.5</v>
      </c>
      <c r="D667" s="139" t="s">
        <v>9</v>
      </c>
      <c r="E667" s="140">
        <v>0</v>
      </c>
      <c r="F667" s="140">
        <v>0</v>
      </c>
      <c r="G667" s="140">
        <v>15835.5</v>
      </c>
      <c r="H667" s="139" t="s">
        <v>9</v>
      </c>
      <c r="I667" s="3"/>
      <c r="J667" s="3"/>
      <c r="K667" s="3"/>
    </row>
    <row r="668" spans="2:11" x14ac:dyDescent="0.15">
      <c r="B668" s="285" t="s">
        <v>1350</v>
      </c>
      <c r="C668" s="140">
        <v>0</v>
      </c>
      <c r="D668" s="139" t="s">
        <v>9</v>
      </c>
      <c r="E668" s="140">
        <v>0</v>
      </c>
      <c r="F668" s="140">
        <v>0</v>
      </c>
      <c r="G668" s="140">
        <v>0</v>
      </c>
      <c r="H668" s="139" t="s">
        <v>9</v>
      </c>
      <c r="I668" s="3"/>
      <c r="J668" s="3"/>
      <c r="K668" s="3"/>
    </row>
    <row r="669" spans="2:11" x14ac:dyDescent="0.15">
      <c r="B669" s="285" t="s">
        <v>1351</v>
      </c>
      <c r="C669" s="140">
        <v>0</v>
      </c>
      <c r="D669" s="139" t="s">
        <v>9</v>
      </c>
      <c r="E669" s="140">
        <v>0</v>
      </c>
      <c r="F669" s="140">
        <v>0</v>
      </c>
      <c r="G669" s="140">
        <v>0</v>
      </c>
      <c r="H669" s="139" t="s">
        <v>9</v>
      </c>
      <c r="I669" s="3"/>
      <c r="J669" s="3"/>
      <c r="K669" s="3"/>
    </row>
    <row r="670" spans="2:11" x14ac:dyDescent="0.15">
      <c r="B670" s="285" t="s">
        <v>1352</v>
      </c>
      <c r="C670" s="140">
        <v>0</v>
      </c>
      <c r="D670" s="139" t="s">
        <v>9</v>
      </c>
      <c r="E670" s="140">
        <v>0</v>
      </c>
      <c r="F670" s="140">
        <v>0</v>
      </c>
      <c r="G670" s="140">
        <v>0</v>
      </c>
      <c r="H670" s="139" t="s">
        <v>9</v>
      </c>
      <c r="I670" s="3"/>
      <c r="J670" s="3"/>
      <c r="K670" s="3"/>
    </row>
    <row r="671" spans="2:11" x14ac:dyDescent="0.15">
      <c r="B671" s="285" t="s">
        <v>1353</v>
      </c>
      <c r="C671" s="140">
        <v>0</v>
      </c>
      <c r="D671" s="139" t="s">
        <v>9</v>
      </c>
      <c r="E671" s="140">
        <v>0</v>
      </c>
      <c r="F671" s="140">
        <v>0</v>
      </c>
      <c r="G671" s="140">
        <v>0</v>
      </c>
      <c r="H671" s="139" t="s">
        <v>9</v>
      </c>
      <c r="I671" s="3"/>
      <c r="J671" s="3"/>
      <c r="K671" s="3"/>
    </row>
    <row r="672" spans="2:11" x14ac:dyDescent="0.15">
      <c r="B672" s="285" t="s">
        <v>1354</v>
      </c>
      <c r="C672" s="140">
        <v>0</v>
      </c>
      <c r="D672" s="139" t="s">
        <v>9</v>
      </c>
      <c r="E672" s="140">
        <v>0</v>
      </c>
      <c r="F672" s="140">
        <v>0</v>
      </c>
      <c r="G672" s="140">
        <v>0</v>
      </c>
      <c r="H672" s="139" t="s">
        <v>9</v>
      </c>
      <c r="I672" s="3"/>
      <c r="J672" s="3"/>
      <c r="K672" s="3"/>
    </row>
    <row r="673" spans="2:11" x14ac:dyDescent="0.15">
      <c r="B673" s="285" t="s">
        <v>1355</v>
      </c>
      <c r="C673" s="140">
        <v>0</v>
      </c>
      <c r="D673" s="139" t="s">
        <v>9</v>
      </c>
      <c r="E673" s="140">
        <v>0</v>
      </c>
      <c r="F673" s="140">
        <v>0</v>
      </c>
      <c r="G673" s="140">
        <v>0</v>
      </c>
      <c r="H673" s="139" t="s">
        <v>9</v>
      </c>
      <c r="I673" s="3"/>
      <c r="J673" s="3"/>
      <c r="K673" s="3"/>
    </row>
    <row r="674" spans="2:11" x14ac:dyDescent="0.15">
      <c r="B674" s="285" t="s">
        <v>1356</v>
      </c>
      <c r="C674" s="140">
        <v>0</v>
      </c>
      <c r="D674" s="139" t="s">
        <v>9</v>
      </c>
      <c r="E674" s="140">
        <v>0</v>
      </c>
      <c r="F674" s="140">
        <v>0</v>
      </c>
      <c r="G674" s="140">
        <v>0</v>
      </c>
      <c r="H674" s="139" t="s">
        <v>9</v>
      </c>
      <c r="I674" s="3"/>
      <c r="J674" s="3"/>
      <c r="K674" s="3"/>
    </row>
    <row r="675" spans="2:11" x14ac:dyDescent="0.15">
      <c r="B675" s="285" t="s">
        <v>1357</v>
      </c>
      <c r="C675" s="140">
        <v>0</v>
      </c>
      <c r="D675" s="139" t="s">
        <v>9</v>
      </c>
      <c r="E675" s="140">
        <v>0</v>
      </c>
      <c r="F675" s="140">
        <v>0</v>
      </c>
      <c r="G675" s="140">
        <v>0</v>
      </c>
      <c r="H675" s="139" t="s">
        <v>9</v>
      </c>
      <c r="I675" s="3"/>
      <c r="J675" s="3"/>
      <c r="K675" s="3"/>
    </row>
    <row r="676" spans="2:11" x14ac:dyDescent="0.15">
      <c r="B676" s="285" t="s">
        <v>1358</v>
      </c>
      <c r="C676" s="140">
        <v>0</v>
      </c>
      <c r="D676" s="139" t="s">
        <v>9</v>
      </c>
      <c r="E676" s="140">
        <v>0</v>
      </c>
      <c r="F676" s="140">
        <v>0</v>
      </c>
      <c r="G676" s="140">
        <v>0</v>
      </c>
      <c r="H676" s="139" t="s">
        <v>9</v>
      </c>
      <c r="I676" s="3"/>
      <c r="J676" s="3"/>
      <c r="K676" s="3"/>
    </row>
    <row r="677" spans="2:11" x14ac:dyDescent="0.15">
      <c r="B677" s="285" t="s">
        <v>1359</v>
      </c>
      <c r="C677" s="140">
        <v>0</v>
      </c>
      <c r="D677" s="139" t="s">
        <v>9</v>
      </c>
      <c r="E677" s="140">
        <v>0</v>
      </c>
      <c r="F677" s="140">
        <v>0</v>
      </c>
      <c r="G677" s="140">
        <v>0</v>
      </c>
      <c r="H677" s="139" t="s">
        <v>9</v>
      </c>
      <c r="I677" s="3"/>
      <c r="J677" s="3"/>
      <c r="K677" s="3"/>
    </row>
    <row r="678" spans="2:11" x14ac:dyDescent="0.15">
      <c r="B678" s="285" t="s">
        <v>1360</v>
      </c>
      <c r="C678" s="140">
        <v>0</v>
      </c>
      <c r="D678" s="139" t="s">
        <v>9</v>
      </c>
      <c r="E678" s="140">
        <v>0</v>
      </c>
      <c r="F678" s="140">
        <v>0</v>
      </c>
      <c r="G678" s="140">
        <v>0</v>
      </c>
      <c r="H678" s="139" t="s">
        <v>9</v>
      </c>
      <c r="I678" s="3"/>
      <c r="J678" s="3"/>
      <c r="K678" s="3"/>
    </row>
    <row r="679" spans="2:11" x14ac:dyDescent="0.15">
      <c r="B679" s="285" t="s">
        <v>1361</v>
      </c>
      <c r="C679" s="140">
        <v>0</v>
      </c>
      <c r="D679" s="139" t="s">
        <v>9</v>
      </c>
      <c r="E679" s="140">
        <v>0</v>
      </c>
      <c r="F679" s="140">
        <v>0</v>
      </c>
      <c r="G679" s="140">
        <v>0</v>
      </c>
      <c r="H679" s="139" t="s">
        <v>9</v>
      </c>
      <c r="I679" s="3"/>
      <c r="J679" s="3"/>
      <c r="K679" s="3"/>
    </row>
    <row r="680" spans="2:11" x14ac:dyDescent="0.15">
      <c r="B680" s="285" t="s">
        <v>1362</v>
      </c>
      <c r="C680" s="140">
        <v>0</v>
      </c>
      <c r="D680" s="139" t="s">
        <v>9</v>
      </c>
      <c r="E680" s="140">
        <v>0</v>
      </c>
      <c r="F680" s="140">
        <v>0</v>
      </c>
      <c r="G680" s="140">
        <v>0</v>
      </c>
      <c r="H680" s="139" t="s">
        <v>9</v>
      </c>
      <c r="I680" s="3"/>
      <c r="J680" s="3"/>
      <c r="K680" s="3"/>
    </row>
    <row r="681" spans="2:11" x14ac:dyDescent="0.15">
      <c r="B681" s="285" t="s">
        <v>1363</v>
      </c>
      <c r="C681" s="140">
        <v>0</v>
      </c>
      <c r="D681" s="139" t="s">
        <v>9</v>
      </c>
      <c r="E681" s="140">
        <v>0</v>
      </c>
      <c r="F681" s="140">
        <v>0</v>
      </c>
      <c r="G681" s="140">
        <v>0</v>
      </c>
      <c r="H681" s="139" t="s">
        <v>9</v>
      </c>
      <c r="I681" s="3"/>
      <c r="J681" s="3"/>
      <c r="K681" s="3"/>
    </row>
    <row r="682" spans="2:11" x14ac:dyDescent="0.15">
      <c r="B682" s="285" t="s">
        <v>1364</v>
      </c>
      <c r="C682" s="140">
        <v>0</v>
      </c>
      <c r="D682" s="139" t="s">
        <v>9</v>
      </c>
      <c r="E682" s="140">
        <v>0</v>
      </c>
      <c r="F682" s="140">
        <v>0</v>
      </c>
      <c r="G682" s="140">
        <v>0</v>
      </c>
      <c r="H682" s="139" t="s">
        <v>9</v>
      </c>
      <c r="I682" s="3"/>
      <c r="J682" s="3"/>
      <c r="K682" s="3"/>
    </row>
    <row r="683" spans="2:11" x14ac:dyDescent="0.15">
      <c r="B683" s="285" t="s">
        <v>1365</v>
      </c>
      <c r="C683" s="140">
        <v>8499</v>
      </c>
      <c r="D683" s="139" t="s">
        <v>9</v>
      </c>
      <c r="E683" s="140">
        <v>0</v>
      </c>
      <c r="F683" s="140">
        <v>0</v>
      </c>
      <c r="G683" s="140">
        <v>8499</v>
      </c>
      <c r="H683" s="139" t="s">
        <v>9</v>
      </c>
      <c r="I683" s="3"/>
      <c r="J683" s="3"/>
      <c r="K683" s="3"/>
    </row>
    <row r="684" spans="2:11" x14ac:dyDescent="0.15">
      <c r="B684" s="285" t="s">
        <v>1366</v>
      </c>
      <c r="C684" s="140">
        <v>6999</v>
      </c>
      <c r="D684" s="139" t="s">
        <v>9</v>
      </c>
      <c r="E684" s="140">
        <v>0</v>
      </c>
      <c r="F684" s="140">
        <v>0</v>
      </c>
      <c r="G684" s="140">
        <v>6999</v>
      </c>
      <c r="H684" s="139" t="s">
        <v>9</v>
      </c>
      <c r="I684" s="3"/>
      <c r="J684" s="3"/>
      <c r="K684" s="3"/>
    </row>
    <row r="685" spans="2:11" x14ac:dyDescent="0.15">
      <c r="B685" s="285" t="s">
        <v>1367</v>
      </c>
      <c r="C685" s="140">
        <v>11598</v>
      </c>
      <c r="D685" s="139" t="s">
        <v>9</v>
      </c>
      <c r="E685" s="140">
        <v>0</v>
      </c>
      <c r="F685" s="140">
        <v>0</v>
      </c>
      <c r="G685" s="140">
        <v>11598</v>
      </c>
      <c r="H685" s="139" t="s">
        <v>9</v>
      </c>
      <c r="I685" s="3"/>
      <c r="J685" s="3"/>
      <c r="K685" s="3"/>
    </row>
    <row r="686" spans="2:11" x14ac:dyDescent="0.15">
      <c r="B686" s="285" t="s">
        <v>1368</v>
      </c>
      <c r="C686" s="140">
        <v>0</v>
      </c>
      <c r="D686" s="139" t="s">
        <v>9</v>
      </c>
      <c r="E686" s="140">
        <v>0</v>
      </c>
      <c r="F686" s="140">
        <v>0</v>
      </c>
      <c r="G686" s="140">
        <v>0</v>
      </c>
      <c r="H686" s="139" t="s">
        <v>9</v>
      </c>
      <c r="I686" s="3"/>
      <c r="J686" s="3"/>
      <c r="K686" s="3"/>
    </row>
    <row r="687" spans="2:11" x14ac:dyDescent="0.15">
      <c r="B687" s="285" t="s">
        <v>1369</v>
      </c>
      <c r="C687" s="140">
        <v>0</v>
      </c>
      <c r="D687" s="139" t="s">
        <v>9</v>
      </c>
      <c r="E687" s="140">
        <v>0</v>
      </c>
      <c r="F687" s="140">
        <v>0</v>
      </c>
      <c r="G687" s="140">
        <v>0</v>
      </c>
      <c r="H687" s="139" t="s">
        <v>9</v>
      </c>
      <c r="I687" s="3"/>
      <c r="J687" s="3"/>
      <c r="K687" s="3"/>
    </row>
    <row r="688" spans="2:11" x14ac:dyDescent="0.15">
      <c r="B688" s="285" t="s">
        <v>1370</v>
      </c>
      <c r="C688" s="140">
        <v>0</v>
      </c>
      <c r="D688" s="139" t="s">
        <v>9</v>
      </c>
      <c r="E688" s="140">
        <v>0</v>
      </c>
      <c r="F688" s="140">
        <v>0</v>
      </c>
      <c r="G688" s="140">
        <v>0</v>
      </c>
      <c r="H688" s="139" t="s">
        <v>9</v>
      </c>
      <c r="I688" s="3"/>
      <c r="J688" s="3"/>
      <c r="K688" s="3"/>
    </row>
    <row r="689" spans="2:11" x14ac:dyDescent="0.15">
      <c r="B689" s="285" t="s">
        <v>1371</v>
      </c>
      <c r="C689" s="140">
        <v>0</v>
      </c>
      <c r="D689" s="139" t="s">
        <v>9</v>
      </c>
      <c r="E689" s="140">
        <v>0</v>
      </c>
      <c r="F689" s="140">
        <v>0</v>
      </c>
      <c r="G689" s="140">
        <v>0</v>
      </c>
      <c r="H689" s="139" t="s">
        <v>9</v>
      </c>
      <c r="I689" s="3"/>
      <c r="J689" s="3"/>
      <c r="K689" s="3"/>
    </row>
    <row r="690" spans="2:11" x14ac:dyDescent="0.15">
      <c r="B690" s="285" t="s">
        <v>1372</v>
      </c>
      <c r="C690" s="140">
        <v>0</v>
      </c>
      <c r="D690" s="139" t="s">
        <v>9</v>
      </c>
      <c r="E690" s="140">
        <v>0</v>
      </c>
      <c r="F690" s="140">
        <v>0</v>
      </c>
      <c r="G690" s="140">
        <v>0</v>
      </c>
      <c r="H690" s="139" t="s">
        <v>9</v>
      </c>
      <c r="I690" s="3"/>
      <c r="J690" s="3"/>
      <c r="K690" s="3"/>
    </row>
    <row r="691" spans="2:11" x14ac:dyDescent="0.15">
      <c r="B691" s="285" t="s">
        <v>1373</v>
      </c>
      <c r="C691" s="140">
        <v>0</v>
      </c>
      <c r="D691" s="139" t="s">
        <v>9</v>
      </c>
      <c r="E691" s="140">
        <v>0</v>
      </c>
      <c r="F691" s="140">
        <v>0</v>
      </c>
      <c r="G691" s="140">
        <v>0</v>
      </c>
      <c r="H691" s="139" t="s">
        <v>9</v>
      </c>
      <c r="I691" s="3"/>
      <c r="J691" s="3"/>
      <c r="K691" s="3"/>
    </row>
    <row r="692" spans="2:11" x14ac:dyDescent="0.15">
      <c r="B692" s="285" t="s">
        <v>1374</v>
      </c>
      <c r="C692" s="140">
        <v>2999</v>
      </c>
      <c r="D692" s="139" t="s">
        <v>9</v>
      </c>
      <c r="E692" s="140">
        <v>0</v>
      </c>
      <c r="F692" s="140">
        <v>0</v>
      </c>
      <c r="G692" s="140">
        <v>2999</v>
      </c>
      <c r="H692" s="139" t="s">
        <v>9</v>
      </c>
      <c r="I692" s="3"/>
      <c r="J692" s="3"/>
      <c r="K692" s="3"/>
    </row>
    <row r="693" spans="2:11" x14ac:dyDescent="0.15">
      <c r="B693" s="285" t="s">
        <v>1375</v>
      </c>
      <c r="C693" s="140">
        <v>21731.99</v>
      </c>
      <c r="D693" s="139" t="s">
        <v>9</v>
      </c>
      <c r="E693" s="140">
        <v>0</v>
      </c>
      <c r="F693" s="140">
        <v>0</v>
      </c>
      <c r="G693" s="140">
        <v>21731.99</v>
      </c>
      <c r="H693" s="139" t="s">
        <v>9</v>
      </c>
      <c r="I693" s="3"/>
      <c r="J693" s="3"/>
      <c r="K693" s="3"/>
    </row>
    <row r="694" spans="2:11" x14ac:dyDescent="0.15">
      <c r="B694" s="285" t="s">
        <v>1376</v>
      </c>
      <c r="C694" s="140">
        <v>0</v>
      </c>
      <c r="D694" s="139" t="s">
        <v>9</v>
      </c>
      <c r="E694" s="140">
        <v>0</v>
      </c>
      <c r="F694" s="140">
        <v>0</v>
      </c>
      <c r="G694" s="140">
        <v>0</v>
      </c>
      <c r="H694" s="139" t="s">
        <v>9</v>
      </c>
      <c r="I694" s="3"/>
      <c r="J694" s="3"/>
      <c r="K694" s="3"/>
    </row>
    <row r="695" spans="2:11" x14ac:dyDescent="0.15">
      <c r="B695" s="285" t="s">
        <v>1377</v>
      </c>
      <c r="C695" s="140">
        <v>0</v>
      </c>
      <c r="D695" s="139" t="s">
        <v>9</v>
      </c>
      <c r="E695" s="140">
        <v>0</v>
      </c>
      <c r="F695" s="140">
        <v>0</v>
      </c>
      <c r="G695" s="140">
        <v>0</v>
      </c>
      <c r="H695" s="139" t="s">
        <v>9</v>
      </c>
      <c r="I695" s="3"/>
      <c r="J695" s="3"/>
      <c r="K695" s="3"/>
    </row>
    <row r="696" spans="2:11" x14ac:dyDescent="0.15">
      <c r="B696" s="285" t="s">
        <v>1378</v>
      </c>
      <c r="C696" s="140">
        <v>0</v>
      </c>
      <c r="D696" s="139" t="s">
        <v>9</v>
      </c>
      <c r="E696" s="140">
        <v>0</v>
      </c>
      <c r="F696" s="140">
        <v>0</v>
      </c>
      <c r="G696" s="140">
        <v>0</v>
      </c>
      <c r="H696" s="139" t="s">
        <v>9</v>
      </c>
      <c r="I696" s="3"/>
      <c r="J696" s="3"/>
      <c r="K696" s="3"/>
    </row>
    <row r="697" spans="2:11" x14ac:dyDescent="0.15">
      <c r="B697" s="285" t="s">
        <v>1379</v>
      </c>
      <c r="C697" s="140">
        <v>0</v>
      </c>
      <c r="D697" s="139" t="s">
        <v>9</v>
      </c>
      <c r="E697" s="140">
        <v>0</v>
      </c>
      <c r="F697" s="140">
        <v>0</v>
      </c>
      <c r="G697" s="140">
        <v>0</v>
      </c>
      <c r="H697" s="139" t="s">
        <v>9</v>
      </c>
      <c r="I697" s="3"/>
      <c r="J697" s="3"/>
      <c r="K697" s="3"/>
    </row>
    <row r="698" spans="2:11" x14ac:dyDescent="0.15">
      <c r="B698" s="285" t="s">
        <v>1380</v>
      </c>
      <c r="C698" s="140">
        <v>0</v>
      </c>
      <c r="D698" s="139" t="s">
        <v>9</v>
      </c>
      <c r="E698" s="140">
        <v>0</v>
      </c>
      <c r="F698" s="140">
        <v>0</v>
      </c>
      <c r="G698" s="140">
        <v>0</v>
      </c>
      <c r="H698" s="139" t="s">
        <v>9</v>
      </c>
      <c r="I698" s="3"/>
      <c r="J698" s="3"/>
      <c r="K698" s="3"/>
    </row>
    <row r="699" spans="2:11" x14ac:dyDescent="0.15">
      <c r="B699" s="285" t="s">
        <v>1381</v>
      </c>
      <c r="C699" s="140">
        <v>1099</v>
      </c>
      <c r="D699" s="139" t="s">
        <v>9</v>
      </c>
      <c r="E699" s="140">
        <v>0</v>
      </c>
      <c r="F699" s="140">
        <v>0</v>
      </c>
      <c r="G699" s="140">
        <v>1099</v>
      </c>
      <c r="H699" s="139" t="s">
        <v>9</v>
      </c>
      <c r="I699" s="3"/>
      <c r="J699" s="3"/>
      <c r="K699" s="3"/>
    </row>
    <row r="700" spans="2:11" x14ac:dyDescent="0.15">
      <c r="B700" s="285" t="s">
        <v>1382</v>
      </c>
      <c r="C700" s="140">
        <v>19001.03</v>
      </c>
      <c r="D700" s="139" t="s">
        <v>9</v>
      </c>
      <c r="E700" s="140">
        <v>0</v>
      </c>
      <c r="F700" s="140">
        <v>0</v>
      </c>
      <c r="G700" s="140">
        <v>19001.03</v>
      </c>
      <c r="H700" s="139" t="s">
        <v>9</v>
      </c>
      <c r="I700" s="3"/>
      <c r="J700" s="3"/>
      <c r="K700" s="3"/>
    </row>
    <row r="701" spans="2:11" x14ac:dyDescent="0.15">
      <c r="B701" s="285" t="s">
        <v>1383</v>
      </c>
      <c r="C701" s="140">
        <v>9999</v>
      </c>
      <c r="D701" s="139" t="s">
        <v>9</v>
      </c>
      <c r="E701" s="140">
        <v>0</v>
      </c>
      <c r="F701" s="140">
        <v>0</v>
      </c>
      <c r="G701" s="140">
        <v>9999</v>
      </c>
      <c r="H701" s="139" t="s">
        <v>9</v>
      </c>
      <c r="I701" s="3"/>
      <c r="J701" s="3"/>
      <c r="K701" s="3"/>
    </row>
    <row r="702" spans="2:11" ht="22" x14ac:dyDescent="0.15">
      <c r="B702" s="285" t="s">
        <v>1384</v>
      </c>
      <c r="C702" s="140">
        <v>5999</v>
      </c>
      <c r="D702" s="139" t="s">
        <v>9</v>
      </c>
      <c r="E702" s="140">
        <v>0</v>
      </c>
      <c r="F702" s="140">
        <v>0</v>
      </c>
      <c r="G702" s="140">
        <v>5999</v>
      </c>
      <c r="H702" s="139" t="s">
        <v>9</v>
      </c>
      <c r="I702" s="3"/>
      <c r="J702" s="3"/>
      <c r="K702" s="3"/>
    </row>
    <row r="703" spans="2:11" ht="22" x14ac:dyDescent="0.15">
      <c r="B703" s="285" t="s">
        <v>1385</v>
      </c>
      <c r="C703" s="140">
        <v>7954.27</v>
      </c>
      <c r="D703" s="139" t="s">
        <v>9</v>
      </c>
      <c r="E703" s="140">
        <v>0</v>
      </c>
      <c r="F703" s="140">
        <v>0</v>
      </c>
      <c r="G703" s="140">
        <v>7954.27</v>
      </c>
      <c r="H703" s="139" t="s">
        <v>9</v>
      </c>
      <c r="I703" s="3"/>
      <c r="J703" s="3"/>
      <c r="K703" s="3"/>
    </row>
    <row r="704" spans="2:11" ht="22" x14ac:dyDescent="0.15">
      <c r="B704" s="285" t="s">
        <v>1386</v>
      </c>
      <c r="C704" s="140">
        <v>8799</v>
      </c>
      <c r="D704" s="139" t="s">
        <v>9</v>
      </c>
      <c r="E704" s="140">
        <v>0</v>
      </c>
      <c r="F704" s="140">
        <v>0</v>
      </c>
      <c r="G704" s="140">
        <v>8799</v>
      </c>
      <c r="H704" s="139" t="s">
        <v>9</v>
      </c>
      <c r="I704" s="3"/>
      <c r="J704" s="3"/>
      <c r="K704" s="3"/>
    </row>
    <row r="705" spans="2:11" x14ac:dyDescent="0.15">
      <c r="B705" s="285" t="s">
        <v>1387</v>
      </c>
      <c r="C705" s="140">
        <v>464</v>
      </c>
      <c r="D705" s="139" t="s">
        <v>9</v>
      </c>
      <c r="E705" s="140">
        <v>0</v>
      </c>
      <c r="F705" s="140">
        <v>0</v>
      </c>
      <c r="G705" s="140">
        <v>464</v>
      </c>
      <c r="H705" s="139" t="s">
        <v>9</v>
      </c>
      <c r="I705" s="3"/>
      <c r="J705" s="3"/>
      <c r="K705" s="3"/>
    </row>
    <row r="706" spans="2:11" x14ac:dyDescent="0.15">
      <c r="B706" s="285" t="s">
        <v>1388</v>
      </c>
      <c r="C706" s="140">
        <v>2044.97</v>
      </c>
      <c r="D706" s="139" t="s">
        <v>9</v>
      </c>
      <c r="E706" s="140">
        <v>0</v>
      </c>
      <c r="F706" s="140">
        <v>0</v>
      </c>
      <c r="G706" s="140">
        <v>2044.97</v>
      </c>
      <c r="H706" s="139" t="s">
        <v>9</v>
      </c>
      <c r="I706" s="3"/>
      <c r="J706" s="3"/>
      <c r="K706" s="3"/>
    </row>
    <row r="707" spans="2:11" x14ac:dyDescent="0.15">
      <c r="B707" s="285" t="s">
        <v>1389</v>
      </c>
      <c r="C707" s="140">
        <v>9898</v>
      </c>
      <c r="D707" s="139" t="s">
        <v>9</v>
      </c>
      <c r="E707" s="140">
        <v>0</v>
      </c>
      <c r="F707" s="140">
        <v>0</v>
      </c>
      <c r="G707" s="140">
        <v>9898</v>
      </c>
      <c r="H707" s="139" t="s">
        <v>9</v>
      </c>
      <c r="I707" s="3"/>
      <c r="J707" s="3"/>
      <c r="K707" s="3"/>
    </row>
    <row r="708" spans="2:11" x14ac:dyDescent="0.15">
      <c r="B708" s="285" t="s">
        <v>1390</v>
      </c>
      <c r="C708" s="140">
        <v>11999.2</v>
      </c>
      <c r="D708" s="139" t="s">
        <v>9</v>
      </c>
      <c r="E708" s="140">
        <v>0</v>
      </c>
      <c r="F708" s="140">
        <v>0</v>
      </c>
      <c r="G708" s="140">
        <v>11999.2</v>
      </c>
      <c r="H708" s="139" t="s">
        <v>9</v>
      </c>
      <c r="I708" s="3"/>
      <c r="J708" s="3"/>
      <c r="K708" s="3"/>
    </row>
    <row r="709" spans="2:11" ht="22" x14ac:dyDescent="0.15">
      <c r="B709" s="285" t="s">
        <v>1391</v>
      </c>
      <c r="C709" s="140">
        <v>2435.9899999999998</v>
      </c>
      <c r="D709" s="139" t="s">
        <v>9</v>
      </c>
      <c r="E709" s="140">
        <v>0</v>
      </c>
      <c r="F709" s="140">
        <v>0</v>
      </c>
      <c r="G709" s="140">
        <v>2435.9899999999998</v>
      </c>
      <c r="H709" s="139" t="s">
        <v>9</v>
      </c>
      <c r="I709" s="3"/>
      <c r="J709" s="3"/>
      <c r="K709" s="3"/>
    </row>
    <row r="710" spans="2:11" x14ac:dyDescent="0.15">
      <c r="B710" s="285" t="s">
        <v>1392</v>
      </c>
      <c r="C710" s="140">
        <v>15199.99</v>
      </c>
      <c r="D710" s="139" t="s">
        <v>9</v>
      </c>
      <c r="E710" s="140">
        <v>0</v>
      </c>
      <c r="F710" s="140">
        <v>0</v>
      </c>
      <c r="G710" s="140">
        <v>15199.99</v>
      </c>
      <c r="H710" s="139" t="s">
        <v>9</v>
      </c>
      <c r="I710" s="3"/>
      <c r="J710" s="3"/>
      <c r="K710" s="3"/>
    </row>
    <row r="711" spans="2:11" ht="22" x14ac:dyDescent="0.15">
      <c r="B711" s="285" t="s">
        <v>1393</v>
      </c>
      <c r="C711" s="140">
        <v>7520.92</v>
      </c>
      <c r="D711" s="139" t="s">
        <v>9</v>
      </c>
      <c r="E711" s="140">
        <v>0</v>
      </c>
      <c r="F711" s="140">
        <v>0</v>
      </c>
      <c r="G711" s="140">
        <v>7520.92</v>
      </c>
      <c r="H711" s="139" t="s">
        <v>9</v>
      </c>
      <c r="I711" s="3"/>
      <c r="J711" s="3"/>
      <c r="K711" s="3"/>
    </row>
    <row r="712" spans="2:11" x14ac:dyDescent="0.15">
      <c r="B712" s="285" t="s">
        <v>1394</v>
      </c>
      <c r="C712" s="140">
        <v>440.68</v>
      </c>
      <c r="D712" s="139" t="s">
        <v>9</v>
      </c>
      <c r="E712" s="140">
        <v>0</v>
      </c>
      <c r="F712" s="140">
        <v>0</v>
      </c>
      <c r="G712" s="140">
        <v>440.68</v>
      </c>
      <c r="H712" s="139" t="s">
        <v>9</v>
      </c>
      <c r="I712" s="3"/>
      <c r="J712" s="3"/>
      <c r="K712" s="3"/>
    </row>
    <row r="713" spans="2:11" x14ac:dyDescent="0.15">
      <c r="B713" s="285" t="s">
        <v>1395</v>
      </c>
      <c r="C713" s="140">
        <v>6999</v>
      </c>
      <c r="D713" s="139" t="s">
        <v>9</v>
      </c>
      <c r="E713" s="140">
        <v>0</v>
      </c>
      <c r="F713" s="140">
        <v>0</v>
      </c>
      <c r="G713" s="140">
        <v>6999</v>
      </c>
      <c r="H713" s="139" t="s">
        <v>9</v>
      </c>
      <c r="I713" s="3"/>
      <c r="J713" s="3"/>
      <c r="K713" s="3"/>
    </row>
    <row r="714" spans="2:11" x14ac:dyDescent="0.15">
      <c r="B714" s="285" t="s">
        <v>1396</v>
      </c>
      <c r="C714" s="140">
        <v>4504.1499999999996</v>
      </c>
      <c r="D714" s="139" t="s">
        <v>9</v>
      </c>
      <c r="E714" s="140">
        <v>0</v>
      </c>
      <c r="F714" s="140">
        <v>0</v>
      </c>
      <c r="G714" s="140">
        <v>4504.1499999999996</v>
      </c>
      <c r="H714" s="139" t="s">
        <v>9</v>
      </c>
      <c r="I714" s="3"/>
      <c r="J714" s="3"/>
      <c r="K714" s="3"/>
    </row>
    <row r="715" spans="2:11" x14ac:dyDescent="0.15">
      <c r="B715" s="285" t="s">
        <v>1397</v>
      </c>
      <c r="C715" s="140">
        <v>3028</v>
      </c>
      <c r="D715" s="139" t="s">
        <v>9</v>
      </c>
      <c r="E715" s="140">
        <v>0</v>
      </c>
      <c r="F715" s="140">
        <v>0</v>
      </c>
      <c r="G715" s="140">
        <v>3028</v>
      </c>
      <c r="H715" s="139" t="s">
        <v>9</v>
      </c>
      <c r="I715" s="3"/>
      <c r="J715" s="3"/>
      <c r="K715" s="3"/>
    </row>
    <row r="716" spans="2:11" ht="22" x14ac:dyDescent="0.15">
      <c r="B716" s="285" t="s">
        <v>1398</v>
      </c>
      <c r="C716" s="140">
        <v>1188</v>
      </c>
      <c r="D716" s="139" t="s">
        <v>9</v>
      </c>
      <c r="E716" s="140">
        <v>0</v>
      </c>
      <c r="F716" s="140">
        <v>0</v>
      </c>
      <c r="G716" s="140">
        <v>1188</v>
      </c>
      <c r="H716" s="139" t="s">
        <v>9</v>
      </c>
      <c r="I716" s="3"/>
      <c r="J716" s="3"/>
      <c r="K716" s="3"/>
    </row>
    <row r="717" spans="2:11" x14ac:dyDescent="0.15">
      <c r="B717" s="285" t="s">
        <v>1399</v>
      </c>
      <c r="C717" s="140">
        <v>1399</v>
      </c>
      <c r="D717" s="139" t="s">
        <v>9</v>
      </c>
      <c r="E717" s="140">
        <v>0</v>
      </c>
      <c r="F717" s="140">
        <v>0</v>
      </c>
      <c r="G717" s="140">
        <v>1399</v>
      </c>
      <c r="H717" s="139" t="s">
        <v>9</v>
      </c>
      <c r="I717" s="3"/>
      <c r="J717" s="3"/>
      <c r="K717" s="3"/>
    </row>
    <row r="718" spans="2:11" x14ac:dyDescent="0.15">
      <c r="B718" s="285" t="s">
        <v>1400</v>
      </c>
      <c r="C718" s="140">
        <v>1800</v>
      </c>
      <c r="D718" s="139" t="s">
        <v>9</v>
      </c>
      <c r="E718" s="140">
        <v>0</v>
      </c>
      <c r="F718" s="140">
        <v>0</v>
      </c>
      <c r="G718" s="140">
        <v>1800</v>
      </c>
      <c r="H718" s="139" t="s">
        <v>9</v>
      </c>
      <c r="I718" s="3"/>
      <c r="J718" s="3"/>
      <c r="K718" s="3"/>
    </row>
    <row r="719" spans="2:11" ht="22" x14ac:dyDescent="0.15">
      <c r="B719" s="285" t="s">
        <v>1401</v>
      </c>
      <c r="C719" s="140">
        <v>837.52</v>
      </c>
      <c r="D719" s="139" t="s">
        <v>9</v>
      </c>
      <c r="E719" s="140">
        <v>0</v>
      </c>
      <c r="F719" s="140">
        <v>0</v>
      </c>
      <c r="G719" s="140">
        <v>837.52</v>
      </c>
      <c r="H719" s="139" t="s">
        <v>9</v>
      </c>
      <c r="I719" s="3"/>
      <c r="J719" s="3"/>
      <c r="K719" s="3"/>
    </row>
    <row r="720" spans="2:11" x14ac:dyDescent="0.15">
      <c r="B720" s="285" t="s">
        <v>1402</v>
      </c>
      <c r="C720" s="140">
        <v>6763.96</v>
      </c>
      <c r="D720" s="139" t="s">
        <v>9</v>
      </c>
      <c r="E720" s="140">
        <v>0</v>
      </c>
      <c r="F720" s="140">
        <v>0</v>
      </c>
      <c r="G720" s="140">
        <v>6763.96</v>
      </c>
      <c r="H720" s="139" t="s">
        <v>9</v>
      </c>
      <c r="I720" s="3"/>
      <c r="J720" s="3"/>
      <c r="K720" s="3"/>
    </row>
    <row r="721" spans="2:11" x14ac:dyDescent="0.15">
      <c r="B721" s="285" t="s">
        <v>1403</v>
      </c>
      <c r="C721" s="140">
        <v>1392</v>
      </c>
      <c r="D721" s="139" t="s">
        <v>9</v>
      </c>
      <c r="E721" s="140">
        <v>0</v>
      </c>
      <c r="F721" s="140">
        <v>0</v>
      </c>
      <c r="G721" s="140">
        <v>1392</v>
      </c>
      <c r="H721" s="139" t="s">
        <v>9</v>
      </c>
      <c r="I721" s="3"/>
      <c r="J721" s="3"/>
      <c r="K721" s="3"/>
    </row>
    <row r="722" spans="2:11" x14ac:dyDescent="0.15">
      <c r="B722" s="285" t="s">
        <v>1404</v>
      </c>
      <c r="C722" s="140">
        <v>0</v>
      </c>
      <c r="D722" s="139" t="s">
        <v>9</v>
      </c>
      <c r="E722" s="140">
        <v>0</v>
      </c>
      <c r="F722" s="140">
        <v>0</v>
      </c>
      <c r="G722" s="140">
        <v>0</v>
      </c>
      <c r="H722" s="139" t="s">
        <v>9</v>
      </c>
      <c r="I722" s="3"/>
      <c r="J722" s="3"/>
      <c r="K722" s="3"/>
    </row>
    <row r="723" spans="2:11" x14ac:dyDescent="0.15">
      <c r="B723" s="285" t="s">
        <v>1405</v>
      </c>
      <c r="C723" s="140">
        <v>0</v>
      </c>
      <c r="D723" s="139" t="s">
        <v>9</v>
      </c>
      <c r="E723" s="140">
        <v>0</v>
      </c>
      <c r="F723" s="140">
        <v>0</v>
      </c>
      <c r="G723" s="140">
        <v>0</v>
      </c>
      <c r="H723" s="139" t="s">
        <v>9</v>
      </c>
      <c r="I723" s="3"/>
      <c r="J723" s="3"/>
      <c r="K723" s="3"/>
    </row>
    <row r="724" spans="2:11" x14ac:dyDescent="0.15">
      <c r="B724" s="285" t="s">
        <v>1406</v>
      </c>
      <c r="C724" s="140">
        <v>8816</v>
      </c>
      <c r="D724" s="139" t="s">
        <v>9</v>
      </c>
      <c r="E724" s="140">
        <v>0</v>
      </c>
      <c r="F724" s="140">
        <v>0</v>
      </c>
      <c r="G724" s="140">
        <v>8816</v>
      </c>
      <c r="H724" s="139" t="s">
        <v>9</v>
      </c>
      <c r="I724" s="3"/>
      <c r="J724" s="3"/>
      <c r="K724" s="3"/>
    </row>
    <row r="725" spans="2:11" x14ac:dyDescent="0.15">
      <c r="B725" s="285" t="s">
        <v>1407</v>
      </c>
      <c r="C725" s="140">
        <v>6496</v>
      </c>
      <c r="D725" s="139" t="s">
        <v>9</v>
      </c>
      <c r="E725" s="140">
        <v>0</v>
      </c>
      <c r="F725" s="140">
        <v>0</v>
      </c>
      <c r="G725" s="140">
        <v>6496</v>
      </c>
      <c r="H725" s="139" t="s">
        <v>9</v>
      </c>
      <c r="I725" s="3"/>
      <c r="J725" s="3"/>
      <c r="K725" s="3"/>
    </row>
    <row r="726" spans="2:11" ht="22" x14ac:dyDescent="0.15">
      <c r="B726" s="285" t="s">
        <v>1408</v>
      </c>
      <c r="C726" s="140">
        <v>841</v>
      </c>
      <c r="D726" s="139" t="s">
        <v>9</v>
      </c>
      <c r="E726" s="140">
        <v>0</v>
      </c>
      <c r="F726" s="140">
        <v>0</v>
      </c>
      <c r="G726" s="140">
        <v>841</v>
      </c>
      <c r="H726" s="139" t="s">
        <v>9</v>
      </c>
      <c r="I726" s="3"/>
      <c r="J726" s="3"/>
      <c r="K726" s="3"/>
    </row>
    <row r="727" spans="2:11" ht="22" x14ac:dyDescent="0.15">
      <c r="B727" s="285" t="s">
        <v>1409</v>
      </c>
      <c r="C727" s="140">
        <v>7656</v>
      </c>
      <c r="D727" s="139" t="s">
        <v>9</v>
      </c>
      <c r="E727" s="140">
        <v>0</v>
      </c>
      <c r="F727" s="140">
        <v>0</v>
      </c>
      <c r="G727" s="140">
        <v>7656</v>
      </c>
      <c r="H727" s="139" t="s">
        <v>9</v>
      </c>
      <c r="I727" s="3"/>
      <c r="J727" s="3"/>
      <c r="K727" s="3"/>
    </row>
    <row r="728" spans="2:11" ht="22" x14ac:dyDescent="0.15">
      <c r="B728" s="285" t="s">
        <v>1410</v>
      </c>
      <c r="C728" s="140">
        <v>4957.84</v>
      </c>
      <c r="D728" s="139" t="s">
        <v>9</v>
      </c>
      <c r="E728" s="140">
        <v>0</v>
      </c>
      <c r="F728" s="140">
        <v>0</v>
      </c>
      <c r="G728" s="140">
        <v>4957.84</v>
      </c>
      <c r="H728" s="139" t="s">
        <v>9</v>
      </c>
      <c r="I728" s="3"/>
      <c r="J728" s="3"/>
      <c r="K728" s="3"/>
    </row>
    <row r="729" spans="2:11" x14ac:dyDescent="0.15">
      <c r="B729" s="285" t="s">
        <v>1411</v>
      </c>
      <c r="C729" s="140">
        <v>69600</v>
      </c>
      <c r="D729" s="139" t="s">
        <v>9</v>
      </c>
      <c r="E729" s="140">
        <v>0</v>
      </c>
      <c r="F729" s="140">
        <v>0</v>
      </c>
      <c r="G729" s="140">
        <v>69600</v>
      </c>
      <c r="H729" s="139" t="s">
        <v>9</v>
      </c>
      <c r="I729" s="3"/>
      <c r="J729" s="3"/>
      <c r="K729" s="3"/>
    </row>
    <row r="730" spans="2:11" ht="22" x14ac:dyDescent="0.15">
      <c r="B730" s="285" t="s">
        <v>1412</v>
      </c>
      <c r="C730" s="140">
        <v>73497</v>
      </c>
      <c r="D730" s="139" t="s">
        <v>9</v>
      </c>
      <c r="E730" s="140">
        <v>0</v>
      </c>
      <c r="F730" s="140">
        <v>0</v>
      </c>
      <c r="G730" s="140">
        <v>73497</v>
      </c>
      <c r="H730" s="139" t="s">
        <v>9</v>
      </c>
      <c r="I730" s="3"/>
      <c r="J730" s="3"/>
      <c r="K730" s="3"/>
    </row>
    <row r="731" spans="2:11" x14ac:dyDescent="0.15">
      <c r="B731" s="285" t="s">
        <v>1413</v>
      </c>
      <c r="C731" s="140">
        <v>13630</v>
      </c>
      <c r="D731" s="139" t="s">
        <v>9</v>
      </c>
      <c r="E731" s="140">
        <v>0</v>
      </c>
      <c r="F731" s="140">
        <v>0</v>
      </c>
      <c r="G731" s="140">
        <v>13630</v>
      </c>
      <c r="H731" s="139" t="s">
        <v>9</v>
      </c>
      <c r="I731" s="3"/>
      <c r="J731" s="3"/>
      <c r="K731" s="3"/>
    </row>
    <row r="732" spans="2:11" x14ac:dyDescent="0.15">
      <c r="B732" s="285" t="s">
        <v>1414</v>
      </c>
      <c r="C732" s="140">
        <v>6598.99</v>
      </c>
      <c r="D732" s="139" t="s">
        <v>9</v>
      </c>
      <c r="E732" s="140">
        <v>0</v>
      </c>
      <c r="F732" s="140">
        <v>0</v>
      </c>
      <c r="G732" s="140">
        <v>6598.99</v>
      </c>
      <c r="H732" s="139" t="s">
        <v>9</v>
      </c>
      <c r="I732" s="3"/>
      <c r="J732" s="3"/>
      <c r="K732" s="3"/>
    </row>
    <row r="733" spans="2:11" ht="22" x14ac:dyDescent="0.15">
      <c r="B733" s="285" t="s">
        <v>1415</v>
      </c>
      <c r="C733" s="140">
        <v>0</v>
      </c>
      <c r="D733" s="139" t="s">
        <v>9</v>
      </c>
      <c r="E733" s="140">
        <v>0</v>
      </c>
      <c r="F733" s="140">
        <v>0</v>
      </c>
      <c r="G733" s="140">
        <v>0</v>
      </c>
      <c r="H733" s="139" t="s">
        <v>9</v>
      </c>
      <c r="I733" s="3"/>
      <c r="J733" s="3"/>
      <c r="K733" s="3"/>
    </row>
    <row r="734" spans="2:11" ht="22" x14ac:dyDescent="0.15">
      <c r="B734" s="285" t="s">
        <v>1416</v>
      </c>
      <c r="C734" s="140">
        <v>0</v>
      </c>
      <c r="D734" s="139" t="s">
        <v>9</v>
      </c>
      <c r="E734" s="140">
        <v>0</v>
      </c>
      <c r="F734" s="140">
        <v>0</v>
      </c>
      <c r="G734" s="140">
        <v>0</v>
      </c>
      <c r="H734" s="139" t="s">
        <v>9</v>
      </c>
      <c r="I734" s="3"/>
      <c r="J734" s="3"/>
      <c r="K734" s="3"/>
    </row>
    <row r="735" spans="2:11" x14ac:dyDescent="0.15">
      <c r="B735" s="285" t="s">
        <v>1417</v>
      </c>
      <c r="C735" s="140">
        <v>0</v>
      </c>
      <c r="D735" s="139" t="s">
        <v>9</v>
      </c>
      <c r="E735" s="140">
        <v>0</v>
      </c>
      <c r="F735" s="140">
        <v>0</v>
      </c>
      <c r="G735" s="140">
        <v>0</v>
      </c>
      <c r="H735" s="139" t="s">
        <v>9</v>
      </c>
      <c r="I735" s="3"/>
      <c r="J735" s="3"/>
      <c r="K735" s="3"/>
    </row>
    <row r="736" spans="2:11" x14ac:dyDescent="0.15">
      <c r="B736" s="285" t="s">
        <v>1418</v>
      </c>
      <c r="C736" s="140">
        <v>0</v>
      </c>
      <c r="D736" s="139" t="s">
        <v>9</v>
      </c>
      <c r="E736" s="140">
        <v>0</v>
      </c>
      <c r="F736" s="140">
        <v>0</v>
      </c>
      <c r="G736" s="140">
        <v>0</v>
      </c>
      <c r="H736" s="139" t="s">
        <v>9</v>
      </c>
      <c r="I736" s="3"/>
      <c r="J736" s="3"/>
      <c r="K736" s="3"/>
    </row>
    <row r="737" spans="2:11" x14ac:dyDescent="0.15">
      <c r="B737" s="285" t="s">
        <v>1419</v>
      </c>
      <c r="C737" s="140">
        <v>1249</v>
      </c>
      <c r="D737" s="139" t="s">
        <v>9</v>
      </c>
      <c r="E737" s="140">
        <v>0</v>
      </c>
      <c r="F737" s="140">
        <v>0</v>
      </c>
      <c r="G737" s="140">
        <v>1249</v>
      </c>
      <c r="H737" s="139" t="s">
        <v>9</v>
      </c>
      <c r="I737" s="3"/>
      <c r="J737" s="3"/>
      <c r="K737" s="3"/>
    </row>
    <row r="738" spans="2:11" x14ac:dyDescent="0.15">
      <c r="B738" s="368" t="s">
        <v>34</v>
      </c>
      <c r="C738" s="243">
        <v>263298.71000000002</v>
      </c>
      <c r="D738" s="242" t="s">
        <v>9</v>
      </c>
      <c r="E738" s="243">
        <v>0</v>
      </c>
      <c r="F738" s="243">
        <v>0</v>
      </c>
      <c r="G738" s="243">
        <v>263298.71000000002</v>
      </c>
      <c r="H738" s="242" t="s">
        <v>9</v>
      </c>
      <c r="I738" s="3"/>
      <c r="J738" s="3"/>
      <c r="K738" s="3"/>
    </row>
    <row r="739" spans="2:11" x14ac:dyDescent="0.15">
      <c r="B739" s="285" t="s">
        <v>1420</v>
      </c>
      <c r="C739" s="140">
        <v>89538.42</v>
      </c>
      <c r="D739" s="139" t="s">
        <v>9</v>
      </c>
      <c r="E739" s="140">
        <v>0</v>
      </c>
      <c r="F739" s="140">
        <v>0</v>
      </c>
      <c r="G739" s="140">
        <v>89538.42</v>
      </c>
      <c r="H739" s="139" t="s">
        <v>9</v>
      </c>
      <c r="I739" s="3"/>
      <c r="J739" s="3"/>
      <c r="K739" s="3"/>
    </row>
    <row r="740" spans="2:11" x14ac:dyDescent="0.15">
      <c r="B740" s="285" t="s">
        <v>1421</v>
      </c>
      <c r="C740" s="140">
        <v>39380.68</v>
      </c>
      <c r="D740" s="139" t="s">
        <v>9</v>
      </c>
      <c r="E740" s="140">
        <v>0</v>
      </c>
      <c r="F740" s="140">
        <v>0</v>
      </c>
      <c r="G740" s="140">
        <v>39380.68</v>
      </c>
      <c r="H740" s="139" t="s">
        <v>9</v>
      </c>
      <c r="I740" s="3"/>
      <c r="J740" s="3"/>
      <c r="K740" s="3"/>
    </row>
    <row r="741" spans="2:11" x14ac:dyDescent="0.15">
      <c r="B741" s="285" t="s">
        <v>1422</v>
      </c>
      <c r="C741" s="140">
        <v>86121.16</v>
      </c>
      <c r="D741" s="139" t="s">
        <v>9</v>
      </c>
      <c r="E741" s="140">
        <v>0</v>
      </c>
      <c r="F741" s="140">
        <v>0</v>
      </c>
      <c r="G741" s="140">
        <v>86121.16</v>
      </c>
      <c r="H741" s="139" t="s">
        <v>9</v>
      </c>
      <c r="I741" s="3"/>
      <c r="J741" s="3"/>
      <c r="K741" s="3"/>
    </row>
    <row r="742" spans="2:11" x14ac:dyDescent="0.15">
      <c r="B742" s="285" t="s">
        <v>1423</v>
      </c>
      <c r="C742" s="140">
        <v>5540.79</v>
      </c>
      <c r="D742" s="139" t="s">
        <v>9</v>
      </c>
      <c r="E742" s="140">
        <v>0</v>
      </c>
      <c r="F742" s="140">
        <v>0</v>
      </c>
      <c r="G742" s="140">
        <v>5540.79</v>
      </c>
      <c r="H742" s="139" t="s">
        <v>9</v>
      </c>
      <c r="I742" s="3"/>
      <c r="J742" s="3"/>
      <c r="K742" s="3"/>
    </row>
    <row r="743" spans="2:11" x14ac:dyDescent="0.15">
      <c r="B743" s="285" t="s">
        <v>1424</v>
      </c>
      <c r="C743" s="140">
        <v>4963.22</v>
      </c>
      <c r="D743" s="139" t="s">
        <v>9</v>
      </c>
      <c r="E743" s="140">
        <v>0</v>
      </c>
      <c r="F743" s="140">
        <v>0</v>
      </c>
      <c r="G743" s="140">
        <v>4963.22</v>
      </c>
      <c r="H743" s="139" t="s">
        <v>9</v>
      </c>
      <c r="I743" s="3"/>
      <c r="J743" s="3"/>
      <c r="K743" s="3"/>
    </row>
    <row r="744" spans="2:11" x14ac:dyDescent="0.15">
      <c r="B744" s="285" t="s">
        <v>1425</v>
      </c>
      <c r="C744" s="140">
        <v>5418.28</v>
      </c>
      <c r="D744" s="139" t="s">
        <v>9</v>
      </c>
      <c r="E744" s="140">
        <v>0</v>
      </c>
      <c r="F744" s="140">
        <v>0</v>
      </c>
      <c r="G744" s="140">
        <v>5418.28</v>
      </c>
      <c r="H744" s="139" t="s">
        <v>9</v>
      </c>
      <c r="I744" s="3"/>
      <c r="J744" s="3"/>
      <c r="K744" s="3"/>
    </row>
    <row r="745" spans="2:11" x14ac:dyDescent="0.15">
      <c r="B745" s="285" t="s">
        <v>1426</v>
      </c>
      <c r="C745" s="140">
        <v>2820.4</v>
      </c>
      <c r="D745" s="139" t="s">
        <v>9</v>
      </c>
      <c r="E745" s="140">
        <v>0</v>
      </c>
      <c r="F745" s="140">
        <v>0</v>
      </c>
      <c r="G745" s="140">
        <v>2820.4</v>
      </c>
      <c r="H745" s="139" t="s">
        <v>9</v>
      </c>
      <c r="I745" s="3"/>
      <c r="J745" s="3"/>
      <c r="K745" s="3"/>
    </row>
    <row r="746" spans="2:11" x14ac:dyDescent="0.15">
      <c r="B746" s="285" t="s">
        <v>1427</v>
      </c>
      <c r="C746" s="140">
        <v>9085</v>
      </c>
      <c r="D746" s="139" t="s">
        <v>9</v>
      </c>
      <c r="E746" s="140">
        <v>0</v>
      </c>
      <c r="F746" s="140">
        <v>0</v>
      </c>
      <c r="G746" s="140">
        <v>9085</v>
      </c>
      <c r="H746" s="139" t="s">
        <v>9</v>
      </c>
      <c r="I746" s="3"/>
      <c r="J746" s="3"/>
      <c r="K746" s="3"/>
    </row>
    <row r="747" spans="2:11" x14ac:dyDescent="0.15">
      <c r="B747" s="285" t="s">
        <v>1428</v>
      </c>
      <c r="C747" s="140">
        <v>5428</v>
      </c>
      <c r="D747" s="139" t="s">
        <v>9</v>
      </c>
      <c r="E747" s="140">
        <v>0</v>
      </c>
      <c r="F747" s="140">
        <v>0</v>
      </c>
      <c r="G747" s="140">
        <v>5428</v>
      </c>
      <c r="H747" s="139" t="s">
        <v>9</v>
      </c>
      <c r="I747" s="3"/>
      <c r="J747" s="3"/>
      <c r="K747" s="3"/>
    </row>
    <row r="748" spans="2:11" x14ac:dyDescent="0.15">
      <c r="B748" s="285" t="s">
        <v>1429</v>
      </c>
      <c r="C748" s="140">
        <v>1255.49</v>
      </c>
      <c r="D748" s="139" t="s">
        <v>9</v>
      </c>
      <c r="E748" s="140">
        <v>0</v>
      </c>
      <c r="F748" s="140">
        <v>0</v>
      </c>
      <c r="G748" s="140">
        <v>1255.49</v>
      </c>
      <c r="H748" s="139" t="s">
        <v>9</v>
      </c>
      <c r="I748" s="3"/>
      <c r="J748" s="3"/>
      <c r="K748" s="3"/>
    </row>
    <row r="749" spans="2:11" x14ac:dyDescent="0.15">
      <c r="B749" s="285" t="s">
        <v>1430</v>
      </c>
      <c r="C749" s="140">
        <v>6200</v>
      </c>
      <c r="D749" s="139" t="s">
        <v>9</v>
      </c>
      <c r="E749" s="140">
        <v>0</v>
      </c>
      <c r="F749" s="140">
        <v>0</v>
      </c>
      <c r="G749" s="140">
        <v>6200</v>
      </c>
      <c r="H749" s="139" t="s">
        <v>9</v>
      </c>
      <c r="I749" s="3"/>
      <c r="J749" s="3"/>
      <c r="K749" s="3"/>
    </row>
    <row r="750" spans="2:11" x14ac:dyDescent="0.15">
      <c r="B750" s="285" t="s">
        <v>1431</v>
      </c>
      <c r="C750" s="140">
        <v>0</v>
      </c>
      <c r="D750" s="139" t="s">
        <v>9</v>
      </c>
      <c r="E750" s="140">
        <v>0</v>
      </c>
      <c r="F750" s="140">
        <v>0</v>
      </c>
      <c r="G750" s="140">
        <v>0</v>
      </c>
      <c r="H750" s="139" t="s">
        <v>9</v>
      </c>
      <c r="I750" s="3"/>
      <c r="J750" s="3"/>
      <c r="K750" s="3"/>
    </row>
    <row r="751" spans="2:11" x14ac:dyDescent="0.15">
      <c r="B751" s="285" t="s">
        <v>1432</v>
      </c>
      <c r="C751" s="140">
        <v>1460.5</v>
      </c>
      <c r="D751" s="139" t="s">
        <v>9</v>
      </c>
      <c r="E751" s="140">
        <v>0</v>
      </c>
      <c r="F751" s="140">
        <v>0</v>
      </c>
      <c r="G751" s="140">
        <v>1460.5</v>
      </c>
      <c r="H751" s="139" t="s">
        <v>9</v>
      </c>
      <c r="I751" s="3"/>
      <c r="J751" s="3"/>
      <c r="K751" s="3"/>
    </row>
    <row r="752" spans="2:11" x14ac:dyDescent="0.15">
      <c r="B752" s="285" t="s">
        <v>1433</v>
      </c>
      <c r="C752" s="140">
        <v>1150</v>
      </c>
      <c r="D752" s="139" t="s">
        <v>9</v>
      </c>
      <c r="E752" s="140">
        <v>0</v>
      </c>
      <c r="F752" s="140">
        <v>0</v>
      </c>
      <c r="G752" s="140">
        <v>1150</v>
      </c>
      <c r="H752" s="139" t="s">
        <v>9</v>
      </c>
      <c r="I752" s="3"/>
      <c r="J752" s="3"/>
      <c r="K752" s="3"/>
    </row>
    <row r="753" spans="2:11" x14ac:dyDescent="0.15">
      <c r="B753" s="285" t="s">
        <v>1434</v>
      </c>
      <c r="C753" s="140">
        <v>2937.77</v>
      </c>
      <c r="D753" s="139" t="s">
        <v>9</v>
      </c>
      <c r="E753" s="140">
        <v>0</v>
      </c>
      <c r="F753" s="140">
        <v>0</v>
      </c>
      <c r="G753" s="140">
        <v>2937.77</v>
      </c>
      <c r="H753" s="139" t="s">
        <v>9</v>
      </c>
      <c r="I753" s="3"/>
      <c r="J753" s="3"/>
      <c r="K753" s="3"/>
    </row>
    <row r="754" spans="2:11" x14ac:dyDescent="0.15">
      <c r="B754" s="285" t="s">
        <v>1433</v>
      </c>
      <c r="C754" s="140">
        <v>1999</v>
      </c>
      <c r="D754" s="139" t="s">
        <v>9</v>
      </c>
      <c r="E754" s="140">
        <v>0</v>
      </c>
      <c r="F754" s="140">
        <v>0</v>
      </c>
      <c r="G754" s="140">
        <v>1999</v>
      </c>
      <c r="H754" s="139" t="s">
        <v>9</v>
      </c>
      <c r="I754" s="3"/>
      <c r="J754" s="3"/>
      <c r="K754" s="3"/>
    </row>
    <row r="755" spans="2:11" x14ac:dyDescent="0.15">
      <c r="B755" s="368" t="s">
        <v>36</v>
      </c>
      <c r="C755" s="243">
        <v>1802.72</v>
      </c>
      <c r="D755" s="242" t="s">
        <v>9</v>
      </c>
      <c r="E755" s="243">
        <v>0</v>
      </c>
      <c r="F755" s="243">
        <v>0</v>
      </c>
      <c r="G755" s="243">
        <v>1802.72</v>
      </c>
      <c r="H755" s="242" t="s">
        <v>9</v>
      </c>
      <c r="I755" s="3"/>
      <c r="J755" s="3"/>
      <c r="K755" s="3"/>
    </row>
    <row r="756" spans="2:11" x14ac:dyDescent="0.15">
      <c r="B756" s="285" t="s">
        <v>1435</v>
      </c>
      <c r="C756" s="140">
        <v>0</v>
      </c>
      <c r="D756" s="139" t="s">
        <v>9</v>
      </c>
      <c r="E756" s="140">
        <v>0</v>
      </c>
      <c r="F756" s="140">
        <v>0</v>
      </c>
      <c r="G756" s="140">
        <v>0</v>
      </c>
      <c r="H756" s="139" t="s">
        <v>9</v>
      </c>
      <c r="I756" s="3"/>
      <c r="J756" s="3"/>
      <c r="K756" s="3"/>
    </row>
    <row r="757" spans="2:11" x14ac:dyDescent="0.15">
      <c r="B757" s="285" t="s">
        <v>1436</v>
      </c>
      <c r="C757" s="140">
        <v>0</v>
      </c>
      <c r="D757" s="139" t="s">
        <v>9</v>
      </c>
      <c r="E757" s="140">
        <v>0</v>
      </c>
      <c r="F757" s="140">
        <v>0</v>
      </c>
      <c r="G757" s="140">
        <v>0</v>
      </c>
      <c r="H757" s="139" t="s">
        <v>9</v>
      </c>
      <c r="I757" s="3"/>
      <c r="J757" s="3"/>
      <c r="K757" s="3"/>
    </row>
    <row r="758" spans="2:11" x14ac:dyDescent="0.15">
      <c r="B758" s="285" t="s">
        <v>1437</v>
      </c>
      <c r="C758" s="140">
        <v>0</v>
      </c>
      <c r="D758" s="139" t="s">
        <v>9</v>
      </c>
      <c r="E758" s="140">
        <v>0</v>
      </c>
      <c r="F758" s="140">
        <v>0</v>
      </c>
      <c r="G758" s="140">
        <v>0</v>
      </c>
      <c r="H758" s="139" t="s">
        <v>9</v>
      </c>
      <c r="I758" s="3"/>
      <c r="J758" s="3"/>
      <c r="K758" s="3"/>
    </row>
    <row r="759" spans="2:11" x14ac:dyDescent="0.15">
      <c r="B759" s="285" t="s">
        <v>1438</v>
      </c>
      <c r="C759" s="140">
        <v>699</v>
      </c>
      <c r="D759" s="139" t="s">
        <v>9</v>
      </c>
      <c r="E759" s="140">
        <v>0</v>
      </c>
      <c r="F759" s="140">
        <v>0</v>
      </c>
      <c r="G759" s="140">
        <v>699</v>
      </c>
      <c r="H759" s="139" t="s">
        <v>9</v>
      </c>
      <c r="I759" s="3"/>
      <c r="J759" s="3"/>
      <c r="K759" s="3"/>
    </row>
    <row r="760" spans="2:11" x14ac:dyDescent="0.15">
      <c r="B760" s="285" t="s">
        <v>1439</v>
      </c>
      <c r="C760" s="140">
        <v>554.72</v>
      </c>
      <c r="D760" s="139" t="s">
        <v>9</v>
      </c>
      <c r="E760" s="140">
        <v>0</v>
      </c>
      <c r="F760" s="140">
        <v>0</v>
      </c>
      <c r="G760" s="140">
        <v>554.72</v>
      </c>
      <c r="H760" s="139" t="s">
        <v>9</v>
      </c>
      <c r="I760" s="3"/>
      <c r="J760" s="3"/>
      <c r="K760" s="3"/>
    </row>
    <row r="761" spans="2:11" x14ac:dyDescent="0.15">
      <c r="B761" s="285" t="s">
        <v>1440</v>
      </c>
      <c r="C761" s="140">
        <v>0</v>
      </c>
      <c r="D761" s="139" t="s">
        <v>9</v>
      </c>
      <c r="E761" s="140">
        <v>0</v>
      </c>
      <c r="F761" s="140">
        <v>0</v>
      </c>
      <c r="G761" s="140">
        <v>0</v>
      </c>
      <c r="H761" s="139" t="s">
        <v>9</v>
      </c>
      <c r="I761" s="3"/>
      <c r="J761" s="3"/>
      <c r="K761" s="3"/>
    </row>
    <row r="762" spans="2:11" x14ac:dyDescent="0.15">
      <c r="B762" s="285" t="s">
        <v>1440</v>
      </c>
      <c r="C762" s="140">
        <v>549</v>
      </c>
      <c r="D762" s="139" t="s">
        <v>9</v>
      </c>
      <c r="E762" s="140">
        <v>0</v>
      </c>
      <c r="F762" s="140">
        <v>0</v>
      </c>
      <c r="G762" s="140">
        <v>549</v>
      </c>
      <c r="H762" s="139" t="s">
        <v>9</v>
      </c>
      <c r="I762" s="3"/>
      <c r="J762" s="3"/>
      <c r="K762" s="3"/>
    </row>
    <row r="763" spans="2:11" x14ac:dyDescent="0.15">
      <c r="B763" s="285" t="s">
        <v>1441</v>
      </c>
      <c r="C763" s="140">
        <v>0</v>
      </c>
      <c r="D763" s="139" t="s">
        <v>9</v>
      </c>
      <c r="E763" s="140">
        <v>0</v>
      </c>
      <c r="F763" s="140">
        <v>0</v>
      </c>
      <c r="G763" s="140">
        <v>0</v>
      </c>
      <c r="H763" s="139" t="s">
        <v>9</v>
      </c>
      <c r="I763" s="3"/>
      <c r="J763" s="3"/>
      <c r="K763" s="3"/>
    </row>
    <row r="764" spans="2:11" x14ac:dyDescent="0.15">
      <c r="B764" s="285" t="s">
        <v>1442</v>
      </c>
      <c r="C764" s="140">
        <v>0</v>
      </c>
      <c r="D764" s="139" t="s">
        <v>9</v>
      </c>
      <c r="E764" s="140">
        <v>0</v>
      </c>
      <c r="F764" s="140">
        <v>0</v>
      </c>
      <c r="G764" s="140">
        <v>0</v>
      </c>
      <c r="H764" s="139" t="s">
        <v>9</v>
      </c>
      <c r="I764" s="3"/>
      <c r="J764" s="3"/>
      <c r="K764" s="3"/>
    </row>
    <row r="765" spans="2:11" x14ac:dyDescent="0.15">
      <c r="B765" s="368" t="s">
        <v>37</v>
      </c>
      <c r="C765" s="243">
        <v>1173158</v>
      </c>
      <c r="D765" s="242" t="s">
        <v>9</v>
      </c>
      <c r="E765" s="243">
        <v>0</v>
      </c>
      <c r="F765" s="243">
        <v>0</v>
      </c>
      <c r="G765" s="243">
        <v>1173158</v>
      </c>
      <c r="H765" s="242" t="s">
        <v>9</v>
      </c>
      <c r="I765" s="3"/>
      <c r="J765" s="3"/>
      <c r="K765" s="3"/>
    </row>
    <row r="766" spans="2:11" x14ac:dyDescent="0.15">
      <c r="B766" s="285" t="s">
        <v>1443</v>
      </c>
      <c r="C766" s="140">
        <v>105700</v>
      </c>
      <c r="D766" s="139" t="s">
        <v>9</v>
      </c>
      <c r="E766" s="140">
        <v>0</v>
      </c>
      <c r="F766" s="140">
        <v>0</v>
      </c>
      <c r="G766" s="140">
        <v>105700</v>
      </c>
      <c r="H766" s="139" t="s">
        <v>9</v>
      </c>
      <c r="I766" s="3"/>
      <c r="J766" s="3"/>
      <c r="K766" s="3"/>
    </row>
    <row r="767" spans="2:11" x14ac:dyDescent="0.15">
      <c r="B767" s="285" t="s">
        <v>1444</v>
      </c>
      <c r="C767" s="140">
        <v>205000</v>
      </c>
      <c r="D767" s="139" t="s">
        <v>9</v>
      </c>
      <c r="E767" s="140">
        <v>0</v>
      </c>
      <c r="F767" s="140">
        <v>0</v>
      </c>
      <c r="G767" s="140">
        <v>205000</v>
      </c>
      <c r="H767" s="139" t="s">
        <v>9</v>
      </c>
      <c r="I767" s="3"/>
      <c r="J767" s="3"/>
      <c r="K767" s="3"/>
    </row>
    <row r="768" spans="2:11" x14ac:dyDescent="0.15">
      <c r="B768" s="285" t="s">
        <v>1445</v>
      </c>
      <c r="C768" s="140">
        <v>181900</v>
      </c>
      <c r="D768" s="139" t="s">
        <v>9</v>
      </c>
      <c r="E768" s="140">
        <v>0</v>
      </c>
      <c r="F768" s="140">
        <v>0</v>
      </c>
      <c r="G768" s="140">
        <v>181900</v>
      </c>
      <c r="H768" s="139" t="s">
        <v>9</v>
      </c>
      <c r="I768" s="3"/>
      <c r="J768" s="3"/>
      <c r="K768" s="3"/>
    </row>
    <row r="769" spans="2:11" x14ac:dyDescent="0.15">
      <c r="B769" s="285" t="s">
        <v>1446</v>
      </c>
      <c r="C769" s="140">
        <v>161958</v>
      </c>
      <c r="D769" s="139" t="s">
        <v>9</v>
      </c>
      <c r="E769" s="140">
        <v>0</v>
      </c>
      <c r="F769" s="140">
        <v>0</v>
      </c>
      <c r="G769" s="140">
        <v>161958</v>
      </c>
      <c r="H769" s="139" t="s">
        <v>9</v>
      </c>
      <c r="I769" s="3"/>
      <c r="J769" s="3"/>
      <c r="K769" s="3"/>
    </row>
    <row r="770" spans="2:11" x14ac:dyDescent="0.15">
      <c r="B770" s="285" t="s">
        <v>1447</v>
      </c>
      <c r="C770" s="140">
        <v>0</v>
      </c>
      <c r="D770" s="139" t="s">
        <v>9</v>
      </c>
      <c r="E770" s="140">
        <v>0</v>
      </c>
      <c r="F770" s="140">
        <v>0</v>
      </c>
      <c r="G770" s="140">
        <v>0</v>
      </c>
      <c r="H770" s="139" t="s">
        <v>9</v>
      </c>
      <c r="I770" s="3"/>
      <c r="J770" s="3"/>
      <c r="K770" s="3"/>
    </row>
    <row r="771" spans="2:11" x14ac:dyDescent="0.15">
      <c r="B771" s="285" t="s">
        <v>1448</v>
      </c>
      <c r="C771" s="140">
        <v>0</v>
      </c>
      <c r="D771" s="139" t="s">
        <v>9</v>
      </c>
      <c r="E771" s="140">
        <v>0</v>
      </c>
      <c r="F771" s="140">
        <v>0</v>
      </c>
      <c r="G771" s="140">
        <v>0</v>
      </c>
      <c r="H771" s="139" t="s">
        <v>9</v>
      </c>
      <c r="I771" s="3"/>
      <c r="J771" s="3"/>
      <c r="K771" s="3"/>
    </row>
    <row r="772" spans="2:11" x14ac:dyDescent="0.15">
      <c r="B772" s="285" t="s">
        <v>1449</v>
      </c>
      <c r="C772" s="140">
        <v>370600</v>
      </c>
      <c r="D772" s="139" t="s">
        <v>9</v>
      </c>
      <c r="E772" s="140">
        <v>0</v>
      </c>
      <c r="F772" s="140">
        <v>0</v>
      </c>
      <c r="G772" s="140">
        <v>370600</v>
      </c>
      <c r="H772" s="139" t="s">
        <v>9</v>
      </c>
      <c r="I772" s="3"/>
      <c r="J772" s="3"/>
      <c r="K772" s="3"/>
    </row>
    <row r="773" spans="2:11" x14ac:dyDescent="0.15">
      <c r="B773" s="285" t="s">
        <v>1450</v>
      </c>
      <c r="C773" s="140">
        <v>68000</v>
      </c>
      <c r="D773" s="139" t="s">
        <v>9</v>
      </c>
      <c r="E773" s="140">
        <v>0</v>
      </c>
      <c r="F773" s="140">
        <v>0</v>
      </c>
      <c r="G773" s="140">
        <v>68000</v>
      </c>
      <c r="H773" s="139" t="s">
        <v>9</v>
      </c>
      <c r="I773" s="3"/>
      <c r="J773" s="3"/>
      <c r="K773" s="3"/>
    </row>
    <row r="774" spans="2:11" x14ac:dyDescent="0.15">
      <c r="B774" s="285" t="s">
        <v>1451</v>
      </c>
      <c r="C774" s="140">
        <v>80000</v>
      </c>
      <c r="D774" s="139" t="s">
        <v>9</v>
      </c>
      <c r="E774" s="140">
        <v>0</v>
      </c>
      <c r="F774" s="140">
        <v>0</v>
      </c>
      <c r="G774" s="140">
        <v>80000</v>
      </c>
      <c r="H774" s="139" t="s">
        <v>9</v>
      </c>
      <c r="I774" s="3"/>
      <c r="J774" s="3"/>
      <c r="K774" s="3"/>
    </row>
    <row r="775" spans="2:11" x14ac:dyDescent="0.15">
      <c r="B775" s="368" t="s">
        <v>39</v>
      </c>
      <c r="C775" s="243">
        <v>17708657.870000001</v>
      </c>
      <c r="D775" s="242" t="s">
        <v>9</v>
      </c>
      <c r="E775" s="243">
        <v>0</v>
      </c>
      <c r="F775" s="243">
        <v>0</v>
      </c>
      <c r="G775" s="243">
        <v>17708657.870000001</v>
      </c>
      <c r="H775" s="242" t="s">
        <v>9</v>
      </c>
      <c r="I775" s="3"/>
      <c r="J775" s="3"/>
      <c r="K775" s="3"/>
    </row>
    <row r="776" spans="2:11" x14ac:dyDescent="0.15">
      <c r="B776" s="285" t="s">
        <v>1452</v>
      </c>
      <c r="C776" s="140">
        <v>791040</v>
      </c>
      <c r="D776" s="139" t="s">
        <v>9</v>
      </c>
      <c r="E776" s="140">
        <v>0</v>
      </c>
      <c r="F776" s="140">
        <v>0</v>
      </c>
      <c r="G776" s="140">
        <v>791040</v>
      </c>
      <c r="H776" s="139" t="s">
        <v>9</v>
      </c>
      <c r="I776" s="3"/>
      <c r="J776" s="3"/>
      <c r="K776" s="3"/>
    </row>
    <row r="777" spans="2:11" x14ac:dyDescent="0.15">
      <c r="B777" s="285" t="s">
        <v>1453</v>
      </c>
      <c r="C777" s="140">
        <v>1383695.45</v>
      </c>
      <c r="D777" s="139" t="s">
        <v>9</v>
      </c>
      <c r="E777" s="140">
        <v>0</v>
      </c>
      <c r="F777" s="140">
        <v>0</v>
      </c>
      <c r="G777" s="140">
        <v>1383695.45</v>
      </c>
      <c r="H777" s="139" t="s">
        <v>9</v>
      </c>
      <c r="I777" s="3"/>
      <c r="J777" s="3"/>
      <c r="K777" s="3"/>
    </row>
    <row r="778" spans="2:11" x14ac:dyDescent="0.15">
      <c r="B778" s="285" t="s">
        <v>1454</v>
      </c>
      <c r="C778" s="140">
        <v>707273.86</v>
      </c>
      <c r="D778" s="139" t="s">
        <v>9</v>
      </c>
      <c r="E778" s="140">
        <v>0</v>
      </c>
      <c r="F778" s="140">
        <v>0</v>
      </c>
      <c r="G778" s="140">
        <v>707273.86</v>
      </c>
      <c r="H778" s="139" t="s">
        <v>9</v>
      </c>
      <c r="I778" s="3"/>
      <c r="J778" s="3"/>
      <c r="K778" s="3"/>
    </row>
    <row r="779" spans="2:11" x14ac:dyDescent="0.15">
      <c r="B779" s="285" t="s">
        <v>1455</v>
      </c>
      <c r="C779" s="140">
        <v>2506847</v>
      </c>
      <c r="D779" s="139" t="s">
        <v>9</v>
      </c>
      <c r="E779" s="140">
        <v>0</v>
      </c>
      <c r="F779" s="140">
        <v>0</v>
      </c>
      <c r="G779" s="140">
        <v>2506847</v>
      </c>
      <c r="H779" s="139" t="s">
        <v>9</v>
      </c>
      <c r="I779" s="3"/>
      <c r="J779" s="3"/>
      <c r="K779" s="3"/>
    </row>
    <row r="780" spans="2:11" x14ac:dyDescent="0.15">
      <c r="B780" s="285" t="s">
        <v>1456</v>
      </c>
      <c r="C780" s="140">
        <v>12319801.560000001</v>
      </c>
      <c r="D780" s="139" t="s">
        <v>9</v>
      </c>
      <c r="E780" s="140">
        <v>0</v>
      </c>
      <c r="F780" s="140">
        <v>0</v>
      </c>
      <c r="G780" s="140">
        <v>12319801.560000001</v>
      </c>
      <c r="H780" s="139" t="s">
        <v>9</v>
      </c>
      <c r="I780" s="3"/>
      <c r="J780" s="3"/>
      <c r="K780" s="3"/>
    </row>
    <row r="781" spans="2:11" x14ac:dyDescent="0.15">
      <c r="B781" s="368" t="s">
        <v>40</v>
      </c>
      <c r="C781" s="243">
        <v>645000</v>
      </c>
      <c r="D781" s="242" t="s">
        <v>9</v>
      </c>
      <c r="E781" s="243">
        <v>0</v>
      </c>
      <c r="F781" s="243">
        <v>0</v>
      </c>
      <c r="G781" s="243">
        <v>645000</v>
      </c>
      <c r="H781" s="242" t="s">
        <v>9</v>
      </c>
      <c r="I781" s="3"/>
      <c r="J781" s="3"/>
      <c r="K781" s="3"/>
    </row>
    <row r="782" spans="2:11" x14ac:dyDescent="0.15">
      <c r="B782" s="285" t="s">
        <v>1457</v>
      </c>
      <c r="C782" s="140">
        <v>95000</v>
      </c>
      <c r="D782" s="139" t="s">
        <v>9</v>
      </c>
      <c r="E782" s="140">
        <v>0</v>
      </c>
      <c r="F782" s="140">
        <v>0</v>
      </c>
      <c r="G782" s="140">
        <v>95000</v>
      </c>
      <c r="H782" s="139" t="s">
        <v>9</v>
      </c>
      <c r="I782" s="3"/>
      <c r="J782" s="3"/>
      <c r="K782" s="3"/>
    </row>
    <row r="783" spans="2:11" x14ac:dyDescent="0.15">
      <c r="B783" s="285" t="s">
        <v>1458</v>
      </c>
      <c r="C783" s="140">
        <v>550000</v>
      </c>
      <c r="D783" s="139" t="s">
        <v>9</v>
      </c>
      <c r="E783" s="140">
        <v>0</v>
      </c>
      <c r="F783" s="140">
        <v>0</v>
      </c>
      <c r="G783" s="140">
        <v>550000</v>
      </c>
      <c r="H783" s="139" t="s">
        <v>9</v>
      </c>
      <c r="I783" s="3"/>
      <c r="J783" s="3"/>
      <c r="K783" s="3"/>
    </row>
    <row r="784" spans="2:11" x14ac:dyDescent="0.15">
      <c r="B784" s="368" t="s">
        <v>42</v>
      </c>
      <c r="C784" s="243">
        <v>443695</v>
      </c>
      <c r="D784" s="242" t="s">
        <v>9</v>
      </c>
      <c r="E784" s="243">
        <v>0</v>
      </c>
      <c r="F784" s="243">
        <v>0</v>
      </c>
      <c r="G784" s="243">
        <v>443695</v>
      </c>
      <c r="H784" s="242" t="s">
        <v>9</v>
      </c>
      <c r="I784" s="3"/>
      <c r="J784" s="3"/>
      <c r="K784" s="3"/>
    </row>
    <row r="785" spans="2:11" x14ac:dyDescent="0.15">
      <c r="B785" s="285" t="s">
        <v>1457</v>
      </c>
      <c r="C785" s="140">
        <v>50000</v>
      </c>
      <c r="D785" s="139" t="s">
        <v>9</v>
      </c>
      <c r="E785" s="140">
        <v>0</v>
      </c>
      <c r="F785" s="140">
        <v>0</v>
      </c>
      <c r="G785" s="140">
        <v>50000</v>
      </c>
      <c r="H785" s="139" t="s">
        <v>9</v>
      </c>
      <c r="I785" s="3"/>
      <c r="J785" s="3"/>
      <c r="K785" s="3"/>
    </row>
    <row r="786" spans="2:11" x14ac:dyDescent="0.15">
      <c r="B786" s="285" t="s">
        <v>1458</v>
      </c>
      <c r="C786" s="140">
        <v>393695</v>
      </c>
      <c r="D786" s="139" t="s">
        <v>9</v>
      </c>
      <c r="E786" s="140">
        <v>0</v>
      </c>
      <c r="F786" s="140">
        <v>0</v>
      </c>
      <c r="G786" s="140">
        <v>393695</v>
      </c>
      <c r="H786" s="139" t="s">
        <v>9</v>
      </c>
      <c r="I786" s="3"/>
      <c r="J786" s="3"/>
      <c r="K786" s="3"/>
    </row>
    <row r="787" spans="2:11" ht="22" x14ac:dyDescent="0.15">
      <c r="B787" s="368" t="s">
        <v>44</v>
      </c>
      <c r="C787" s="242" t="s">
        <v>9</v>
      </c>
      <c r="D787" s="243">
        <v>808657</v>
      </c>
      <c r="E787" s="243">
        <v>0</v>
      </c>
      <c r="F787" s="243">
        <v>0</v>
      </c>
      <c r="G787" s="242" t="s">
        <v>9</v>
      </c>
      <c r="H787" s="243">
        <v>808657</v>
      </c>
      <c r="I787" s="3"/>
      <c r="J787" s="3"/>
      <c r="K787" s="3"/>
    </row>
    <row r="788" spans="2:11" ht="22" x14ac:dyDescent="0.15">
      <c r="B788" s="368" t="s">
        <v>46</v>
      </c>
      <c r="C788" s="244">
        <v>-278997.7</v>
      </c>
      <c r="D788" s="242" t="s">
        <v>9</v>
      </c>
      <c r="E788" s="243">
        <v>0</v>
      </c>
      <c r="F788" s="243">
        <v>0</v>
      </c>
      <c r="G788" s="244">
        <v>-278997.7</v>
      </c>
      <c r="H788" s="242" t="s">
        <v>9</v>
      </c>
      <c r="I788" s="3"/>
      <c r="J788" s="3"/>
      <c r="K788" s="3"/>
    </row>
    <row r="789" spans="2:11" ht="22" x14ac:dyDescent="0.15">
      <c r="B789" s="368" t="s">
        <v>48</v>
      </c>
      <c r="C789" s="244">
        <v>-258185.49</v>
      </c>
      <c r="D789" s="242" t="s">
        <v>9</v>
      </c>
      <c r="E789" s="243">
        <v>0</v>
      </c>
      <c r="F789" s="243">
        <v>0</v>
      </c>
      <c r="G789" s="244">
        <v>-258185.49</v>
      </c>
      <c r="H789" s="242" t="s">
        <v>9</v>
      </c>
      <c r="I789" s="3"/>
      <c r="J789" s="3"/>
      <c r="K789" s="3"/>
    </row>
    <row r="790" spans="2:11" x14ac:dyDescent="0.15">
      <c r="B790" s="368" t="s">
        <v>50</v>
      </c>
      <c r="C790" s="244">
        <v>-1098</v>
      </c>
      <c r="D790" s="242" t="s">
        <v>9</v>
      </c>
      <c r="E790" s="243">
        <v>0</v>
      </c>
      <c r="F790" s="243">
        <v>0</v>
      </c>
      <c r="G790" s="244">
        <v>-1098</v>
      </c>
      <c r="H790" s="242" t="s">
        <v>9</v>
      </c>
      <c r="I790" s="3"/>
      <c r="J790" s="3"/>
      <c r="K790" s="3"/>
    </row>
    <row r="791" spans="2:11" x14ac:dyDescent="0.15">
      <c r="B791" s="368" t="s">
        <v>52</v>
      </c>
      <c r="C791" s="244">
        <v>-199.9</v>
      </c>
      <c r="D791" s="242" t="s">
        <v>9</v>
      </c>
      <c r="E791" s="243">
        <v>0</v>
      </c>
      <c r="F791" s="243">
        <v>0</v>
      </c>
      <c r="G791" s="244">
        <v>-199.9</v>
      </c>
      <c r="H791" s="242" t="s">
        <v>9</v>
      </c>
      <c r="I791" s="3"/>
      <c r="J791" s="3"/>
      <c r="K791" s="3"/>
    </row>
    <row r="792" spans="2:11" x14ac:dyDescent="0.15">
      <c r="B792" s="285" t="s">
        <v>1459</v>
      </c>
      <c r="C792" s="139" t="s">
        <v>9</v>
      </c>
      <c r="D792" s="140">
        <v>1778550.61</v>
      </c>
      <c r="E792" s="140">
        <v>9339.39</v>
      </c>
      <c r="F792" s="140">
        <v>16730</v>
      </c>
      <c r="G792" s="139" t="s">
        <v>9</v>
      </c>
      <c r="H792" s="140">
        <v>1785941.22</v>
      </c>
      <c r="I792" s="3"/>
      <c r="J792" s="3"/>
      <c r="K792" s="3"/>
    </row>
    <row r="793" spans="2:11" x14ac:dyDescent="0.15">
      <c r="B793" s="285" t="s">
        <v>736</v>
      </c>
      <c r="C793" s="139" t="s">
        <v>9</v>
      </c>
      <c r="D793" s="140">
        <v>1669776.82</v>
      </c>
      <c r="E793" s="140">
        <v>7939.39</v>
      </c>
      <c r="F793" s="140">
        <v>0</v>
      </c>
      <c r="G793" s="139" t="s">
        <v>9</v>
      </c>
      <c r="H793" s="140">
        <v>1661837.43</v>
      </c>
      <c r="I793" s="3"/>
      <c r="J793" s="3"/>
      <c r="K793" s="3"/>
    </row>
    <row r="794" spans="2:11" x14ac:dyDescent="0.15">
      <c r="B794" s="368" t="s">
        <v>1460</v>
      </c>
      <c r="C794" s="242" t="s">
        <v>9</v>
      </c>
      <c r="D794" s="243">
        <v>0</v>
      </c>
      <c r="E794" s="243">
        <v>0</v>
      </c>
      <c r="F794" s="243">
        <v>0</v>
      </c>
      <c r="G794" s="242" t="s">
        <v>9</v>
      </c>
      <c r="H794" s="243">
        <v>0</v>
      </c>
      <c r="I794" s="3"/>
      <c r="J794" s="3"/>
      <c r="K794" s="3"/>
    </row>
    <row r="795" spans="2:11" x14ac:dyDescent="0.15">
      <c r="B795" s="368" t="s">
        <v>16</v>
      </c>
      <c r="C795" s="242" t="s">
        <v>9</v>
      </c>
      <c r="D795" s="243">
        <v>1254685.3999999999</v>
      </c>
      <c r="E795" s="243">
        <v>7939.39</v>
      </c>
      <c r="F795" s="243">
        <v>0</v>
      </c>
      <c r="G795" s="242" t="s">
        <v>9</v>
      </c>
      <c r="H795" s="243">
        <v>1246746.01</v>
      </c>
      <c r="I795" s="3"/>
      <c r="J795" s="3"/>
      <c r="K795" s="3"/>
    </row>
    <row r="796" spans="2:11" x14ac:dyDescent="0.15">
      <c r="B796" s="285" t="s">
        <v>1461</v>
      </c>
      <c r="C796" s="139" t="s">
        <v>9</v>
      </c>
      <c r="D796" s="140">
        <v>83228</v>
      </c>
      <c r="E796" s="140">
        <v>0</v>
      </c>
      <c r="F796" s="140">
        <v>0</v>
      </c>
      <c r="G796" s="139" t="s">
        <v>9</v>
      </c>
      <c r="H796" s="140">
        <v>83228</v>
      </c>
      <c r="I796" s="3"/>
      <c r="J796" s="3"/>
      <c r="K796" s="3"/>
    </row>
    <row r="797" spans="2:11" x14ac:dyDescent="0.15">
      <c r="B797" s="285" t="s">
        <v>798</v>
      </c>
      <c r="C797" s="139" t="s">
        <v>9</v>
      </c>
      <c r="D797" s="140">
        <v>191</v>
      </c>
      <c r="E797" s="140">
        <v>0</v>
      </c>
      <c r="F797" s="140">
        <v>0</v>
      </c>
      <c r="G797" s="139" t="s">
        <v>9</v>
      </c>
      <c r="H797" s="140">
        <v>191</v>
      </c>
      <c r="I797" s="3"/>
      <c r="J797" s="3"/>
      <c r="K797" s="3"/>
    </row>
    <row r="798" spans="2:11" x14ac:dyDescent="0.15">
      <c r="B798" s="285" t="s">
        <v>785</v>
      </c>
      <c r="C798" s="139" t="s">
        <v>9</v>
      </c>
      <c r="D798" s="140">
        <v>0.59</v>
      </c>
      <c r="E798" s="140">
        <v>0</v>
      </c>
      <c r="F798" s="140">
        <v>0</v>
      </c>
      <c r="G798" s="139" t="s">
        <v>9</v>
      </c>
      <c r="H798" s="140">
        <v>0.59</v>
      </c>
      <c r="I798" s="3"/>
      <c r="J798" s="3"/>
      <c r="K798" s="3"/>
    </row>
    <row r="799" spans="2:11" x14ac:dyDescent="0.15">
      <c r="B799" s="285" t="s">
        <v>1462</v>
      </c>
      <c r="C799" s="139" t="s">
        <v>9</v>
      </c>
      <c r="D799" s="140">
        <v>1516.72</v>
      </c>
      <c r="E799" s="140">
        <v>0</v>
      </c>
      <c r="F799" s="140">
        <v>0</v>
      </c>
      <c r="G799" s="139" t="s">
        <v>9</v>
      </c>
      <c r="H799" s="140">
        <v>1516.72</v>
      </c>
      <c r="I799" s="3"/>
      <c r="J799" s="3"/>
      <c r="K799" s="3"/>
    </row>
    <row r="800" spans="2:11" x14ac:dyDescent="0.15">
      <c r="B800" s="285" t="s">
        <v>15</v>
      </c>
      <c r="C800" s="139" t="s">
        <v>9</v>
      </c>
      <c r="D800" s="140">
        <v>0</v>
      </c>
      <c r="E800" s="140">
        <v>0</v>
      </c>
      <c r="F800" s="140">
        <v>0</v>
      </c>
      <c r="G800" s="139" t="s">
        <v>9</v>
      </c>
      <c r="H800" s="140">
        <v>0</v>
      </c>
      <c r="I800" s="3"/>
      <c r="J800" s="3"/>
      <c r="K800" s="3"/>
    </row>
    <row r="801" spans="2:11" x14ac:dyDescent="0.15">
      <c r="B801" s="285" t="s">
        <v>1463</v>
      </c>
      <c r="C801" s="139" t="s">
        <v>9</v>
      </c>
      <c r="D801" s="140">
        <v>7.0000000000000007E-2</v>
      </c>
      <c r="E801" s="140">
        <v>0</v>
      </c>
      <c r="F801" s="140">
        <v>0</v>
      </c>
      <c r="G801" s="139" t="s">
        <v>9</v>
      </c>
      <c r="H801" s="140">
        <v>7.0000000000000007E-2</v>
      </c>
      <c r="I801" s="3"/>
      <c r="J801" s="3"/>
      <c r="K801" s="3"/>
    </row>
    <row r="802" spans="2:11" x14ac:dyDescent="0.15">
      <c r="B802" s="285" t="s">
        <v>1464</v>
      </c>
      <c r="C802" s="139" t="s">
        <v>9</v>
      </c>
      <c r="D802" s="140">
        <v>25000</v>
      </c>
      <c r="E802" s="140">
        <v>0</v>
      </c>
      <c r="F802" s="140">
        <v>0</v>
      </c>
      <c r="G802" s="139" t="s">
        <v>9</v>
      </c>
      <c r="H802" s="140">
        <v>25000</v>
      </c>
      <c r="I802" s="3"/>
      <c r="J802" s="3"/>
      <c r="K802" s="3"/>
    </row>
    <row r="803" spans="2:11" x14ac:dyDescent="0.15">
      <c r="B803" s="285" t="s">
        <v>1465</v>
      </c>
      <c r="C803" s="139" t="s">
        <v>9</v>
      </c>
      <c r="D803" s="140">
        <v>7772.89</v>
      </c>
      <c r="E803" s="140">
        <v>0</v>
      </c>
      <c r="F803" s="140">
        <v>0</v>
      </c>
      <c r="G803" s="139" t="s">
        <v>9</v>
      </c>
      <c r="H803" s="140">
        <v>7772.89</v>
      </c>
      <c r="I803" s="3"/>
      <c r="J803" s="3"/>
      <c r="K803" s="3"/>
    </row>
    <row r="804" spans="2:11" x14ac:dyDescent="0.15">
      <c r="B804" s="285" t="s">
        <v>1466</v>
      </c>
      <c r="C804" s="139" t="s">
        <v>9</v>
      </c>
      <c r="D804" s="140">
        <v>0</v>
      </c>
      <c r="E804" s="140">
        <v>0</v>
      </c>
      <c r="F804" s="140">
        <v>0</v>
      </c>
      <c r="G804" s="139" t="s">
        <v>9</v>
      </c>
      <c r="H804" s="140">
        <v>0</v>
      </c>
      <c r="I804" s="3"/>
      <c r="J804" s="3"/>
      <c r="K804" s="3"/>
    </row>
    <row r="805" spans="2:11" x14ac:dyDescent="0.15">
      <c r="B805" s="285" t="s">
        <v>1467</v>
      </c>
      <c r="C805" s="139" t="s">
        <v>9</v>
      </c>
      <c r="D805" s="140">
        <v>130000</v>
      </c>
      <c r="E805" s="140">
        <v>0</v>
      </c>
      <c r="F805" s="140">
        <v>0</v>
      </c>
      <c r="G805" s="139" t="s">
        <v>9</v>
      </c>
      <c r="H805" s="140">
        <v>130000</v>
      </c>
      <c r="I805" s="3"/>
      <c r="J805" s="3"/>
      <c r="K805" s="3"/>
    </row>
    <row r="806" spans="2:11" ht="22" x14ac:dyDescent="0.15">
      <c r="B806" s="285" t="s">
        <v>1468</v>
      </c>
      <c r="C806" s="139" t="s">
        <v>9</v>
      </c>
      <c r="D806" s="140">
        <v>0</v>
      </c>
      <c r="E806" s="140">
        <v>0</v>
      </c>
      <c r="F806" s="140">
        <v>0</v>
      </c>
      <c r="G806" s="139" t="s">
        <v>9</v>
      </c>
      <c r="H806" s="140">
        <v>0</v>
      </c>
      <c r="I806" s="3"/>
      <c r="J806" s="3"/>
      <c r="K806" s="3"/>
    </row>
    <row r="807" spans="2:11" x14ac:dyDescent="0.15">
      <c r="B807" s="285" t="s">
        <v>919</v>
      </c>
      <c r="C807" s="139" t="s">
        <v>9</v>
      </c>
      <c r="D807" s="140">
        <v>20000</v>
      </c>
      <c r="E807" s="140">
        <v>0</v>
      </c>
      <c r="F807" s="140">
        <v>0</v>
      </c>
      <c r="G807" s="139" t="s">
        <v>9</v>
      </c>
      <c r="H807" s="140">
        <v>20000</v>
      </c>
      <c r="I807" s="3"/>
      <c r="J807" s="3"/>
      <c r="K807" s="3"/>
    </row>
    <row r="808" spans="2:11" x14ac:dyDescent="0.15">
      <c r="B808" s="285" t="s">
        <v>16</v>
      </c>
      <c r="C808" s="139" t="s">
        <v>9</v>
      </c>
      <c r="D808" s="140">
        <v>28350.23</v>
      </c>
      <c r="E808" s="140">
        <v>0</v>
      </c>
      <c r="F808" s="140">
        <v>0</v>
      </c>
      <c r="G808" s="139" t="s">
        <v>9</v>
      </c>
      <c r="H808" s="140">
        <v>28350.23</v>
      </c>
      <c r="I808" s="3"/>
      <c r="J808" s="3"/>
      <c r="K808" s="3"/>
    </row>
    <row r="809" spans="2:11" x14ac:dyDescent="0.15">
      <c r="B809" s="285" t="s">
        <v>918</v>
      </c>
      <c r="C809" s="139" t="s">
        <v>9</v>
      </c>
      <c r="D809" s="140">
        <v>362331.7</v>
      </c>
      <c r="E809" s="140">
        <v>0</v>
      </c>
      <c r="F809" s="140">
        <v>0</v>
      </c>
      <c r="G809" s="139" t="s">
        <v>9</v>
      </c>
      <c r="H809" s="140">
        <v>362331.7</v>
      </c>
      <c r="I809" s="3"/>
      <c r="J809" s="3"/>
      <c r="K809" s="3"/>
    </row>
    <row r="810" spans="2:11" x14ac:dyDescent="0.15">
      <c r="B810" s="285" t="s">
        <v>168</v>
      </c>
      <c r="C810" s="139" t="s">
        <v>9</v>
      </c>
      <c r="D810" s="140">
        <v>0</v>
      </c>
      <c r="E810" s="140">
        <v>0</v>
      </c>
      <c r="F810" s="140">
        <v>0</v>
      </c>
      <c r="G810" s="139" t="s">
        <v>9</v>
      </c>
      <c r="H810" s="140">
        <v>0</v>
      </c>
      <c r="I810" s="3"/>
      <c r="J810" s="3"/>
      <c r="K810" s="3"/>
    </row>
    <row r="811" spans="2:11" x14ac:dyDescent="0.15">
      <c r="B811" s="285" t="s">
        <v>1469</v>
      </c>
      <c r="C811" s="139" t="s">
        <v>9</v>
      </c>
      <c r="D811" s="140">
        <v>0</v>
      </c>
      <c r="E811" s="140">
        <v>0</v>
      </c>
      <c r="F811" s="140">
        <v>0</v>
      </c>
      <c r="G811" s="139" t="s">
        <v>9</v>
      </c>
      <c r="H811" s="140">
        <v>0</v>
      </c>
      <c r="I811" s="3"/>
      <c r="J811" s="3"/>
      <c r="K811" s="3"/>
    </row>
    <row r="812" spans="2:11" x14ac:dyDescent="0.15">
      <c r="B812" s="285" t="s">
        <v>1470</v>
      </c>
      <c r="C812" s="139" t="s">
        <v>9</v>
      </c>
      <c r="D812" s="140">
        <v>0</v>
      </c>
      <c r="E812" s="140">
        <v>0</v>
      </c>
      <c r="F812" s="140">
        <v>0</v>
      </c>
      <c r="G812" s="139" t="s">
        <v>9</v>
      </c>
      <c r="H812" s="140">
        <v>0</v>
      </c>
      <c r="I812" s="3"/>
      <c r="J812" s="3"/>
      <c r="K812" s="3"/>
    </row>
    <row r="813" spans="2:11" x14ac:dyDescent="0.15">
      <c r="B813" s="285" t="s">
        <v>1471</v>
      </c>
      <c r="C813" s="139" t="s">
        <v>9</v>
      </c>
      <c r="D813" s="140">
        <v>76605.440000000002</v>
      </c>
      <c r="E813" s="140">
        <v>7939.39</v>
      </c>
      <c r="F813" s="140">
        <v>0</v>
      </c>
      <c r="G813" s="139" t="s">
        <v>9</v>
      </c>
      <c r="H813" s="140">
        <v>68666.05</v>
      </c>
      <c r="I813" s="3"/>
      <c r="J813" s="3"/>
      <c r="K813" s="3"/>
    </row>
    <row r="814" spans="2:11" ht="22" x14ac:dyDescent="0.15">
      <c r="B814" s="285" t="s">
        <v>1472</v>
      </c>
      <c r="C814" s="139" t="s">
        <v>9</v>
      </c>
      <c r="D814" s="140">
        <v>0</v>
      </c>
      <c r="E814" s="140">
        <v>0</v>
      </c>
      <c r="F814" s="140">
        <v>0</v>
      </c>
      <c r="G814" s="139" t="s">
        <v>9</v>
      </c>
      <c r="H814" s="140">
        <v>0</v>
      </c>
      <c r="I814" s="3"/>
      <c r="J814" s="3"/>
      <c r="K814" s="3"/>
    </row>
    <row r="815" spans="2:11" ht="22" x14ac:dyDescent="0.15">
      <c r="B815" s="285" t="s">
        <v>1473</v>
      </c>
      <c r="C815" s="139" t="s">
        <v>9</v>
      </c>
      <c r="D815" s="140">
        <v>0</v>
      </c>
      <c r="E815" s="140">
        <v>0</v>
      </c>
      <c r="F815" s="140">
        <v>0</v>
      </c>
      <c r="G815" s="139" t="s">
        <v>9</v>
      </c>
      <c r="H815" s="140">
        <v>0</v>
      </c>
      <c r="I815" s="3"/>
      <c r="J815" s="3"/>
      <c r="K815" s="3"/>
    </row>
    <row r="816" spans="2:11" x14ac:dyDescent="0.15">
      <c r="B816" s="285" t="s">
        <v>1474</v>
      </c>
      <c r="C816" s="139" t="s">
        <v>9</v>
      </c>
      <c r="D816" s="140">
        <v>0</v>
      </c>
      <c r="E816" s="140">
        <v>0</v>
      </c>
      <c r="F816" s="140">
        <v>0</v>
      </c>
      <c r="G816" s="139" t="s">
        <v>9</v>
      </c>
      <c r="H816" s="140">
        <v>0</v>
      </c>
      <c r="I816" s="3"/>
      <c r="J816" s="3"/>
      <c r="K816" s="3"/>
    </row>
    <row r="817" spans="2:11" x14ac:dyDescent="0.15">
      <c r="B817" s="285" t="s">
        <v>92</v>
      </c>
      <c r="C817" s="139" t="s">
        <v>9</v>
      </c>
      <c r="D817" s="140">
        <v>40020</v>
      </c>
      <c r="E817" s="140">
        <v>0</v>
      </c>
      <c r="F817" s="140">
        <v>0</v>
      </c>
      <c r="G817" s="139" t="s">
        <v>9</v>
      </c>
      <c r="H817" s="140">
        <v>40020</v>
      </c>
      <c r="I817" s="3"/>
      <c r="J817" s="3"/>
      <c r="K817" s="3"/>
    </row>
    <row r="818" spans="2:11" x14ac:dyDescent="0.15">
      <c r="B818" s="285" t="s">
        <v>1475</v>
      </c>
      <c r="C818" s="139" t="s">
        <v>9</v>
      </c>
      <c r="D818" s="140">
        <v>0</v>
      </c>
      <c r="E818" s="140">
        <v>0</v>
      </c>
      <c r="F818" s="140">
        <v>0</v>
      </c>
      <c r="G818" s="139" t="s">
        <v>9</v>
      </c>
      <c r="H818" s="140">
        <v>0</v>
      </c>
      <c r="I818" s="3"/>
      <c r="J818" s="3"/>
      <c r="K818" s="3"/>
    </row>
    <row r="819" spans="2:11" x14ac:dyDescent="0.15">
      <c r="B819" s="285" t="s">
        <v>751</v>
      </c>
      <c r="C819" s="139" t="s">
        <v>9</v>
      </c>
      <c r="D819" s="140">
        <v>100000</v>
      </c>
      <c r="E819" s="140">
        <v>0</v>
      </c>
      <c r="F819" s="140">
        <v>0</v>
      </c>
      <c r="G819" s="139" t="s">
        <v>9</v>
      </c>
      <c r="H819" s="140">
        <v>100000</v>
      </c>
      <c r="I819" s="3"/>
      <c r="J819" s="3"/>
      <c r="K819" s="3"/>
    </row>
    <row r="820" spans="2:11" x14ac:dyDescent="0.15">
      <c r="B820" s="285" t="s">
        <v>1476</v>
      </c>
      <c r="C820" s="139" t="s">
        <v>9</v>
      </c>
      <c r="D820" s="140">
        <v>0</v>
      </c>
      <c r="E820" s="140">
        <v>0</v>
      </c>
      <c r="F820" s="140">
        <v>0</v>
      </c>
      <c r="G820" s="139" t="s">
        <v>9</v>
      </c>
      <c r="H820" s="140">
        <v>0</v>
      </c>
      <c r="I820" s="3"/>
      <c r="J820" s="3"/>
      <c r="K820" s="3"/>
    </row>
    <row r="821" spans="2:11" x14ac:dyDescent="0.15">
      <c r="B821" s="285" t="s">
        <v>1120</v>
      </c>
      <c r="C821" s="139" t="s">
        <v>9</v>
      </c>
      <c r="D821" s="140">
        <v>668.76</v>
      </c>
      <c r="E821" s="140">
        <v>0</v>
      </c>
      <c r="F821" s="140">
        <v>0</v>
      </c>
      <c r="G821" s="139" t="s">
        <v>9</v>
      </c>
      <c r="H821" s="140">
        <v>668.76</v>
      </c>
      <c r="I821" s="3"/>
      <c r="J821" s="3"/>
      <c r="K821" s="3"/>
    </row>
    <row r="822" spans="2:11" x14ac:dyDescent="0.15">
      <c r="B822" s="285" t="s">
        <v>1196</v>
      </c>
      <c r="C822" s="139" t="s">
        <v>9</v>
      </c>
      <c r="D822" s="140">
        <v>379000</v>
      </c>
      <c r="E822" s="140">
        <v>0</v>
      </c>
      <c r="F822" s="140">
        <v>0</v>
      </c>
      <c r="G822" s="139" t="s">
        <v>9</v>
      </c>
      <c r="H822" s="140">
        <v>379000</v>
      </c>
      <c r="I822" s="3"/>
      <c r="J822" s="3"/>
      <c r="K822" s="3"/>
    </row>
    <row r="823" spans="2:11" x14ac:dyDescent="0.15">
      <c r="B823" s="285" t="s">
        <v>1477</v>
      </c>
      <c r="C823" s="139" t="s">
        <v>9</v>
      </c>
      <c r="D823" s="140">
        <v>0</v>
      </c>
      <c r="E823" s="140">
        <v>0</v>
      </c>
      <c r="F823" s="140">
        <v>0</v>
      </c>
      <c r="G823" s="139" t="s">
        <v>9</v>
      </c>
      <c r="H823" s="140">
        <v>0</v>
      </c>
      <c r="I823" s="3"/>
      <c r="J823" s="3"/>
      <c r="K823" s="3"/>
    </row>
    <row r="824" spans="2:11" x14ac:dyDescent="0.15">
      <c r="B824" s="285" t="s">
        <v>89</v>
      </c>
      <c r="C824" s="139" t="s">
        <v>9</v>
      </c>
      <c r="D824" s="140">
        <v>0</v>
      </c>
      <c r="E824" s="140">
        <v>0</v>
      </c>
      <c r="F824" s="140">
        <v>0</v>
      </c>
      <c r="G824" s="139" t="s">
        <v>9</v>
      </c>
      <c r="H824" s="140">
        <v>0</v>
      </c>
      <c r="I824" s="3"/>
      <c r="J824" s="3"/>
      <c r="K824" s="3"/>
    </row>
    <row r="825" spans="2:11" x14ac:dyDescent="0.15">
      <c r="B825" s="368" t="s">
        <v>1478</v>
      </c>
      <c r="C825" s="242" t="s">
        <v>9</v>
      </c>
      <c r="D825" s="243">
        <v>0</v>
      </c>
      <c r="E825" s="243">
        <v>0</v>
      </c>
      <c r="F825" s="243">
        <v>0</v>
      </c>
      <c r="G825" s="242" t="s">
        <v>9</v>
      </c>
      <c r="H825" s="243">
        <v>0</v>
      </c>
      <c r="I825" s="3"/>
      <c r="J825" s="3"/>
      <c r="K825" s="3"/>
    </row>
    <row r="826" spans="2:11" x14ac:dyDescent="0.15">
      <c r="B826" s="285" t="s">
        <v>1479</v>
      </c>
      <c r="C826" s="139" t="s">
        <v>9</v>
      </c>
      <c r="D826" s="140">
        <v>0</v>
      </c>
      <c r="E826" s="140">
        <v>0</v>
      </c>
      <c r="F826" s="140">
        <v>0</v>
      </c>
      <c r="G826" s="139" t="s">
        <v>9</v>
      </c>
      <c r="H826" s="140">
        <v>0</v>
      </c>
      <c r="I826" s="3"/>
      <c r="J826" s="3"/>
      <c r="K826" s="3"/>
    </row>
    <row r="827" spans="2:11" x14ac:dyDescent="0.15">
      <c r="B827" s="368" t="s">
        <v>18</v>
      </c>
      <c r="C827" s="242" t="s">
        <v>9</v>
      </c>
      <c r="D827" s="243">
        <v>415091.42</v>
      </c>
      <c r="E827" s="243">
        <v>0</v>
      </c>
      <c r="F827" s="243">
        <v>0</v>
      </c>
      <c r="G827" s="242" t="s">
        <v>9</v>
      </c>
      <c r="H827" s="243">
        <v>415091.42</v>
      </c>
      <c r="I827" s="3"/>
      <c r="J827" s="3"/>
      <c r="K827" s="3"/>
    </row>
    <row r="828" spans="2:11" x14ac:dyDescent="0.15">
      <c r="B828" s="285" t="s">
        <v>1480</v>
      </c>
      <c r="C828" s="139" t="s">
        <v>9</v>
      </c>
      <c r="D828" s="140">
        <v>14735.05</v>
      </c>
      <c r="E828" s="140">
        <v>0</v>
      </c>
      <c r="F828" s="140">
        <v>0</v>
      </c>
      <c r="G828" s="139" t="s">
        <v>9</v>
      </c>
      <c r="H828" s="140">
        <v>14735.05</v>
      </c>
      <c r="I828" s="3"/>
      <c r="J828" s="3"/>
      <c r="K828" s="3"/>
    </row>
    <row r="829" spans="2:11" x14ac:dyDescent="0.15">
      <c r="B829" s="285" t="s">
        <v>1481</v>
      </c>
      <c r="C829" s="139" t="s">
        <v>9</v>
      </c>
      <c r="D829" s="140">
        <v>14677.39</v>
      </c>
      <c r="E829" s="140">
        <v>0</v>
      </c>
      <c r="F829" s="140">
        <v>0</v>
      </c>
      <c r="G829" s="139" t="s">
        <v>9</v>
      </c>
      <c r="H829" s="140">
        <v>14677.39</v>
      </c>
      <c r="I829" s="3"/>
      <c r="J829" s="3"/>
      <c r="K829" s="3"/>
    </row>
    <row r="830" spans="2:11" x14ac:dyDescent="0.15">
      <c r="B830" s="285" t="s">
        <v>1482</v>
      </c>
      <c r="C830" s="139" t="s">
        <v>9</v>
      </c>
      <c r="D830" s="144">
        <v>-45071.91</v>
      </c>
      <c r="E830" s="140">
        <v>0</v>
      </c>
      <c r="F830" s="140">
        <v>0</v>
      </c>
      <c r="G830" s="139" t="s">
        <v>9</v>
      </c>
      <c r="H830" s="144">
        <v>-45071.91</v>
      </c>
      <c r="I830" s="3"/>
      <c r="J830" s="3"/>
      <c r="K830" s="3"/>
    </row>
    <row r="831" spans="2:11" x14ac:dyDescent="0.15">
      <c r="B831" s="285" t="s">
        <v>1483</v>
      </c>
      <c r="C831" s="139" t="s">
        <v>9</v>
      </c>
      <c r="D831" s="140">
        <v>18571.77</v>
      </c>
      <c r="E831" s="140">
        <v>0</v>
      </c>
      <c r="F831" s="140">
        <v>0</v>
      </c>
      <c r="G831" s="139" t="s">
        <v>9</v>
      </c>
      <c r="H831" s="140">
        <v>18571.77</v>
      </c>
      <c r="I831" s="3"/>
      <c r="J831" s="3"/>
      <c r="K831" s="3"/>
    </row>
    <row r="832" spans="2:11" x14ac:dyDescent="0.15">
      <c r="B832" s="285" t="s">
        <v>1484</v>
      </c>
      <c r="C832" s="139" t="s">
        <v>9</v>
      </c>
      <c r="D832" s="140">
        <v>92868.9</v>
      </c>
      <c r="E832" s="140">
        <v>0</v>
      </c>
      <c r="F832" s="140">
        <v>0</v>
      </c>
      <c r="G832" s="139" t="s">
        <v>9</v>
      </c>
      <c r="H832" s="140">
        <v>92868.9</v>
      </c>
      <c r="I832" s="3"/>
      <c r="J832" s="3"/>
      <c r="K832" s="3"/>
    </row>
    <row r="833" spans="2:11" x14ac:dyDescent="0.15">
      <c r="B833" s="285" t="s">
        <v>1485</v>
      </c>
      <c r="C833" s="139" t="s">
        <v>9</v>
      </c>
      <c r="D833" s="140">
        <v>1857.16</v>
      </c>
      <c r="E833" s="140">
        <v>0</v>
      </c>
      <c r="F833" s="140">
        <v>0</v>
      </c>
      <c r="G833" s="139" t="s">
        <v>9</v>
      </c>
      <c r="H833" s="140">
        <v>1857.16</v>
      </c>
      <c r="I833" s="3"/>
      <c r="J833" s="3"/>
      <c r="K833" s="3"/>
    </row>
    <row r="834" spans="2:11" x14ac:dyDescent="0.15">
      <c r="B834" s="285" t="s">
        <v>1486</v>
      </c>
      <c r="C834" s="139" t="s">
        <v>9</v>
      </c>
      <c r="D834" s="140">
        <v>2785.76</v>
      </c>
      <c r="E834" s="140">
        <v>0</v>
      </c>
      <c r="F834" s="140">
        <v>0</v>
      </c>
      <c r="G834" s="139" t="s">
        <v>9</v>
      </c>
      <c r="H834" s="140">
        <v>2785.76</v>
      </c>
      <c r="I834" s="3"/>
      <c r="J834" s="3"/>
      <c r="K834" s="3"/>
    </row>
    <row r="835" spans="2:11" x14ac:dyDescent="0.15">
      <c r="B835" s="285" t="s">
        <v>1487</v>
      </c>
      <c r="C835" s="139" t="s">
        <v>9</v>
      </c>
      <c r="D835" s="140">
        <v>314667.3</v>
      </c>
      <c r="E835" s="140">
        <v>0</v>
      </c>
      <c r="F835" s="140">
        <v>0</v>
      </c>
      <c r="G835" s="139" t="s">
        <v>9</v>
      </c>
      <c r="H835" s="140">
        <v>314667.3</v>
      </c>
      <c r="I835" s="3"/>
      <c r="J835" s="3"/>
      <c r="K835" s="3"/>
    </row>
    <row r="836" spans="2:11" x14ac:dyDescent="0.15">
      <c r="B836" s="285" t="s">
        <v>1488</v>
      </c>
      <c r="C836" s="139" t="s">
        <v>9</v>
      </c>
      <c r="D836" s="140">
        <v>0</v>
      </c>
      <c r="E836" s="140">
        <v>0</v>
      </c>
      <c r="F836" s="140">
        <v>0</v>
      </c>
      <c r="G836" s="139" t="s">
        <v>9</v>
      </c>
      <c r="H836" s="140">
        <v>0</v>
      </c>
      <c r="I836" s="3"/>
      <c r="J836" s="3"/>
      <c r="K836" s="3"/>
    </row>
    <row r="837" spans="2:11" x14ac:dyDescent="0.15">
      <c r="B837" s="285" t="s">
        <v>1489</v>
      </c>
      <c r="C837" s="139" t="s">
        <v>9</v>
      </c>
      <c r="D837" s="140">
        <v>108773.79</v>
      </c>
      <c r="E837" s="140">
        <v>1400</v>
      </c>
      <c r="F837" s="140">
        <v>16730</v>
      </c>
      <c r="G837" s="139" t="s">
        <v>9</v>
      </c>
      <c r="H837" s="140">
        <v>124103.79</v>
      </c>
      <c r="I837" s="3"/>
      <c r="J837" s="3"/>
      <c r="K837" s="3"/>
    </row>
    <row r="838" spans="2:11" x14ac:dyDescent="0.15">
      <c r="B838" s="368" t="s">
        <v>26</v>
      </c>
      <c r="C838" s="242" t="s">
        <v>9</v>
      </c>
      <c r="D838" s="243">
        <v>108773.79</v>
      </c>
      <c r="E838" s="243">
        <v>1400</v>
      </c>
      <c r="F838" s="243">
        <v>16730</v>
      </c>
      <c r="G838" s="242" t="s">
        <v>9</v>
      </c>
      <c r="H838" s="243">
        <v>124103.79</v>
      </c>
      <c r="I838" s="3"/>
      <c r="J838" s="3"/>
      <c r="K838" s="3"/>
    </row>
    <row r="839" spans="2:11" x14ac:dyDescent="0.15">
      <c r="B839" s="285" t="s">
        <v>1490</v>
      </c>
      <c r="C839" s="139" t="s">
        <v>9</v>
      </c>
      <c r="D839" s="140">
        <v>0</v>
      </c>
      <c r="E839" s="140">
        <v>0</v>
      </c>
      <c r="F839" s="140">
        <v>0</v>
      </c>
      <c r="G839" s="139" t="s">
        <v>9</v>
      </c>
      <c r="H839" s="140">
        <v>0</v>
      </c>
      <c r="I839" s="3"/>
      <c r="J839" s="3"/>
      <c r="K839" s="3"/>
    </row>
    <row r="840" spans="2:11" x14ac:dyDescent="0.15">
      <c r="B840" s="285" t="s">
        <v>760</v>
      </c>
      <c r="C840" s="139" t="s">
        <v>9</v>
      </c>
      <c r="D840" s="140">
        <v>0</v>
      </c>
      <c r="E840" s="140">
        <v>0</v>
      </c>
      <c r="F840" s="140">
        <v>0</v>
      </c>
      <c r="G840" s="139" t="s">
        <v>9</v>
      </c>
      <c r="H840" s="140">
        <v>0</v>
      </c>
      <c r="I840" s="3"/>
      <c r="J840" s="3"/>
      <c r="K840" s="3"/>
    </row>
    <row r="841" spans="2:11" x14ac:dyDescent="0.15">
      <c r="B841" s="285" t="s">
        <v>1004</v>
      </c>
      <c r="C841" s="139" t="s">
        <v>9</v>
      </c>
      <c r="D841" s="140">
        <v>0</v>
      </c>
      <c r="E841" s="140">
        <v>0</v>
      </c>
      <c r="F841" s="140">
        <v>0</v>
      </c>
      <c r="G841" s="139" t="s">
        <v>9</v>
      </c>
      <c r="H841" s="140">
        <v>0</v>
      </c>
      <c r="I841" s="3"/>
      <c r="J841" s="3"/>
      <c r="K841" s="3"/>
    </row>
    <row r="842" spans="2:11" x14ac:dyDescent="0.15">
      <c r="B842" s="285" t="s">
        <v>1491</v>
      </c>
      <c r="C842" s="139" t="s">
        <v>9</v>
      </c>
      <c r="D842" s="140">
        <v>0</v>
      </c>
      <c r="E842" s="140">
        <v>0</v>
      </c>
      <c r="F842" s="140">
        <v>0</v>
      </c>
      <c r="G842" s="139" t="s">
        <v>9</v>
      </c>
      <c r="H842" s="140">
        <v>0</v>
      </c>
      <c r="I842" s="3"/>
      <c r="J842" s="3"/>
      <c r="K842" s="3"/>
    </row>
    <row r="843" spans="2:11" x14ac:dyDescent="0.15">
      <c r="B843" s="285" t="s">
        <v>170</v>
      </c>
      <c r="C843" s="139" t="s">
        <v>9</v>
      </c>
      <c r="D843" s="140">
        <v>0</v>
      </c>
      <c r="E843" s="140">
        <v>0</v>
      </c>
      <c r="F843" s="140">
        <v>0</v>
      </c>
      <c r="G843" s="139" t="s">
        <v>9</v>
      </c>
      <c r="H843" s="140">
        <v>0</v>
      </c>
      <c r="I843" s="3"/>
      <c r="J843" s="3"/>
      <c r="K843" s="3"/>
    </row>
    <row r="844" spans="2:11" x14ac:dyDescent="0.15">
      <c r="B844" s="285" t="s">
        <v>865</v>
      </c>
      <c r="C844" s="139" t="s">
        <v>9</v>
      </c>
      <c r="D844" s="140">
        <v>0</v>
      </c>
      <c r="E844" s="140">
        <v>0</v>
      </c>
      <c r="F844" s="140">
        <v>0</v>
      </c>
      <c r="G844" s="139" t="s">
        <v>9</v>
      </c>
      <c r="H844" s="140">
        <v>0</v>
      </c>
      <c r="I844" s="3"/>
      <c r="J844" s="3"/>
      <c r="K844" s="3"/>
    </row>
    <row r="845" spans="2:11" x14ac:dyDescent="0.15">
      <c r="B845" s="285" t="s">
        <v>1492</v>
      </c>
      <c r="C845" s="139" t="s">
        <v>9</v>
      </c>
      <c r="D845" s="140">
        <v>0</v>
      </c>
      <c r="E845" s="140">
        <v>0</v>
      </c>
      <c r="F845" s="140">
        <v>0</v>
      </c>
      <c r="G845" s="139" t="s">
        <v>9</v>
      </c>
      <c r="H845" s="140">
        <v>0</v>
      </c>
      <c r="I845" s="3"/>
      <c r="J845" s="3"/>
      <c r="K845" s="3"/>
    </row>
    <row r="846" spans="2:11" x14ac:dyDescent="0.15">
      <c r="B846" s="285" t="s">
        <v>854</v>
      </c>
      <c r="C846" s="139" t="s">
        <v>9</v>
      </c>
      <c r="D846" s="140">
        <v>0</v>
      </c>
      <c r="E846" s="140">
        <v>0</v>
      </c>
      <c r="F846" s="140">
        <v>0</v>
      </c>
      <c r="G846" s="139" t="s">
        <v>9</v>
      </c>
      <c r="H846" s="140">
        <v>0</v>
      </c>
      <c r="I846" s="3"/>
      <c r="J846" s="3"/>
      <c r="K846" s="3"/>
    </row>
    <row r="847" spans="2:11" x14ac:dyDescent="0.15">
      <c r="B847" s="285" t="s">
        <v>1493</v>
      </c>
      <c r="C847" s="139" t="s">
        <v>9</v>
      </c>
      <c r="D847" s="140">
        <v>0</v>
      </c>
      <c r="E847" s="140">
        <v>0</v>
      </c>
      <c r="F847" s="140">
        <v>0</v>
      </c>
      <c r="G847" s="139" t="s">
        <v>9</v>
      </c>
      <c r="H847" s="140">
        <v>0</v>
      </c>
      <c r="I847" s="3"/>
      <c r="J847" s="3"/>
      <c r="K847" s="3"/>
    </row>
    <row r="848" spans="2:11" x14ac:dyDescent="0.15">
      <c r="B848" s="285" t="s">
        <v>1494</v>
      </c>
      <c r="C848" s="139" t="s">
        <v>9</v>
      </c>
      <c r="D848" s="140">
        <v>0</v>
      </c>
      <c r="E848" s="140">
        <v>0</v>
      </c>
      <c r="F848" s="140">
        <v>0</v>
      </c>
      <c r="G848" s="139" t="s">
        <v>9</v>
      </c>
      <c r="H848" s="140">
        <v>0</v>
      </c>
      <c r="I848" s="3"/>
      <c r="J848" s="3"/>
      <c r="K848" s="3"/>
    </row>
    <row r="849" spans="2:11" x14ac:dyDescent="0.15">
      <c r="B849" s="285" t="s">
        <v>753</v>
      </c>
      <c r="C849" s="139" t="s">
        <v>9</v>
      </c>
      <c r="D849" s="140">
        <v>0</v>
      </c>
      <c r="E849" s="140">
        <v>0</v>
      </c>
      <c r="F849" s="140">
        <v>0</v>
      </c>
      <c r="G849" s="139" t="s">
        <v>9</v>
      </c>
      <c r="H849" s="140">
        <v>0</v>
      </c>
      <c r="I849" s="3"/>
      <c r="J849" s="3"/>
      <c r="K849" s="3"/>
    </row>
    <row r="850" spans="2:11" x14ac:dyDescent="0.15">
      <c r="B850" s="285" t="s">
        <v>758</v>
      </c>
      <c r="C850" s="139" t="s">
        <v>9</v>
      </c>
      <c r="D850" s="140">
        <v>0</v>
      </c>
      <c r="E850" s="140">
        <v>0</v>
      </c>
      <c r="F850" s="140">
        <v>0</v>
      </c>
      <c r="G850" s="139" t="s">
        <v>9</v>
      </c>
      <c r="H850" s="140">
        <v>0</v>
      </c>
      <c r="I850" s="3"/>
      <c r="J850" s="3"/>
      <c r="K850" s="3"/>
    </row>
    <row r="851" spans="2:11" x14ac:dyDescent="0.15">
      <c r="B851" s="285" t="s">
        <v>1495</v>
      </c>
      <c r="C851" s="139" t="s">
        <v>9</v>
      </c>
      <c r="D851" s="140">
        <v>0</v>
      </c>
      <c r="E851" s="140">
        <v>0</v>
      </c>
      <c r="F851" s="140">
        <v>0</v>
      </c>
      <c r="G851" s="139" t="s">
        <v>9</v>
      </c>
      <c r="H851" s="140">
        <v>0</v>
      </c>
      <c r="I851" s="3"/>
      <c r="J851" s="3"/>
      <c r="K851" s="3"/>
    </row>
    <row r="852" spans="2:11" x14ac:dyDescent="0.15">
      <c r="B852" s="285" t="s">
        <v>754</v>
      </c>
      <c r="C852" s="139" t="s">
        <v>9</v>
      </c>
      <c r="D852" s="140">
        <v>0</v>
      </c>
      <c r="E852" s="140">
        <v>0</v>
      </c>
      <c r="F852" s="140">
        <v>0</v>
      </c>
      <c r="G852" s="139" t="s">
        <v>9</v>
      </c>
      <c r="H852" s="140">
        <v>0</v>
      </c>
      <c r="I852" s="3"/>
      <c r="J852" s="3"/>
      <c r="K852" s="3"/>
    </row>
    <row r="853" spans="2:11" x14ac:dyDescent="0.15">
      <c r="B853" s="285" t="s">
        <v>1152</v>
      </c>
      <c r="C853" s="139" t="s">
        <v>9</v>
      </c>
      <c r="D853" s="140">
        <v>0</v>
      </c>
      <c r="E853" s="140">
        <v>0</v>
      </c>
      <c r="F853" s="140">
        <v>0</v>
      </c>
      <c r="G853" s="139" t="s">
        <v>9</v>
      </c>
      <c r="H853" s="140">
        <v>0</v>
      </c>
      <c r="I853" s="3"/>
      <c r="J853" s="3"/>
      <c r="K853" s="3"/>
    </row>
    <row r="854" spans="2:11" x14ac:dyDescent="0.15">
      <c r="B854" s="285" t="s">
        <v>1496</v>
      </c>
      <c r="C854" s="139" t="s">
        <v>9</v>
      </c>
      <c r="D854" s="140">
        <v>0</v>
      </c>
      <c r="E854" s="140">
        <v>0</v>
      </c>
      <c r="F854" s="140">
        <v>0</v>
      </c>
      <c r="G854" s="139" t="s">
        <v>9</v>
      </c>
      <c r="H854" s="140">
        <v>0</v>
      </c>
      <c r="I854" s="3"/>
      <c r="J854" s="3"/>
      <c r="K854" s="3"/>
    </row>
    <row r="855" spans="2:11" x14ac:dyDescent="0.15">
      <c r="B855" s="285" t="s">
        <v>757</v>
      </c>
      <c r="C855" s="139" t="s">
        <v>9</v>
      </c>
      <c r="D855" s="140">
        <v>0</v>
      </c>
      <c r="E855" s="140">
        <v>0</v>
      </c>
      <c r="F855" s="140">
        <v>1400</v>
      </c>
      <c r="G855" s="139" t="s">
        <v>9</v>
      </c>
      <c r="H855" s="140">
        <v>1400</v>
      </c>
      <c r="I855" s="3"/>
      <c r="J855" s="3"/>
      <c r="K855" s="3"/>
    </row>
    <row r="856" spans="2:11" x14ac:dyDescent="0.15">
      <c r="B856" s="285" t="s">
        <v>869</v>
      </c>
      <c r="C856" s="139" t="s">
        <v>9</v>
      </c>
      <c r="D856" s="140">
        <v>2520</v>
      </c>
      <c r="E856" s="140">
        <v>0</v>
      </c>
      <c r="F856" s="140">
        <v>0</v>
      </c>
      <c r="G856" s="139" t="s">
        <v>9</v>
      </c>
      <c r="H856" s="140">
        <v>2520</v>
      </c>
      <c r="I856" s="3"/>
      <c r="J856" s="3"/>
      <c r="K856" s="3"/>
    </row>
    <row r="857" spans="2:11" x14ac:dyDescent="0.15">
      <c r="B857" s="285" t="s">
        <v>1497</v>
      </c>
      <c r="C857" s="139" t="s">
        <v>9</v>
      </c>
      <c r="D857" s="140">
        <v>0</v>
      </c>
      <c r="E857" s="140">
        <v>0</v>
      </c>
      <c r="F857" s="140">
        <v>0</v>
      </c>
      <c r="G857" s="139" t="s">
        <v>9</v>
      </c>
      <c r="H857" s="140">
        <v>0</v>
      </c>
      <c r="I857" s="3"/>
      <c r="J857" s="3"/>
      <c r="K857" s="3"/>
    </row>
    <row r="858" spans="2:11" x14ac:dyDescent="0.15">
      <c r="B858" s="285" t="s">
        <v>1498</v>
      </c>
      <c r="C858" s="139" t="s">
        <v>9</v>
      </c>
      <c r="D858" s="140">
        <v>0</v>
      </c>
      <c r="E858" s="140">
        <v>0</v>
      </c>
      <c r="F858" s="140">
        <v>0</v>
      </c>
      <c r="G858" s="139" t="s">
        <v>9</v>
      </c>
      <c r="H858" s="140">
        <v>0</v>
      </c>
      <c r="I858" s="3"/>
      <c r="J858" s="3"/>
      <c r="K858" s="3"/>
    </row>
    <row r="859" spans="2:11" x14ac:dyDescent="0.15">
      <c r="B859" s="285" t="s">
        <v>1499</v>
      </c>
      <c r="C859" s="139" t="s">
        <v>9</v>
      </c>
      <c r="D859" s="140">
        <v>0</v>
      </c>
      <c r="E859" s="140">
        <v>0</v>
      </c>
      <c r="F859" s="140">
        <v>0</v>
      </c>
      <c r="G859" s="139" t="s">
        <v>9</v>
      </c>
      <c r="H859" s="140">
        <v>0</v>
      </c>
      <c r="I859" s="3"/>
      <c r="J859" s="3"/>
      <c r="K859" s="3"/>
    </row>
    <row r="860" spans="2:11" x14ac:dyDescent="0.15">
      <c r="B860" s="285" t="s">
        <v>1500</v>
      </c>
      <c r="C860" s="139" t="s">
        <v>9</v>
      </c>
      <c r="D860" s="140">
        <v>0</v>
      </c>
      <c r="E860" s="140">
        <v>0</v>
      </c>
      <c r="F860" s="140">
        <v>0</v>
      </c>
      <c r="G860" s="139" t="s">
        <v>9</v>
      </c>
      <c r="H860" s="140">
        <v>0</v>
      </c>
      <c r="I860" s="3"/>
      <c r="J860" s="3"/>
      <c r="K860" s="3"/>
    </row>
    <row r="861" spans="2:11" x14ac:dyDescent="0.15">
      <c r="B861" s="285" t="s">
        <v>763</v>
      </c>
      <c r="C861" s="139" t="s">
        <v>9</v>
      </c>
      <c r="D861" s="140">
        <v>0</v>
      </c>
      <c r="E861" s="140">
        <v>0</v>
      </c>
      <c r="F861" s="140">
        <v>0</v>
      </c>
      <c r="G861" s="139" t="s">
        <v>9</v>
      </c>
      <c r="H861" s="140">
        <v>0</v>
      </c>
      <c r="I861" s="3"/>
      <c r="J861" s="3"/>
      <c r="K861" s="3"/>
    </row>
    <row r="862" spans="2:11" x14ac:dyDescent="0.15">
      <c r="B862" s="285" t="s">
        <v>764</v>
      </c>
      <c r="C862" s="139" t="s">
        <v>9</v>
      </c>
      <c r="D862" s="140">
        <v>1400</v>
      </c>
      <c r="E862" s="140">
        <v>0</v>
      </c>
      <c r="F862" s="140">
        <v>0</v>
      </c>
      <c r="G862" s="139" t="s">
        <v>9</v>
      </c>
      <c r="H862" s="140">
        <v>1400</v>
      </c>
      <c r="I862" s="3"/>
      <c r="J862" s="3"/>
      <c r="K862" s="3"/>
    </row>
    <row r="863" spans="2:11" x14ac:dyDescent="0.15">
      <c r="B863" s="285" t="s">
        <v>765</v>
      </c>
      <c r="C863" s="139" t="s">
        <v>9</v>
      </c>
      <c r="D863" s="140">
        <v>0</v>
      </c>
      <c r="E863" s="140">
        <v>0</v>
      </c>
      <c r="F863" s="140">
        <v>0</v>
      </c>
      <c r="G863" s="139" t="s">
        <v>9</v>
      </c>
      <c r="H863" s="140">
        <v>0</v>
      </c>
      <c r="I863" s="3"/>
      <c r="J863" s="3"/>
      <c r="K863" s="3"/>
    </row>
    <row r="864" spans="2:11" x14ac:dyDescent="0.15">
      <c r="B864" s="285" t="s">
        <v>1050</v>
      </c>
      <c r="C864" s="139" t="s">
        <v>9</v>
      </c>
      <c r="D864" s="140">
        <v>0</v>
      </c>
      <c r="E864" s="140">
        <v>0</v>
      </c>
      <c r="F864" s="140">
        <v>2800</v>
      </c>
      <c r="G864" s="139" t="s">
        <v>9</v>
      </c>
      <c r="H864" s="140">
        <v>2800</v>
      </c>
      <c r="I864" s="3"/>
      <c r="J864" s="3"/>
      <c r="K864" s="3"/>
    </row>
    <row r="865" spans="2:11" x14ac:dyDescent="0.15">
      <c r="B865" s="285" t="s">
        <v>1160</v>
      </c>
      <c r="C865" s="139" t="s">
        <v>9</v>
      </c>
      <c r="D865" s="140">
        <v>0</v>
      </c>
      <c r="E865" s="140">
        <v>0</v>
      </c>
      <c r="F865" s="140">
        <v>0</v>
      </c>
      <c r="G865" s="139" t="s">
        <v>9</v>
      </c>
      <c r="H865" s="140">
        <v>0</v>
      </c>
      <c r="I865" s="3"/>
      <c r="J865" s="3"/>
      <c r="K865" s="3"/>
    </row>
    <row r="866" spans="2:11" x14ac:dyDescent="0.15">
      <c r="B866" s="285" t="s">
        <v>1006</v>
      </c>
      <c r="C866" s="139" t="s">
        <v>9</v>
      </c>
      <c r="D866" s="140">
        <v>1400</v>
      </c>
      <c r="E866" s="140">
        <v>0</v>
      </c>
      <c r="F866" s="140">
        <v>0</v>
      </c>
      <c r="G866" s="139" t="s">
        <v>9</v>
      </c>
      <c r="H866" s="140">
        <v>1400</v>
      </c>
      <c r="I866" s="3"/>
      <c r="J866" s="3"/>
      <c r="K866" s="3"/>
    </row>
    <row r="867" spans="2:11" x14ac:dyDescent="0.15">
      <c r="B867" s="285" t="s">
        <v>766</v>
      </c>
      <c r="C867" s="139" t="s">
        <v>9</v>
      </c>
      <c r="D867" s="140">
        <v>0</v>
      </c>
      <c r="E867" s="140">
        <v>0</v>
      </c>
      <c r="F867" s="140">
        <v>0</v>
      </c>
      <c r="G867" s="139" t="s">
        <v>9</v>
      </c>
      <c r="H867" s="140">
        <v>0</v>
      </c>
      <c r="I867" s="3"/>
      <c r="J867" s="3"/>
      <c r="K867" s="3"/>
    </row>
    <row r="868" spans="2:11" x14ac:dyDescent="0.15">
      <c r="B868" s="285" t="s">
        <v>761</v>
      </c>
      <c r="C868" s="139" t="s">
        <v>9</v>
      </c>
      <c r="D868" s="140">
        <v>2800</v>
      </c>
      <c r="E868" s="140">
        <v>0</v>
      </c>
      <c r="F868" s="140">
        <v>0</v>
      </c>
      <c r="G868" s="139" t="s">
        <v>9</v>
      </c>
      <c r="H868" s="140">
        <v>2800</v>
      </c>
      <c r="I868" s="3"/>
      <c r="J868" s="3"/>
      <c r="K868" s="3"/>
    </row>
    <row r="869" spans="2:11" x14ac:dyDescent="0.15">
      <c r="B869" s="285" t="s">
        <v>752</v>
      </c>
      <c r="C869" s="139" t="s">
        <v>9</v>
      </c>
      <c r="D869" s="140">
        <v>0</v>
      </c>
      <c r="E869" s="140">
        <v>0</v>
      </c>
      <c r="F869" s="140">
        <v>0</v>
      </c>
      <c r="G869" s="139" t="s">
        <v>9</v>
      </c>
      <c r="H869" s="140">
        <v>0</v>
      </c>
      <c r="I869" s="3"/>
      <c r="J869" s="3"/>
      <c r="K869" s="3"/>
    </row>
    <row r="870" spans="2:11" x14ac:dyDescent="0.15">
      <c r="B870" s="285" t="s">
        <v>769</v>
      </c>
      <c r="C870" s="139" t="s">
        <v>9</v>
      </c>
      <c r="D870" s="140">
        <v>1400</v>
      </c>
      <c r="E870" s="140">
        <v>0</v>
      </c>
      <c r="F870" s="140">
        <v>0</v>
      </c>
      <c r="G870" s="139" t="s">
        <v>9</v>
      </c>
      <c r="H870" s="140">
        <v>1400</v>
      </c>
      <c r="I870" s="3"/>
      <c r="J870" s="3"/>
      <c r="K870" s="3"/>
    </row>
    <row r="871" spans="2:11" x14ac:dyDescent="0.15">
      <c r="B871" s="285" t="s">
        <v>771</v>
      </c>
      <c r="C871" s="139" t="s">
        <v>9</v>
      </c>
      <c r="D871" s="140">
        <v>1890</v>
      </c>
      <c r="E871" s="140">
        <v>0</v>
      </c>
      <c r="F871" s="140">
        <v>0</v>
      </c>
      <c r="G871" s="139" t="s">
        <v>9</v>
      </c>
      <c r="H871" s="140">
        <v>1890</v>
      </c>
      <c r="I871" s="3"/>
      <c r="J871" s="3"/>
      <c r="K871" s="3"/>
    </row>
    <row r="872" spans="2:11" x14ac:dyDescent="0.15">
      <c r="B872" s="285" t="s">
        <v>884</v>
      </c>
      <c r="C872" s="139" t="s">
        <v>9</v>
      </c>
      <c r="D872" s="140">
        <v>0</v>
      </c>
      <c r="E872" s="140">
        <v>0</v>
      </c>
      <c r="F872" s="140">
        <v>0</v>
      </c>
      <c r="G872" s="139" t="s">
        <v>9</v>
      </c>
      <c r="H872" s="140">
        <v>0</v>
      </c>
      <c r="I872" s="3"/>
      <c r="J872" s="3"/>
      <c r="K872" s="3"/>
    </row>
    <row r="873" spans="2:11" x14ac:dyDescent="0.15">
      <c r="B873" s="285" t="s">
        <v>1501</v>
      </c>
      <c r="C873" s="139" t="s">
        <v>9</v>
      </c>
      <c r="D873" s="140">
        <v>0</v>
      </c>
      <c r="E873" s="140">
        <v>0</v>
      </c>
      <c r="F873" s="140">
        <v>0</v>
      </c>
      <c r="G873" s="139" t="s">
        <v>9</v>
      </c>
      <c r="H873" s="140">
        <v>0</v>
      </c>
      <c r="I873" s="3"/>
      <c r="J873" s="3"/>
      <c r="K873" s="3"/>
    </row>
    <row r="874" spans="2:11" x14ac:dyDescent="0.15">
      <c r="B874" s="285" t="s">
        <v>1502</v>
      </c>
      <c r="C874" s="139" t="s">
        <v>9</v>
      </c>
      <c r="D874" s="140">
        <v>0</v>
      </c>
      <c r="E874" s="140">
        <v>0</v>
      </c>
      <c r="F874" s="140">
        <v>0</v>
      </c>
      <c r="G874" s="139" t="s">
        <v>9</v>
      </c>
      <c r="H874" s="140">
        <v>0</v>
      </c>
      <c r="I874" s="3"/>
      <c r="J874" s="3"/>
      <c r="K874" s="3"/>
    </row>
    <row r="875" spans="2:11" x14ac:dyDescent="0.15">
      <c r="B875" s="285" t="s">
        <v>768</v>
      </c>
      <c r="C875" s="139" t="s">
        <v>9</v>
      </c>
      <c r="D875" s="140">
        <v>0</v>
      </c>
      <c r="E875" s="140">
        <v>0</v>
      </c>
      <c r="F875" s="140">
        <v>0</v>
      </c>
      <c r="G875" s="139" t="s">
        <v>9</v>
      </c>
      <c r="H875" s="140">
        <v>0</v>
      </c>
      <c r="I875" s="3"/>
      <c r="J875" s="3"/>
      <c r="K875" s="3"/>
    </row>
    <row r="876" spans="2:11" x14ac:dyDescent="0.15">
      <c r="B876" s="285" t="s">
        <v>774</v>
      </c>
      <c r="C876" s="139" t="s">
        <v>9</v>
      </c>
      <c r="D876" s="140">
        <v>0</v>
      </c>
      <c r="E876" s="140">
        <v>0</v>
      </c>
      <c r="F876" s="140">
        <v>0</v>
      </c>
      <c r="G876" s="139" t="s">
        <v>9</v>
      </c>
      <c r="H876" s="140">
        <v>0</v>
      </c>
      <c r="I876" s="3"/>
      <c r="J876" s="3"/>
      <c r="K876" s="3"/>
    </row>
    <row r="877" spans="2:11" x14ac:dyDescent="0.15">
      <c r="B877" s="285" t="s">
        <v>974</v>
      </c>
      <c r="C877" s="139" t="s">
        <v>9</v>
      </c>
      <c r="D877" s="140">
        <v>700</v>
      </c>
      <c r="E877" s="140">
        <v>0</v>
      </c>
      <c r="F877" s="140">
        <v>0</v>
      </c>
      <c r="G877" s="139" t="s">
        <v>9</v>
      </c>
      <c r="H877" s="140">
        <v>700</v>
      </c>
      <c r="I877" s="3"/>
      <c r="J877" s="3"/>
      <c r="K877" s="3"/>
    </row>
    <row r="878" spans="2:11" x14ac:dyDescent="0.15">
      <c r="B878" s="285" t="s">
        <v>1503</v>
      </c>
      <c r="C878" s="139" t="s">
        <v>9</v>
      </c>
      <c r="D878" s="140">
        <v>0</v>
      </c>
      <c r="E878" s="140">
        <v>0</v>
      </c>
      <c r="F878" s="140">
        <v>0</v>
      </c>
      <c r="G878" s="139" t="s">
        <v>9</v>
      </c>
      <c r="H878" s="140">
        <v>0</v>
      </c>
      <c r="I878" s="3"/>
      <c r="J878" s="3"/>
      <c r="K878" s="3"/>
    </row>
    <row r="879" spans="2:11" x14ac:dyDescent="0.15">
      <c r="B879" s="285" t="s">
        <v>1504</v>
      </c>
      <c r="C879" s="139" t="s">
        <v>9</v>
      </c>
      <c r="D879" s="140">
        <v>0</v>
      </c>
      <c r="E879" s="140">
        <v>0</v>
      </c>
      <c r="F879" s="140">
        <v>0</v>
      </c>
      <c r="G879" s="139" t="s">
        <v>9</v>
      </c>
      <c r="H879" s="140">
        <v>0</v>
      </c>
      <c r="I879" s="3"/>
      <c r="J879" s="3"/>
      <c r="K879" s="3"/>
    </row>
    <row r="880" spans="2:11" x14ac:dyDescent="0.15">
      <c r="B880" s="285" t="s">
        <v>1505</v>
      </c>
      <c r="C880" s="139" t="s">
        <v>9</v>
      </c>
      <c r="D880" s="140">
        <v>0</v>
      </c>
      <c r="E880" s="140">
        <v>0</v>
      </c>
      <c r="F880" s="140">
        <v>0</v>
      </c>
      <c r="G880" s="139" t="s">
        <v>9</v>
      </c>
      <c r="H880" s="140">
        <v>0</v>
      </c>
      <c r="I880" s="3"/>
      <c r="J880" s="3"/>
      <c r="K880" s="3"/>
    </row>
    <row r="881" spans="2:11" x14ac:dyDescent="0.15">
      <c r="B881" s="285" t="s">
        <v>775</v>
      </c>
      <c r="C881" s="139" t="s">
        <v>9</v>
      </c>
      <c r="D881" s="140">
        <v>0</v>
      </c>
      <c r="E881" s="140">
        <v>0</v>
      </c>
      <c r="F881" s="140">
        <v>0</v>
      </c>
      <c r="G881" s="139" t="s">
        <v>9</v>
      </c>
      <c r="H881" s="140">
        <v>0</v>
      </c>
      <c r="I881" s="3"/>
      <c r="J881" s="3"/>
      <c r="K881" s="3"/>
    </row>
    <row r="882" spans="2:11" x14ac:dyDescent="0.15">
      <c r="B882" s="285" t="s">
        <v>776</v>
      </c>
      <c r="C882" s="139" t="s">
        <v>9</v>
      </c>
      <c r="D882" s="140">
        <v>0</v>
      </c>
      <c r="E882" s="140">
        <v>0</v>
      </c>
      <c r="F882" s="140">
        <v>0</v>
      </c>
      <c r="G882" s="139" t="s">
        <v>9</v>
      </c>
      <c r="H882" s="140">
        <v>0</v>
      </c>
      <c r="I882" s="3"/>
      <c r="J882" s="3"/>
      <c r="K882" s="3"/>
    </row>
    <row r="883" spans="2:11" x14ac:dyDescent="0.15">
      <c r="B883" s="285" t="s">
        <v>1506</v>
      </c>
      <c r="C883" s="139" t="s">
        <v>9</v>
      </c>
      <c r="D883" s="140">
        <v>0</v>
      </c>
      <c r="E883" s="140">
        <v>0</v>
      </c>
      <c r="F883" s="140">
        <v>0</v>
      </c>
      <c r="G883" s="139" t="s">
        <v>9</v>
      </c>
      <c r="H883" s="140">
        <v>0</v>
      </c>
      <c r="I883" s="3"/>
      <c r="J883" s="3"/>
      <c r="K883" s="3"/>
    </row>
    <row r="884" spans="2:11" x14ac:dyDescent="0.15">
      <c r="B884" s="285" t="s">
        <v>1070</v>
      </c>
      <c r="C884" s="139" t="s">
        <v>9</v>
      </c>
      <c r="D884" s="140">
        <v>0</v>
      </c>
      <c r="E884" s="140">
        <v>0</v>
      </c>
      <c r="F884" s="140">
        <v>0</v>
      </c>
      <c r="G884" s="139" t="s">
        <v>9</v>
      </c>
      <c r="H884" s="140">
        <v>0</v>
      </c>
      <c r="I884" s="3"/>
      <c r="J884" s="3"/>
      <c r="K884" s="3"/>
    </row>
    <row r="885" spans="2:11" x14ac:dyDescent="0.15">
      <c r="B885" s="285" t="s">
        <v>962</v>
      </c>
      <c r="C885" s="139" t="s">
        <v>9</v>
      </c>
      <c r="D885" s="140">
        <v>0</v>
      </c>
      <c r="E885" s="140">
        <v>0</v>
      </c>
      <c r="F885" s="140">
        <v>0</v>
      </c>
      <c r="G885" s="139" t="s">
        <v>9</v>
      </c>
      <c r="H885" s="140">
        <v>0</v>
      </c>
      <c r="I885" s="3"/>
      <c r="J885" s="3"/>
      <c r="K885" s="3"/>
    </row>
    <row r="886" spans="2:11" x14ac:dyDescent="0.15">
      <c r="B886" s="285" t="s">
        <v>1507</v>
      </c>
      <c r="C886" s="139" t="s">
        <v>9</v>
      </c>
      <c r="D886" s="140">
        <v>0</v>
      </c>
      <c r="E886" s="140">
        <v>0</v>
      </c>
      <c r="F886" s="140">
        <v>0</v>
      </c>
      <c r="G886" s="139" t="s">
        <v>9</v>
      </c>
      <c r="H886" s="140">
        <v>0</v>
      </c>
      <c r="I886" s="3"/>
      <c r="J886" s="3"/>
      <c r="K886" s="3"/>
    </row>
    <row r="887" spans="2:11" x14ac:dyDescent="0.15">
      <c r="B887" s="285" t="s">
        <v>777</v>
      </c>
      <c r="C887" s="139" t="s">
        <v>9</v>
      </c>
      <c r="D887" s="140">
        <v>0</v>
      </c>
      <c r="E887" s="140">
        <v>0</v>
      </c>
      <c r="F887" s="140">
        <v>0</v>
      </c>
      <c r="G887" s="139" t="s">
        <v>9</v>
      </c>
      <c r="H887" s="140">
        <v>0</v>
      </c>
      <c r="I887" s="3"/>
      <c r="J887" s="3"/>
      <c r="K887" s="3"/>
    </row>
    <row r="888" spans="2:11" x14ac:dyDescent="0.15">
      <c r="B888" s="285" t="s">
        <v>877</v>
      </c>
      <c r="C888" s="139" t="s">
        <v>9</v>
      </c>
      <c r="D888" s="140">
        <v>2800</v>
      </c>
      <c r="E888" s="140">
        <v>0</v>
      </c>
      <c r="F888" s="140">
        <v>0</v>
      </c>
      <c r="G888" s="139" t="s">
        <v>9</v>
      </c>
      <c r="H888" s="140">
        <v>2800</v>
      </c>
      <c r="I888" s="3"/>
      <c r="J888" s="3"/>
      <c r="K888" s="3"/>
    </row>
    <row r="889" spans="2:11" x14ac:dyDescent="0.15">
      <c r="B889" s="285" t="s">
        <v>778</v>
      </c>
      <c r="C889" s="139" t="s">
        <v>9</v>
      </c>
      <c r="D889" s="140">
        <v>2800</v>
      </c>
      <c r="E889" s="140">
        <v>0</v>
      </c>
      <c r="F889" s="140">
        <v>0</v>
      </c>
      <c r="G889" s="139" t="s">
        <v>9</v>
      </c>
      <c r="H889" s="140">
        <v>2800</v>
      </c>
      <c r="I889" s="3"/>
      <c r="J889" s="3"/>
      <c r="K889" s="3"/>
    </row>
    <row r="890" spans="2:11" x14ac:dyDescent="0.15">
      <c r="B890" s="285" t="s">
        <v>983</v>
      </c>
      <c r="C890" s="139" t="s">
        <v>9</v>
      </c>
      <c r="D890" s="140">
        <v>0</v>
      </c>
      <c r="E890" s="140">
        <v>0</v>
      </c>
      <c r="F890" s="140">
        <v>0</v>
      </c>
      <c r="G890" s="139" t="s">
        <v>9</v>
      </c>
      <c r="H890" s="140">
        <v>0</v>
      </c>
      <c r="I890" s="3"/>
      <c r="J890" s="3"/>
      <c r="K890" s="3"/>
    </row>
    <row r="891" spans="2:11" x14ac:dyDescent="0.15">
      <c r="B891" s="285" t="s">
        <v>1112</v>
      </c>
      <c r="C891" s="139" t="s">
        <v>9</v>
      </c>
      <c r="D891" s="140">
        <v>2800</v>
      </c>
      <c r="E891" s="140">
        <v>0</v>
      </c>
      <c r="F891" s="140">
        <v>0</v>
      </c>
      <c r="G891" s="139" t="s">
        <v>9</v>
      </c>
      <c r="H891" s="140">
        <v>2800</v>
      </c>
      <c r="I891" s="3"/>
      <c r="J891" s="3"/>
      <c r="K891" s="3"/>
    </row>
    <row r="892" spans="2:11" x14ac:dyDescent="0.15">
      <c r="B892" s="285" t="s">
        <v>779</v>
      </c>
      <c r="C892" s="139" t="s">
        <v>9</v>
      </c>
      <c r="D892" s="140">
        <v>700</v>
      </c>
      <c r="E892" s="140">
        <v>0</v>
      </c>
      <c r="F892" s="140">
        <v>0</v>
      </c>
      <c r="G892" s="139" t="s">
        <v>9</v>
      </c>
      <c r="H892" s="140">
        <v>700</v>
      </c>
      <c r="I892" s="3"/>
      <c r="J892" s="3"/>
      <c r="K892" s="3"/>
    </row>
    <row r="893" spans="2:11" x14ac:dyDescent="0.15">
      <c r="B893" s="285" t="s">
        <v>780</v>
      </c>
      <c r="C893" s="139" t="s">
        <v>9</v>
      </c>
      <c r="D893" s="140">
        <v>0</v>
      </c>
      <c r="E893" s="140">
        <v>0</v>
      </c>
      <c r="F893" s="140">
        <v>0</v>
      </c>
      <c r="G893" s="139" t="s">
        <v>9</v>
      </c>
      <c r="H893" s="140">
        <v>0</v>
      </c>
      <c r="I893" s="3"/>
      <c r="J893" s="3"/>
      <c r="K893" s="3"/>
    </row>
    <row r="894" spans="2:11" x14ac:dyDescent="0.15">
      <c r="B894" s="285" t="s">
        <v>1508</v>
      </c>
      <c r="C894" s="139" t="s">
        <v>9</v>
      </c>
      <c r="D894" s="140">
        <v>0</v>
      </c>
      <c r="E894" s="140">
        <v>0</v>
      </c>
      <c r="F894" s="140">
        <v>0</v>
      </c>
      <c r="G894" s="139" t="s">
        <v>9</v>
      </c>
      <c r="H894" s="140">
        <v>0</v>
      </c>
      <c r="I894" s="3"/>
      <c r="J894" s="3"/>
      <c r="K894" s="3"/>
    </row>
    <row r="895" spans="2:11" x14ac:dyDescent="0.15">
      <c r="B895" s="285" t="s">
        <v>1509</v>
      </c>
      <c r="C895" s="139" t="s">
        <v>9</v>
      </c>
      <c r="D895" s="140">
        <v>0</v>
      </c>
      <c r="E895" s="140">
        <v>0</v>
      </c>
      <c r="F895" s="140">
        <v>0</v>
      </c>
      <c r="G895" s="139" t="s">
        <v>9</v>
      </c>
      <c r="H895" s="140">
        <v>0</v>
      </c>
      <c r="I895" s="3"/>
      <c r="J895" s="3"/>
      <c r="K895" s="3"/>
    </row>
    <row r="896" spans="2:11" x14ac:dyDescent="0.15">
      <c r="B896" s="285" t="s">
        <v>781</v>
      </c>
      <c r="C896" s="139" t="s">
        <v>9</v>
      </c>
      <c r="D896" s="140">
        <v>0</v>
      </c>
      <c r="E896" s="140">
        <v>0</v>
      </c>
      <c r="F896" s="140">
        <v>0</v>
      </c>
      <c r="G896" s="139" t="s">
        <v>9</v>
      </c>
      <c r="H896" s="140">
        <v>0</v>
      </c>
      <c r="I896" s="3"/>
      <c r="J896" s="3"/>
      <c r="K896" s="3"/>
    </row>
    <row r="897" spans="2:11" x14ac:dyDescent="0.15">
      <c r="B897" s="285" t="s">
        <v>782</v>
      </c>
      <c r="C897" s="139" t="s">
        <v>9</v>
      </c>
      <c r="D897" s="140">
        <v>525</v>
      </c>
      <c r="E897" s="140">
        <v>0</v>
      </c>
      <c r="F897" s="140">
        <v>0</v>
      </c>
      <c r="G897" s="139" t="s">
        <v>9</v>
      </c>
      <c r="H897" s="140">
        <v>525</v>
      </c>
      <c r="I897" s="3"/>
      <c r="J897" s="3"/>
      <c r="K897" s="3"/>
    </row>
    <row r="898" spans="2:11" x14ac:dyDescent="0.15">
      <c r="B898" s="285" t="s">
        <v>1510</v>
      </c>
      <c r="C898" s="139" t="s">
        <v>9</v>
      </c>
      <c r="D898" s="140">
        <v>0</v>
      </c>
      <c r="E898" s="140">
        <v>0</v>
      </c>
      <c r="F898" s="140">
        <v>0</v>
      </c>
      <c r="G898" s="139" t="s">
        <v>9</v>
      </c>
      <c r="H898" s="140">
        <v>0</v>
      </c>
      <c r="I898" s="3"/>
      <c r="J898" s="3"/>
      <c r="K898" s="3"/>
    </row>
    <row r="899" spans="2:11" x14ac:dyDescent="0.15">
      <c r="B899" s="285" t="s">
        <v>1511</v>
      </c>
      <c r="C899" s="139" t="s">
        <v>9</v>
      </c>
      <c r="D899" s="140">
        <v>0</v>
      </c>
      <c r="E899" s="140">
        <v>0</v>
      </c>
      <c r="F899" s="140">
        <v>0</v>
      </c>
      <c r="G899" s="139" t="s">
        <v>9</v>
      </c>
      <c r="H899" s="140">
        <v>0</v>
      </c>
      <c r="I899" s="3"/>
      <c r="J899" s="3"/>
      <c r="K899" s="3"/>
    </row>
    <row r="900" spans="2:11" x14ac:dyDescent="0.15">
      <c r="B900" s="285" t="s">
        <v>1512</v>
      </c>
      <c r="C900" s="139" t="s">
        <v>9</v>
      </c>
      <c r="D900" s="140">
        <v>0</v>
      </c>
      <c r="E900" s="140">
        <v>0</v>
      </c>
      <c r="F900" s="140">
        <v>0</v>
      </c>
      <c r="G900" s="139" t="s">
        <v>9</v>
      </c>
      <c r="H900" s="140">
        <v>0</v>
      </c>
      <c r="I900" s="3"/>
      <c r="J900" s="3"/>
      <c r="K900" s="3"/>
    </row>
    <row r="901" spans="2:11" x14ac:dyDescent="0.15">
      <c r="B901" s="285" t="s">
        <v>783</v>
      </c>
      <c r="C901" s="139" t="s">
        <v>9</v>
      </c>
      <c r="D901" s="140">
        <v>0</v>
      </c>
      <c r="E901" s="140">
        <v>0</v>
      </c>
      <c r="F901" s="140">
        <v>0</v>
      </c>
      <c r="G901" s="139" t="s">
        <v>9</v>
      </c>
      <c r="H901" s="140">
        <v>0</v>
      </c>
      <c r="I901" s="3"/>
      <c r="J901" s="3"/>
      <c r="K901" s="3"/>
    </row>
    <row r="902" spans="2:11" x14ac:dyDescent="0.15">
      <c r="B902" s="285" t="s">
        <v>1513</v>
      </c>
      <c r="C902" s="139" t="s">
        <v>9</v>
      </c>
      <c r="D902" s="140">
        <v>0</v>
      </c>
      <c r="E902" s="140">
        <v>0</v>
      </c>
      <c r="F902" s="140">
        <v>0</v>
      </c>
      <c r="G902" s="139" t="s">
        <v>9</v>
      </c>
      <c r="H902" s="140">
        <v>0</v>
      </c>
      <c r="I902" s="3"/>
      <c r="J902" s="3"/>
      <c r="K902" s="3"/>
    </row>
    <row r="903" spans="2:11" x14ac:dyDescent="0.15">
      <c r="B903" s="285" t="s">
        <v>784</v>
      </c>
      <c r="C903" s="139" t="s">
        <v>9</v>
      </c>
      <c r="D903" s="140">
        <v>0</v>
      </c>
      <c r="E903" s="140">
        <v>0</v>
      </c>
      <c r="F903" s="140">
        <v>0</v>
      </c>
      <c r="G903" s="139" t="s">
        <v>9</v>
      </c>
      <c r="H903" s="140">
        <v>0</v>
      </c>
      <c r="I903" s="3"/>
      <c r="J903" s="3"/>
      <c r="K903" s="3"/>
    </row>
    <row r="904" spans="2:11" x14ac:dyDescent="0.15">
      <c r="B904" s="285" t="s">
        <v>785</v>
      </c>
      <c r="C904" s="139" t="s">
        <v>9</v>
      </c>
      <c r="D904" s="140">
        <v>0</v>
      </c>
      <c r="E904" s="140">
        <v>0</v>
      </c>
      <c r="F904" s="140">
        <v>0</v>
      </c>
      <c r="G904" s="139" t="s">
        <v>9</v>
      </c>
      <c r="H904" s="140">
        <v>0</v>
      </c>
      <c r="I904" s="3"/>
      <c r="J904" s="3"/>
      <c r="K904" s="3"/>
    </row>
    <row r="905" spans="2:11" x14ac:dyDescent="0.15">
      <c r="B905" s="285" t="s">
        <v>1119</v>
      </c>
      <c r="C905" s="139" t="s">
        <v>9</v>
      </c>
      <c r="D905" s="140">
        <v>0</v>
      </c>
      <c r="E905" s="140">
        <v>0</v>
      </c>
      <c r="F905" s="140">
        <v>2800</v>
      </c>
      <c r="G905" s="139" t="s">
        <v>9</v>
      </c>
      <c r="H905" s="140">
        <v>2800</v>
      </c>
      <c r="I905" s="3"/>
      <c r="J905" s="3"/>
      <c r="K905" s="3"/>
    </row>
    <row r="906" spans="2:11" x14ac:dyDescent="0.15">
      <c r="B906" s="285" t="s">
        <v>786</v>
      </c>
      <c r="C906" s="139" t="s">
        <v>9</v>
      </c>
      <c r="D906" s="140">
        <v>2009</v>
      </c>
      <c r="E906" s="140">
        <v>0</v>
      </c>
      <c r="F906" s="140">
        <v>0</v>
      </c>
      <c r="G906" s="139" t="s">
        <v>9</v>
      </c>
      <c r="H906" s="140">
        <v>2009</v>
      </c>
      <c r="I906" s="3"/>
      <c r="J906" s="3"/>
      <c r="K906" s="3"/>
    </row>
    <row r="907" spans="2:11" x14ac:dyDescent="0.15">
      <c r="B907" s="285" t="s">
        <v>787</v>
      </c>
      <c r="C907" s="139" t="s">
        <v>9</v>
      </c>
      <c r="D907" s="140">
        <v>0</v>
      </c>
      <c r="E907" s="140">
        <v>0</v>
      </c>
      <c r="F907" s="140">
        <v>0</v>
      </c>
      <c r="G907" s="139" t="s">
        <v>9</v>
      </c>
      <c r="H907" s="140">
        <v>0</v>
      </c>
      <c r="I907" s="3"/>
      <c r="J907" s="3"/>
      <c r="K907" s="3"/>
    </row>
    <row r="908" spans="2:11" x14ac:dyDescent="0.15">
      <c r="B908" s="285" t="s">
        <v>788</v>
      </c>
      <c r="C908" s="139" t="s">
        <v>9</v>
      </c>
      <c r="D908" s="140">
        <v>0</v>
      </c>
      <c r="E908" s="140">
        <v>0</v>
      </c>
      <c r="F908" s="140">
        <v>0</v>
      </c>
      <c r="G908" s="139" t="s">
        <v>9</v>
      </c>
      <c r="H908" s="140">
        <v>0</v>
      </c>
      <c r="I908" s="3"/>
      <c r="J908" s="3"/>
      <c r="K908" s="3"/>
    </row>
    <row r="909" spans="2:11" x14ac:dyDescent="0.15">
      <c r="B909" s="285" t="s">
        <v>981</v>
      </c>
      <c r="C909" s="139" t="s">
        <v>9</v>
      </c>
      <c r="D909" s="140">
        <v>0</v>
      </c>
      <c r="E909" s="140">
        <v>0</v>
      </c>
      <c r="F909" s="140">
        <v>0</v>
      </c>
      <c r="G909" s="139" t="s">
        <v>9</v>
      </c>
      <c r="H909" s="140">
        <v>0</v>
      </c>
      <c r="I909" s="3"/>
      <c r="J909" s="3"/>
      <c r="K909" s="3"/>
    </row>
    <row r="910" spans="2:11" x14ac:dyDescent="0.15">
      <c r="B910" s="285" t="s">
        <v>789</v>
      </c>
      <c r="C910" s="139" t="s">
        <v>9</v>
      </c>
      <c r="D910" s="140">
        <v>0</v>
      </c>
      <c r="E910" s="140">
        <v>0</v>
      </c>
      <c r="F910" s="140">
        <v>0</v>
      </c>
      <c r="G910" s="139" t="s">
        <v>9</v>
      </c>
      <c r="H910" s="140">
        <v>0</v>
      </c>
      <c r="I910" s="3"/>
      <c r="J910" s="3"/>
      <c r="K910" s="3"/>
    </row>
    <row r="911" spans="2:11" x14ac:dyDescent="0.15">
      <c r="B911" s="285" t="s">
        <v>1514</v>
      </c>
      <c r="C911" s="139" t="s">
        <v>9</v>
      </c>
      <c r="D911" s="140">
        <v>0</v>
      </c>
      <c r="E911" s="140">
        <v>0</v>
      </c>
      <c r="F911" s="140">
        <v>0</v>
      </c>
      <c r="G911" s="139" t="s">
        <v>9</v>
      </c>
      <c r="H911" s="140">
        <v>0</v>
      </c>
      <c r="I911" s="3"/>
      <c r="J911" s="3"/>
      <c r="K911" s="3"/>
    </row>
    <row r="912" spans="2:11" x14ac:dyDescent="0.15">
      <c r="B912" s="285" t="s">
        <v>860</v>
      </c>
      <c r="C912" s="139" t="s">
        <v>9</v>
      </c>
      <c r="D912" s="140">
        <v>0</v>
      </c>
      <c r="E912" s="140">
        <v>0</v>
      </c>
      <c r="F912" s="140">
        <v>0</v>
      </c>
      <c r="G912" s="139" t="s">
        <v>9</v>
      </c>
      <c r="H912" s="140">
        <v>0</v>
      </c>
      <c r="I912" s="3"/>
      <c r="J912" s="3"/>
      <c r="K912" s="3"/>
    </row>
    <row r="913" spans="2:11" x14ac:dyDescent="0.15">
      <c r="B913" s="285" t="s">
        <v>791</v>
      </c>
      <c r="C913" s="139" t="s">
        <v>9</v>
      </c>
      <c r="D913" s="140">
        <v>0</v>
      </c>
      <c r="E913" s="140">
        <v>0</v>
      </c>
      <c r="F913" s="140">
        <v>0</v>
      </c>
      <c r="G913" s="139" t="s">
        <v>9</v>
      </c>
      <c r="H913" s="140">
        <v>0</v>
      </c>
      <c r="I913" s="3"/>
      <c r="J913" s="3"/>
      <c r="K913" s="3"/>
    </row>
    <row r="914" spans="2:11" x14ac:dyDescent="0.15">
      <c r="B914" s="285" t="s">
        <v>1515</v>
      </c>
      <c r="C914" s="139" t="s">
        <v>9</v>
      </c>
      <c r="D914" s="140">
        <v>0</v>
      </c>
      <c r="E914" s="140">
        <v>0</v>
      </c>
      <c r="F914" s="140">
        <v>0</v>
      </c>
      <c r="G914" s="139" t="s">
        <v>9</v>
      </c>
      <c r="H914" s="140">
        <v>0</v>
      </c>
      <c r="I914" s="3"/>
      <c r="J914" s="3"/>
      <c r="K914" s="3"/>
    </row>
    <row r="915" spans="2:11" x14ac:dyDescent="0.15">
      <c r="B915" s="285" t="s">
        <v>1516</v>
      </c>
      <c r="C915" s="139" t="s">
        <v>9</v>
      </c>
      <c r="D915" s="140">
        <v>0</v>
      </c>
      <c r="E915" s="140">
        <v>0</v>
      </c>
      <c r="F915" s="140">
        <v>0</v>
      </c>
      <c r="G915" s="139" t="s">
        <v>9</v>
      </c>
      <c r="H915" s="140">
        <v>0</v>
      </c>
      <c r="I915" s="3"/>
      <c r="J915" s="3"/>
      <c r="K915" s="3"/>
    </row>
    <row r="916" spans="2:11" x14ac:dyDescent="0.15">
      <c r="B916" s="285" t="s">
        <v>790</v>
      </c>
      <c r="C916" s="139" t="s">
        <v>9</v>
      </c>
      <c r="D916" s="140">
        <v>0</v>
      </c>
      <c r="E916" s="140">
        <v>0</v>
      </c>
      <c r="F916" s="140">
        <v>0</v>
      </c>
      <c r="G916" s="139" t="s">
        <v>9</v>
      </c>
      <c r="H916" s="140">
        <v>0</v>
      </c>
      <c r="I916" s="3"/>
      <c r="J916" s="3"/>
      <c r="K916" s="3"/>
    </row>
    <row r="917" spans="2:11" x14ac:dyDescent="0.15">
      <c r="B917" s="285" t="s">
        <v>792</v>
      </c>
      <c r="C917" s="139" t="s">
        <v>9</v>
      </c>
      <c r="D917" s="140">
        <v>0</v>
      </c>
      <c r="E917" s="140">
        <v>0</v>
      </c>
      <c r="F917" s="140">
        <v>0</v>
      </c>
      <c r="G917" s="139" t="s">
        <v>9</v>
      </c>
      <c r="H917" s="140">
        <v>0</v>
      </c>
      <c r="I917" s="3"/>
      <c r="J917" s="3"/>
      <c r="K917" s="3"/>
    </row>
    <row r="918" spans="2:11" x14ac:dyDescent="0.15">
      <c r="B918" s="285" t="s">
        <v>1037</v>
      </c>
      <c r="C918" s="139" t="s">
        <v>9</v>
      </c>
      <c r="D918" s="140">
        <v>700</v>
      </c>
      <c r="E918" s="140">
        <v>0</v>
      </c>
      <c r="F918" s="140">
        <v>0</v>
      </c>
      <c r="G918" s="139" t="s">
        <v>9</v>
      </c>
      <c r="H918" s="140">
        <v>700</v>
      </c>
      <c r="I918" s="3"/>
      <c r="J918" s="3"/>
      <c r="K918" s="3"/>
    </row>
    <row r="919" spans="2:11" x14ac:dyDescent="0.15">
      <c r="B919" s="285" t="s">
        <v>793</v>
      </c>
      <c r="C919" s="139" t="s">
        <v>9</v>
      </c>
      <c r="D919" s="140">
        <v>0</v>
      </c>
      <c r="E919" s="140">
        <v>0</v>
      </c>
      <c r="F919" s="140">
        <v>0</v>
      </c>
      <c r="G919" s="139" t="s">
        <v>9</v>
      </c>
      <c r="H919" s="140">
        <v>0</v>
      </c>
      <c r="I919" s="3"/>
      <c r="J919" s="3"/>
      <c r="K919" s="3"/>
    </row>
    <row r="920" spans="2:11" x14ac:dyDescent="0.15">
      <c r="B920" s="285" t="s">
        <v>1517</v>
      </c>
      <c r="C920" s="139" t="s">
        <v>9</v>
      </c>
      <c r="D920" s="140">
        <v>0</v>
      </c>
      <c r="E920" s="140">
        <v>0</v>
      </c>
      <c r="F920" s="140">
        <v>0</v>
      </c>
      <c r="G920" s="139" t="s">
        <v>9</v>
      </c>
      <c r="H920" s="140">
        <v>0</v>
      </c>
      <c r="I920" s="3"/>
      <c r="J920" s="3"/>
      <c r="K920" s="3"/>
    </row>
    <row r="921" spans="2:11" x14ac:dyDescent="0.15">
      <c r="B921" s="285" t="s">
        <v>794</v>
      </c>
      <c r="C921" s="139" t="s">
        <v>9</v>
      </c>
      <c r="D921" s="140">
        <v>0</v>
      </c>
      <c r="E921" s="140">
        <v>0</v>
      </c>
      <c r="F921" s="140">
        <v>0</v>
      </c>
      <c r="G921" s="139" t="s">
        <v>9</v>
      </c>
      <c r="H921" s="140">
        <v>0</v>
      </c>
      <c r="I921" s="3"/>
      <c r="J921" s="3"/>
      <c r="K921" s="3"/>
    </row>
    <row r="922" spans="2:11" x14ac:dyDescent="0.15">
      <c r="B922" s="285" t="s">
        <v>795</v>
      </c>
      <c r="C922" s="139" t="s">
        <v>9</v>
      </c>
      <c r="D922" s="140">
        <v>0</v>
      </c>
      <c r="E922" s="140">
        <v>0</v>
      </c>
      <c r="F922" s="140">
        <v>0</v>
      </c>
      <c r="G922" s="139" t="s">
        <v>9</v>
      </c>
      <c r="H922" s="140">
        <v>0</v>
      </c>
      <c r="I922" s="3"/>
      <c r="J922" s="3"/>
      <c r="K922" s="3"/>
    </row>
    <row r="923" spans="2:11" x14ac:dyDescent="0.15">
      <c r="B923" s="285" t="s">
        <v>872</v>
      </c>
      <c r="C923" s="139" t="s">
        <v>9</v>
      </c>
      <c r="D923" s="140">
        <v>0</v>
      </c>
      <c r="E923" s="140">
        <v>0</v>
      </c>
      <c r="F923" s="140">
        <v>0</v>
      </c>
      <c r="G923" s="139" t="s">
        <v>9</v>
      </c>
      <c r="H923" s="140">
        <v>0</v>
      </c>
      <c r="I923" s="3"/>
      <c r="J923" s="3"/>
      <c r="K923" s="3"/>
    </row>
    <row r="924" spans="2:11" x14ac:dyDescent="0.15">
      <c r="B924" s="285" t="s">
        <v>878</v>
      </c>
      <c r="C924" s="139" t="s">
        <v>9</v>
      </c>
      <c r="D924" s="140">
        <v>0</v>
      </c>
      <c r="E924" s="140">
        <v>0</v>
      </c>
      <c r="F924" s="140">
        <v>0</v>
      </c>
      <c r="G924" s="139" t="s">
        <v>9</v>
      </c>
      <c r="H924" s="140">
        <v>0</v>
      </c>
      <c r="I924" s="3"/>
      <c r="J924" s="3"/>
      <c r="K924" s="3"/>
    </row>
    <row r="925" spans="2:11" x14ac:dyDescent="0.15">
      <c r="B925" s="285" t="s">
        <v>796</v>
      </c>
      <c r="C925" s="139" t="s">
        <v>9</v>
      </c>
      <c r="D925" s="140">
        <v>0</v>
      </c>
      <c r="E925" s="140">
        <v>0</v>
      </c>
      <c r="F925" s="140">
        <v>0</v>
      </c>
      <c r="G925" s="139" t="s">
        <v>9</v>
      </c>
      <c r="H925" s="140">
        <v>0</v>
      </c>
      <c r="I925" s="3"/>
      <c r="J925" s="3"/>
      <c r="K925" s="3"/>
    </row>
    <row r="926" spans="2:11" x14ac:dyDescent="0.15">
      <c r="B926" s="285" t="s">
        <v>1518</v>
      </c>
      <c r="C926" s="139" t="s">
        <v>9</v>
      </c>
      <c r="D926" s="140">
        <v>0</v>
      </c>
      <c r="E926" s="140">
        <v>0</v>
      </c>
      <c r="F926" s="140">
        <v>0</v>
      </c>
      <c r="G926" s="139" t="s">
        <v>9</v>
      </c>
      <c r="H926" s="140">
        <v>0</v>
      </c>
      <c r="I926" s="3"/>
      <c r="J926" s="3"/>
      <c r="K926" s="3"/>
    </row>
    <row r="927" spans="2:11" x14ac:dyDescent="0.15">
      <c r="B927" s="285" t="s">
        <v>1031</v>
      </c>
      <c r="C927" s="139" t="s">
        <v>9</v>
      </c>
      <c r="D927" s="140">
        <v>0</v>
      </c>
      <c r="E927" s="140">
        <v>0</v>
      </c>
      <c r="F927" s="140">
        <v>0</v>
      </c>
      <c r="G927" s="139" t="s">
        <v>9</v>
      </c>
      <c r="H927" s="140">
        <v>0</v>
      </c>
      <c r="I927" s="3"/>
      <c r="J927" s="3"/>
      <c r="K927" s="3"/>
    </row>
    <row r="928" spans="2:11" x14ac:dyDescent="0.15">
      <c r="B928" s="285" t="s">
        <v>797</v>
      </c>
      <c r="C928" s="139" t="s">
        <v>9</v>
      </c>
      <c r="D928" s="140">
        <v>0</v>
      </c>
      <c r="E928" s="140">
        <v>0</v>
      </c>
      <c r="F928" s="140">
        <v>0</v>
      </c>
      <c r="G928" s="139" t="s">
        <v>9</v>
      </c>
      <c r="H928" s="140">
        <v>0</v>
      </c>
      <c r="I928" s="3"/>
      <c r="J928" s="3"/>
      <c r="K928" s="3"/>
    </row>
    <row r="929" spans="2:11" x14ac:dyDescent="0.15">
      <c r="B929" s="285" t="s">
        <v>798</v>
      </c>
      <c r="C929" s="139" t="s">
        <v>9</v>
      </c>
      <c r="D929" s="140">
        <v>0</v>
      </c>
      <c r="E929" s="140">
        <v>0</v>
      </c>
      <c r="F929" s="140">
        <v>4200</v>
      </c>
      <c r="G929" s="139" t="s">
        <v>9</v>
      </c>
      <c r="H929" s="140">
        <v>4200</v>
      </c>
      <c r="I929" s="3"/>
      <c r="J929" s="3"/>
      <c r="K929" s="3"/>
    </row>
    <row r="930" spans="2:11" x14ac:dyDescent="0.15">
      <c r="B930" s="285" t="s">
        <v>1109</v>
      </c>
      <c r="C930" s="139" t="s">
        <v>9</v>
      </c>
      <c r="D930" s="140">
        <v>2401</v>
      </c>
      <c r="E930" s="140">
        <v>0</v>
      </c>
      <c r="F930" s="140">
        <v>0</v>
      </c>
      <c r="G930" s="139" t="s">
        <v>9</v>
      </c>
      <c r="H930" s="140">
        <v>2401</v>
      </c>
      <c r="I930" s="3"/>
      <c r="J930" s="3"/>
      <c r="K930" s="3"/>
    </row>
    <row r="931" spans="2:11" x14ac:dyDescent="0.15">
      <c r="B931" s="285" t="s">
        <v>799</v>
      </c>
      <c r="C931" s="139" t="s">
        <v>9</v>
      </c>
      <c r="D931" s="140">
        <v>0</v>
      </c>
      <c r="E931" s="140">
        <v>0</v>
      </c>
      <c r="F931" s="140">
        <v>0</v>
      </c>
      <c r="G931" s="139" t="s">
        <v>9</v>
      </c>
      <c r="H931" s="140">
        <v>0</v>
      </c>
      <c r="I931" s="3"/>
      <c r="J931" s="3"/>
      <c r="K931" s="3"/>
    </row>
    <row r="932" spans="2:11" x14ac:dyDescent="0.15">
      <c r="B932" s="285" t="s">
        <v>1519</v>
      </c>
      <c r="C932" s="139" t="s">
        <v>9</v>
      </c>
      <c r="D932" s="140">
        <v>0</v>
      </c>
      <c r="E932" s="140">
        <v>0</v>
      </c>
      <c r="F932" s="140">
        <v>0</v>
      </c>
      <c r="G932" s="139" t="s">
        <v>9</v>
      </c>
      <c r="H932" s="140">
        <v>0</v>
      </c>
      <c r="I932" s="3"/>
      <c r="J932" s="3"/>
      <c r="K932" s="3"/>
    </row>
    <row r="933" spans="2:11" x14ac:dyDescent="0.15">
      <c r="B933" s="285" t="s">
        <v>939</v>
      </c>
      <c r="C933" s="139" t="s">
        <v>9</v>
      </c>
      <c r="D933" s="140">
        <v>0</v>
      </c>
      <c r="E933" s="140">
        <v>0</v>
      </c>
      <c r="F933" s="140">
        <v>0</v>
      </c>
      <c r="G933" s="139" t="s">
        <v>9</v>
      </c>
      <c r="H933" s="140">
        <v>0</v>
      </c>
      <c r="I933" s="3"/>
      <c r="J933" s="3"/>
      <c r="K933" s="3"/>
    </row>
    <row r="934" spans="2:11" x14ac:dyDescent="0.15">
      <c r="B934" s="285" t="s">
        <v>1520</v>
      </c>
      <c r="C934" s="139" t="s">
        <v>9</v>
      </c>
      <c r="D934" s="140">
        <v>980</v>
      </c>
      <c r="E934" s="140">
        <v>0</v>
      </c>
      <c r="F934" s="140">
        <v>0</v>
      </c>
      <c r="G934" s="139" t="s">
        <v>9</v>
      </c>
      <c r="H934" s="140">
        <v>980</v>
      </c>
      <c r="I934" s="3"/>
      <c r="J934" s="3"/>
      <c r="K934" s="3"/>
    </row>
    <row r="935" spans="2:11" x14ac:dyDescent="0.15">
      <c r="B935" s="285" t="s">
        <v>802</v>
      </c>
      <c r="C935" s="139" t="s">
        <v>9</v>
      </c>
      <c r="D935" s="140">
        <v>1610</v>
      </c>
      <c r="E935" s="140">
        <v>0</v>
      </c>
      <c r="F935" s="140">
        <v>0</v>
      </c>
      <c r="G935" s="139" t="s">
        <v>9</v>
      </c>
      <c r="H935" s="140">
        <v>1610</v>
      </c>
      <c r="I935" s="3"/>
      <c r="J935" s="3"/>
      <c r="K935" s="3"/>
    </row>
    <row r="936" spans="2:11" x14ac:dyDescent="0.15">
      <c r="B936" s="285" t="s">
        <v>899</v>
      </c>
      <c r="C936" s="139" t="s">
        <v>9</v>
      </c>
      <c r="D936" s="140">
        <v>0</v>
      </c>
      <c r="E936" s="140">
        <v>0</v>
      </c>
      <c r="F936" s="140">
        <v>0</v>
      </c>
      <c r="G936" s="139" t="s">
        <v>9</v>
      </c>
      <c r="H936" s="140">
        <v>0</v>
      </c>
      <c r="I936" s="3"/>
      <c r="J936" s="3"/>
      <c r="K936" s="3"/>
    </row>
    <row r="937" spans="2:11" x14ac:dyDescent="0.15">
      <c r="B937" s="285" t="s">
        <v>1521</v>
      </c>
      <c r="C937" s="139" t="s">
        <v>9</v>
      </c>
      <c r="D937" s="140">
        <v>0</v>
      </c>
      <c r="E937" s="140">
        <v>0</v>
      </c>
      <c r="F937" s="140">
        <v>0</v>
      </c>
      <c r="G937" s="139" t="s">
        <v>9</v>
      </c>
      <c r="H937" s="140">
        <v>0</v>
      </c>
      <c r="I937" s="3"/>
      <c r="J937" s="3"/>
      <c r="K937" s="3"/>
    </row>
    <row r="938" spans="2:11" x14ac:dyDescent="0.15">
      <c r="B938" s="285" t="s">
        <v>803</v>
      </c>
      <c r="C938" s="139" t="s">
        <v>9</v>
      </c>
      <c r="D938" s="140">
        <v>0</v>
      </c>
      <c r="E938" s="140">
        <v>0</v>
      </c>
      <c r="F938" s="140">
        <v>0</v>
      </c>
      <c r="G938" s="139" t="s">
        <v>9</v>
      </c>
      <c r="H938" s="140">
        <v>0</v>
      </c>
      <c r="I938" s="3"/>
      <c r="J938" s="3"/>
      <c r="K938" s="3"/>
    </row>
    <row r="939" spans="2:11" x14ac:dyDescent="0.15">
      <c r="B939" s="285" t="s">
        <v>1144</v>
      </c>
      <c r="C939" s="139" t="s">
        <v>9</v>
      </c>
      <c r="D939" s="140">
        <v>0</v>
      </c>
      <c r="E939" s="140">
        <v>0</v>
      </c>
      <c r="F939" s="140">
        <v>0</v>
      </c>
      <c r="G939" s="139" t="s">
        <v>9</v>
      </c>
      <c r="H939" s="140">
        <v>0</v>
      </c>
      <c r="I939" s="3"/>
      <c r="J939" s="3"/>
      <c r="K939" s="3"/>
    </row>
    <row r="940" spans="2:11" x14ac:dyDescent="0.15">
      <c r="B940" s="285" t="s">
        <v>772</v>
      </c>
      <c r="C940" s="139" t="s">
        <v>9</v>
      </c>
      <c r="D940" s="140">
        <v>0</v>
      </c>
      <c r="E940" s="140">
        <v>0</v>
      </c>
      <c r="F940" s="140">
        <v>0</v>
      </c>
      <c r="G940" s="139" t="s">
        <v>9</v>
      </c>
      <c r="H940" s="140">
        <v>0</v>
      </c>
      <c r="I940" s="3"/>
      <c r="J940" s="3"/>
      <c r="K940" s="3"/>
    </row>
    <row r="941" spans="2:11" x14ac:dyDescent="0.15">
      <c r="B941" s="285" t="s">
        <v>973</v>
      </c>
      <c r="C941" s="139" t="s">
        <v>9</v>
      </c>
      <c r="D941" s="140">
        <v>0</v>
      </c>
      <c r="E941" s="140">
        <v>0</v>
      </c>
      <c r="F941" s="140">
        <v>0</v>
      </c>
      <c r="G941" s="139" t="s">
        <v>9</v>
      </c>
      <c r="H941" s="140">
        <v>0</v>
      </c>
      <c r="I941" s="3"/>
      <c r="J941" s="3"/>
      <c r="K941" s="3"/>
    </row>
    <row r="942" spans="2:11" x14ac:dyDescent="0.15">
      <c r="B942" s="285" t="s">
        <v>1522</v>
      </c>
      <c r="C942" s="139" t="s">
        <v>9</v>
      </c>
      <c r="D942" s="140">
        <v>0</v>
      </c>
      <c r="E942" s="140">
        <v>0</v>
      </c>
      <c r="F942" s="140">
        <v>0</v>
      </c>
      <c r="G942" s="139" t="s">
        <v>9</v>
      </c>
      <c r="H942" s="140">
        <v>0</v>
      </c>
      <c r="I942" s="3"/>
      <c r="J942" s="3"/>
      <c r="K942" s="3"/>
    </row>
    <row r="943" spans="2:11" x14ac:dyDescent="0.15">
      <c r="B943" s="285" t="s">
        <v>1523</v>
      </c>
      <c r="C943" s="139" t="s">
        <v>9</v>
      </c>
      <c r="D943" s="140">
        <v>0</v>
      </c>
      <c r="E943" s="140">
        <v>0</v>
      </c>
      <c r="F943" s="140">
        <v>0</v>
      </c>
      <c r="G943" s="139" t="s">
        <v>9</v>
      </c>
      <c r="H943" s="140">
        <v>0</v>
      </c>
      <c r="I943" s="3"/>
      <c r="J943" s="3"/>
      <c r="K943" s="3"/>
    </row>
    <row r="944" spans="2:11" x14ac:dyDescent="0.15">
      <c r="B944" s="285" t="s">
        <v>1524</v>
      </c>
      <c r="C944" s="139" t="s">
        <v>9</v>
      </c>
      <c r="D944" s="140">
        <v>0</v>
      </c>
      <c r="E944" s="140">
        <v>0</v>
      </c>
      <c r="F944" s="140">
        <v>0</v>
      </c>
      <c r="G944" s="139" t="s">
        <v>9</v>
      </c>
      <c r="H944" s="140">
        <v>0</v>
      </c>
      <c r="I944" s="3"/>
      <c r="J944" s="3"/>
      <c r="K944" s="3"/>
    </row>
    <row r="945" spans="2:11" x14ac:dyDescent="0.15">
      <c r="B945" s="285" t="s">
        <v>1525</v>
      </c>
      <c r="C945" s="139" t="s">
        <v>9</v>
      </c>
      <c r="D945" s="140">
        <v>0</v>
      </c>
      <c r="E945" s="140">
        <v>0</v>
      </c>
      <c r="F945" s="140">
        <v>0</v>
      </c>
      <c r="G945" s="139" t="s">
        <v>9</v>
      </c>
      <c r="H945" s="140">
        <v>0</v>
      </c>
      <c r="I945" s="3"/>
      <c r="J945" s="3"/>
      <c r="K945" s="3"/>
    </row>
    <row r="946" spans="2:11" x14ac:dyDescent="0.15">
      <c r="B946" s="285" t="s">
        <v>1526</v>
      </c>
      <c r="C946" s="139" t="s">
        <v>9</v>
      </c>
      <c r="D946" s="140">
        <v>0</v>
      </c>
      <c r="E946" s="140">
        <v>0</v>
      </c>
      <c r="F946" s="140">
        <v>0</v>
      </c>
      <c r="G946" s="139" t="s">
        <v>9</v>
      </c>
      <c r="H946" s="140">
        <v>0</v>
      </c>
      <c r="I946" s="3"/>
      <c r="J946" s="3"/>
      <c r="K946" s="3"/>
    </row>
    <row r="947" spans="2:11" x14ac:dyDescent="0.15">
      <c r="B947" s="285" t="s">
        <v>1527</v>
      </c>
      <c r="C947" s="139" t="s">
        <v>9</v>
      </c>
      <c r="D947" s="140">
        <v>0</v>
      </c>
      <c r="E947" s="140">
        <v>0</v>
      </c>
      <c r="F947" s="140">
        <v>0</v>
      </c>
      <c r="G947" s="139" t="s">
        <v>9</v>
      </c>
      <c r="H947" s="140">
        <v>0</v>
      </c>
      <c r="I947" s="3"/>
      <c r="J947" s="3"/>
      <c r="K947" s="3"/>
    </row>
    <row r="948" spans="2:11" x14ac:dyDescent="0.15">
      <c r="B948" s="285" t="s">
        <v>1528</v>
      </c>
      <c r="C948" s="139" t="s">
        <v>9</v>
      </c>
      <c r="D948" s="140">
        <v>0</v>
      </c>
      <c r="E948" s="140">
        <v>0</v>
      </c>
      <c r="F948" s="140">
        <v>0</v>
      </c>
      <c r="G948" s="139" t="s">
        <v>9</v>
      </c>
      <c r="H948" s="140">
        <v>0</v>
      </c>
      <c r="I948" s="3"/>
      <c r="J948" s="3"/>
      <c r="K948" s="3"/>
    </row>
    <row r="949" spans="2:11" x14ac:dyDescent="0.15">
      <c r="B949" s="285" t="s">
        <v>1529</v>
      </c>
      <c r="C949" s="139" t="s">
        <v>9</v>
      </c>
      <c r="D949" s="140">
        <v>0</v>
      </c>
      <c r="E949" s="140">
        <v>0</v>
      </c>
      <c r="F949" s="140">
        <v>0</v>
      </c>
      <c r="G949" s="139" t="s">
        <v>9</v>
      </c>
      <c r="H949" s="140">
        <v>0</v>
      </c>
      <c r="I949" s="3"/>
      <c r="J949" s="3"/>
      <c r="K949" s="3"/>
    </row>
    <row r="950" spans="2:11" x14ac:dyDescent="0.15">
      <c r="B950" s="285" t="s">
        <v>1530</v>
      </c>
      <c r="C950" s="139" t="s">
        <v>9</v>
      </c>
      <c r="D950" s="140">
        <v>0</v>
      </c>
      <c r="E950" s="140">
        <v>0</v>
      </c>
      <c r="F950" s="140">
        <v>0</v>
      </c>
      <c r="G950" s="139" t="s">
        <v>9</v>
      </c>
      <c r="H950" s="140">
        <v>0</v>
      </c>
      <c r="I950" s="3"/>
      <c r="J950" s="3"/>
      <c r="K950" s="3"/>
    </row>
    <row r="951" spans="2:11" x14ac:dyDescent="0.15">
      <c r="B951" s="285" t="s">
        <v>804</v>
      </c>
      <c r="C951" s="139" t="s">
        <v>9</v>
      </c>
      <c r="D951" s="140">
        <v>595</v>
      </c>
      <c r="E951" s="140">
        <v>0</v>
      </c>
      <c r="F951" s="140">
        <v>0</v>
      </c>
      <c r="G951" s="139" t="s">
        <v>9</v>
      </c>
      <c r="H951" s="140">
        <v>595</v>
      </c>
      <c r="I951" s="3"/>
      <c r="J951" s="3"/>
      <c r="K951" s="3"/>
    </row>
    <row r="952" spans="2:11" x14ac:dyDescent="0.15">
      <c r="B952" s="285" t="s">
        <v>1531</v>
      </c>
      <c r="C952" s="139" t="s">
        <v>9</v>
      </c>
      <c r="D952" s="140">
        <v>0</v>
      </c>
      <c r="E952" s="140">
        <v>0</v>
      </c>
      <c r="F952" s="140">
        <v>0</v>
      </c>
      <c r="G952" s="139" t="s">
        <v>9</v>
      </c>
      <c r="H952" s="140">
        <v>0</v>
      </c>
      <c r="I952" s="3"/>
      <c r="J952" s="3"/>
      <c r="K952" s="3"/>
    </row>
    <row r="953" spans="2:11" x14ac:dyDescent="0.15">
      <c r="B953" s="285" t="s">
        <v>1532</v>
      </c>
      <c r="C953" s="139" t="s">
        <v>9</v>
      </c>
      <c r="D953" s="140">
        <v>0</v>
      </c>
      <c r="E953" s="140">
        <v>0</v>
      </c>
      <c r="F953" s="140">
        <v>0</v>
      </c>
      <c r="G953" s="139" t="s">
        <v>9</v>
      </c>
      <c r="H953" s="140">
        <v>0</v>
      </c>
      <c r="I953" s="3"/>
      <c r="J953" s="3"/>
      <c r="K953" s="3"/>
    </row>
    <row r="954" spans="2:11" x14ac:dyDescent="0.15">
      <c r="B954" s="285" t="s">
        <v>992</v>
      </c>
      <c r="C954" s="139" t="s">
        <v>9</v>
      </c>
      <c r="D954" s="140">
        <v>0</v>
      </c>
      <c r="E954" s="140">
        <v>0</v>
      </c>
      <c r="F954" s="140">
        <v>0</v>
      </c>
      <c r="G954" s="139" t="s">
        <v>9</v>
      </c>
      <c r="H954" s="140">
        <v>0</v>
      </c>
      <c r="I954" s="3"/>
      <c r="J954" s="3"/>
      <c r="K954" s="3"/>
    </row>
    <row r="955" spans="2:11" x14ac:dyDescent="0.15">
      <c r="B955" s="285" t="s">
        <v>1533</v>
      </c>
      <c r="C955" s="139" t="s">
        <v>9</v>
      </c>
      <c r="D955" s="140">
        <v>0</v>
      </c>
      <c r="E955" s="140">
        <v>0</v>
      </c>
      <c r="F955" s="140">
        <v>0</v>
      </c>
      <c r="G955" s="139" t="s">
        <v>9</v>
      </c>
      <c r="H955" s="140">
        <v>0</v>
      </c>
      <c r="I955" s="3"/>
      <c r="J955" s="3"/>
      <c r="K955" s="3"/>
    </row>
    <row r="956" spans="2:11" x14ac:dyDescent="0.15">
      <c r="B956" s="285" t="s">
        <v>1534</v>
      </c>
      <c r="C956" s="139" t="s">
        <v>9</v>
      </c>
      <c r="D956" s="140">
        <v>0</v>
      </c>
      <c r="E956" s="140">
        <v>0</v>
      </c>
      <c r="F956" s="140">
        <v>0</v>
      </c>
      <c r="G956" s="139" t="s">
        <v>9</v>
      </c>
      <c r="H956" s="140">
        <v>0</v>
      </c>
      <c r="I956" s="3"/>
      <c r="J956" s="3"/>
      <c r="K956" s="3"/>
    </row>
    <row r="957" spans="2:11" x14ac:dyDescent="0.15">
      <c r="B957" s="285" t="s">
        <v>805</v>
      </c>
      <c r="C957" s="139" t="s">
        <v>9</v>
      </c>
      <c r="D957" s="140">
        <v>0</v>
      </c>
      <c r="E957" s="140">
        <v>0</v>
      </c>
      <c r="F957" s="140">
        <v>0</v>
      </c>
      <c r="G957" s="139" t="s">
        <v>9</v>
      </c>
      <c r="H957" s="140">
        <v>0</v>
      </c>
      <c r="I957" s="3"/>
      <c r="J957" s="3"/>
      <c r="K957" s="3"/>
    </row>
    <row r="958" spans="2:11" x14ac:dyDescent="0.15">
      <c r="B958" s="285" t="s">
        <v>806</v>
      </c>
      <c r="C958" s="139" t="s">
        <v>9</v>
      </c>
      <c r="D958" s="140">
        <v>420</v>
      </c>
      <c r="E958" s="140">
        <v>0</v>
      </c>
      <c r="F958" s="140">
        <v>0</v>
      </c>
      <c r="G958" s="139" t="s">
        <v>9</v>
      </c>
      <c r="H958" s="140">
        <v>420</v>
      </c>
      <c r="I958" s="3"/>
      <c r="J958" s="3"/>
      <c r="K958" s="3"/>
    </row>
    <row r="959" spans="2:11" x14ac:dyDescent="0.15">
      <c r="B959" s="285" t="s">
        <v>1535</v>
      </c>
      <c r="C959" s="139" t="s">
        <v>9</v>
      </c>
      <c r="D959" s="140">
        <v>0</v>
      </c>
      <c r="E959" s="140">
        <v>0</v>
      </c>
      <c r="F959" s="140">
        <v>0</v>
      </c>
      <c r="G959" s="139" t="s">
        <v>9</v>
      </c>
      <c r="H959" s="140">
        <v>0</v>
      </c>
      <c r="I959" s="3"/>
      <c r="J959" s="3"/>
      <c r="K959" s="3"/>
    </row>
    <row r="960" spans="2:11" x14ac:dyDescent="0.15">
      <c r="B960" s="285" t="s">
        <v>1536</v>
      </c>
      <c r="C960" s="139" t="s">
        <v>9</v>
      </c>
      <c r="D960" s="140">
        <v>0</v>
      </c>
      <c r="E960" s="140">
        <v>0</v>
      </c>
      <c r="F960" s="140">
        <v>0</v>
      </c>
      <c r="G960" s="139" t="s">
        <v>9</v>
      </c>
      <c r="H960" s="140">
        <v>0</v>
      </c>
      <c r="I960" s="3"/>
      <c r="J960" s="3"/>
      <c r="K960" s="3"/>
    </row>
    <row r="961" spans="2:11" x14ac:dyDescent="0.15">
      <c r="B961" s="285" t="s">
        <v>807</v>
      </c>
      <c r="C961" s="139" t="s">
        <v>9</v>
      </c>
      <c r="D961" s="140">
        <v>0</v>
      </c>
      <c r="E961" s="140">
        <v>0</v>
      </c>
      <c r="F961" s="140">
        <v>0</v>
      </c>
      <c r="G961" s="139" t="s">
        <v>9</v>
      </c>
      <c r="H961" s="140">
        <v>0</v>
      </c>
      <c r="I961" s="3"/>
      <c r="J961" s="3"/>
      <c r="K961" s="3"/>
    </row>
    <row r="962" spans="2:11" x14ac:dyDescent="0.15">
      <c r="B962" s="285" t="s">
        <v>808</v>
      </c>
      <c r="C962" s="139" t="s">
        <v>9</v>
      </c>
      <c r="D962" s="140">
        <v>0</v>
      </c>
      <c r="E962" s="140">
        <v>0</v>
      </c>
      <c r="F962" s="140">
        <v>0</v>
      </c>
      <c r="G962" s="139" t="s">
        <v>9</v>
      </c>
      <c r="H962" s="140">
        <v>0</v>
      </c>
      <c r="I962" s="3"/>
      <c r="J962" s="3"/>
      <c r="K962" s="3"/>
    </row>
    <row r="963" spans="2:11" x14ac:dyDescent="0.15">
      <c r="B963" s="285" t="s">
        <v>809</v>
      </c>
      <c r="C963" s="139" t="s">
        <v>9</v>
      </c>
      <c r="D963" s="140">
        <v>1050</v>
      </c>
      <c r="E963" s="140">
        <v>0</v>
      </c>
      <c r="F963" s="140">
        <v>0</v>
      </c>
      <c r="G963" s="139" t="s">
        <v>9</v>
      </c>
      <c r="H963" s="140">
        <v>1050</v>
      </c>
      <c r="I963" s="3"/>
      <c r="J963" s="3"/>
      <c r="K963" s="3"/>
    </row>
    <row r="964" spans="2:11" x14ac:dyDescent="0.15">
      <c r="B964" s="285" t="s">
        <v>810</v>
      </c>
      <c r="C964" s="139" t="s">
        <v>9</v>
      </c>
      <c r="D964" s="140">
        <v>0</v>
      </c>
      <c r="E964" s="140">
        <v>0</v>
      </c>
      <c r="F964" s="140">
        <v>0</v>
      </c>
      <c r="G964" s="139" t="s">
        <v>9</v>
      </c>
      <c r="H964" s="140">
        <v>0</v>
      </c>
      <c r="I964" s="3"/>
      <c r="J964" s="3"/>
      <c r="K964" s="3"/>
    </row>
    <row r="965" spans="2:11" x14ac:dyDescent="0.15">
      <c r="B965" s="285" t="s">
        <v>1537</v>
      </c>
      <c r="C965" s="139" t="s">
        <v>9</v>
      </c>
      <c r="D965" s="140">
        <v>0</v>
      </c>
      <c r="E965" s="140">
        <v>0</v>
      </c>
      <c r="F965" s="140">
        <v>0</v>
      </c>
      <c r="G965" s="139" t="s">
        <v>9</v>
      </c>
      <c r="H965" s="140">
        <v>0</v>
      </c>
      <c r="I965" s="3"/>
      <c r="J965" s="3"/>
      <c r="K965" s="3"/>
    </row>
    <row r="966" spans="2:11" x14ac:dyDescent="0.15">
      <c r="B966" s="285" t="s">
        <v>811</v>
      </c>
      <c r="C966" s="139" t="s">
        <v>9</v>
      </c>
      <c r="D966" s="140">
        <v>0</v>
      </c>
      <c r="E966" s="140">
        <v>0</v>
      </c>
      <c r="F966" s="140">
        <v>0</v>
      </c>
      <c r="G966" s="139" t="s">
        <v>9</v>
      </c>
      <c r="H966" s="140">
        <v>0</v>
      </c>
      <c r="I966" s="3"/>
      <c r="J966" s="3"/>
      <c r="K966" s="3"/>
    </row>
    <row r="967" spans="2:11" x14ac:dyDescent="0.15">
      <c r="B967" s="285" t="s">
        <v>1099</v>
      </c>
      <c r="C967" s="139" t="s">
        <v>9</v>
      </c>
      <c r="D967" s="140">
        <v>140</v>
      </c>
      <c r="E967" s="140">
        <v>0</v>
      </c>
      <c r="F967" s="140">
        <v>0</v>
      </c>
      <c r="G967" s="139" t="s">
        <v>9</v>
      </c>
      <c r="H967" s="140">
        <v>140</v>
      </c>
      <c r="I967" s="3"/>
      <c r="J967" s="3"/>
      <c r="K967" s="3"/>
    </row>
    <row r="968" spans="2:11" x14ac:dyDescent="0.15">
      <c r="B968" s="285" t="s">
        <v>1538</v>
      </c>
      <c r="C968" s="139" t="s">
        <v>9</v>
      </c>
      <c r="D968" s="140">
        <v>0</v>
      </c>
      <c r="E968" s="140">
        <v>0</v>
      </c>
      <c r="F968" s="140">
        <v>0</v>
      </c>
      <c r="G968" s="139" t="s">
        <v>9</v>
      </c>
      <c r="H968" s="140">
        <v>0</v>
      </c>
      <c r="I968" s="3"/>
      <c r="J968" s="3"/>
      <c r="K968" s="3"/>
    </row>
    <row r="969" spans="2:11" x14ac:dyDescent="0.15">
      <c r="B969" s="285" t="s">
        <v>812</v>
      </c>
      <c r="C969" s="139" t="s">
        <v>9</v>
      </c>
      <c r="D969" s="140">
        <v>0</v>
      </c>
      <c r="E969" s="140">
        <v>0</v>
      </c>
      <c r="F969" s="140">
        <v>0</v>
      </c>
      <c r="G969" s="139" t="s">
        <v>9</v>
      </c>
      <c r="H969" s="140">
        <v>0</v>
      </c>
      <c r="I969" s="3"/>
      <c r="J969" s="3"/>
      <c r="K969" s="3"/>
    </row>
    <row r="970" spans="2:11" x14ac:dyDescent="0.15">
      <c r="B970" s="285" t="s">
        <v>1539</v>
      </c>
      <c r="C970" s="139" t="s">
        <v>9</v>
      </c>
      <c r="D970" s="140">
        <v>0</v>
      </c>
      <c r="E970" s="140">
        <v>0</v>
      </c>
      <c r="F970" s="140">
        <v>0</v>
      </c>
      <c r="G970" s="139" t="s">
        <v>9</v>
      </c>
      <c r="H970" s="140">
        <v>0</v>
      </c>
      <c r="I970" s="3"/>
      <c r="J970" s="3"/>
      <c r="K970" s="3"/>
    </row>
    <row r="971" spans="2:11" x14ac:dyDescent="0.15">
      <c r="B971" s="285" t="s">
        <v>813</v>
      </c>
      <c r="C971" s="139" t="s">
        <v>9</v>
      </c>
      <c r="D971" s="140">
        <v>0</v>
      </c>
      <c r="E971" s="140">
        <v>0</v>
      </c>
      <c r="F971" s="140">
        <v>0</v>
      </c>
      <c r="G971" s="139" t="s">
        <v>9</v>
      </c>
      <c r="H971" s="140">
        <v>0</v>
      </c>
      <c r="I971" s="3"/>
      <c r="J971" s="3"/>
      <c r="K971" s="3"/>
    </row>
    <row r="972" spans="2:11" x14ac:dyDescent="0.15">
      <c r="B972" s="285" t="s">
        <v>1540</v>
      </c>
      <c r="C972" s="139" t="s">
        <v>9</v>
      </c>
      <c r="D972" s="140">
        <v>0</v>
      </c>
      <c r="E972" s="140">
        <v>0</v>
      </c>
      <c r="F972" s="140">
        <v>0</v>
      </c>
      <c r="G972" s="139" t="s">
        <v>9</v>
      </c>
      <c r="H972" s="140">
        <v>0</v>
      </c>
      <c r="I972" s="3"/>
      <c r="J972" s="3"/>
      <c r="K972" s="3"/>
    </row>
    <row r="973" spans="2:11" x14ac:dyDescent="0.15">
      <c r="B973" s="285" t="s">
        <v>814</v>
      </c>
      <c r="C973" s="139" t="s">
        <v>9</v>
      </c>
      <c r="D973" s="140">
        <v>0</v>
      </c>
      <c r="E973" s="140">
        <v>0</v>
      </c>
      <c r="F973" s="140">
        <v>0</v>
      </c>
      <c r="G973" s="139" t="s">
        <v>9</v>
      </c>
      <c r="H973" s="140">
        <v>0</v>
      </c>
      <c r="I973" s="3"/>
      <c r="J973" s="3"/>
      <c r="K973" s="3"/>
    </row>
    <row r="974" spans="2:11" x14ac:dyDescent="0.15">
      <c r="B974" s="285" t="s">
        <v>815</v>
      </c>
      <c r="C974" s="139" t="s">
        <v>9</v>
      </c>
      <c r="D974" s="140">
        <v>0</v>
      </c>
      <c r="E974" s="140">
        <v>0</v>
      </c>
      <c r="F974" s="140">
        <v>0</v>
      </c>
      <c r="G974" s="139" t="s">
        <v>9</v>
      </c>
      <c r="H974" s="140">
        <v>0</v>
      </c>
      <c r="I974" s="3"/>
      <c r="J974" s="3"/>
      <c r="K974" s="3"/>
    </row>
    <row r="975" spans="2:11" x14ac:dyDescent="0.15">
      <c r="B975" s="285" t="s">
        <v>816</v>
      </c>
      <c r="C975" s="139" t="s">
        <v>9</v>
      </c>
      <c r="D975" s="140">
        <v>0</v>
      </c>
      <c r="E975" s="140">
        <v>0</v>
      </c>
      <c r="F975" s="140">
        <v>0</v>
      </c>
      <c r="G975" s="139" t="s">
        <v>9</v>
      </c>
      <c r="H975" s="140">
        <v>0</v>
      </c>
      <c r="I975" s="3"/>
      <c r="J975" s="3"/>
      <c r="K975" s="3"/>
    </row>
    <row r="976" spans="2:11" x14ac:dyDescent="0.15">
      <c r="B976" s="285" t="s">
        <v>819</v>
      </c>
      <c r="C976" s="139" t="s">
        <v>9</v>
      </c>
      <c r="D976" s="140">
        <v>0</v>
      </c>
      <c r="E976" s="140">
        <v>0</v>
      </c>
      <c r="F976" s="140">
        <v>0</v>
      </c>
      <c r="G976" s="139" t="s">
        <v>9</v>
      </c>
      <c r="H976" s="140">
        <v>0</v>
      </c>
      <c r="I976" s="3"/>
      <c r="J976" s="3"/>
      <c r="K976" s="3"/>
    </row>
    <row r="977" spans="2:11" x14ac:dyDescent="0.15">
      <c r="B977" s="285" t="s">
        <v>1541</v>
      </c>
      <c r="C977" s="139" t="s">
        <v>9</v>
      </c>
      <c r="D977" s="140">
        <v>0</v>
      </c>
      <c r="E977" s="140">
        <v>0</v>
      </c>
      <c r="F977" s="140">
        <v>0</v>
      </c>
      <c r="G977" s="139" t="s">
        <v>9</v>
      </c>
      <c r="H977" s="140">
        <v>0</v>
      </c>
      <c r="I977" s="3"/>
      <c r="J977" s="3"/>
      <c r="K977" s="3"/>
    </row>
    <row r="978" spans="2:11" x14ac:dyDescent="0.15">
      <c r="B978" s="285" t="s">
        <v>1542</v>
      </c>
      <c r="C978" s="139" t="s">
        <v>9</v>
      </c>
      <c r="D978" s="140">
        <v>0</v>
      </c>
      <c r="E978" s="140">
        <v>0</v>
      </c>
      <c r="F978" s="140">
        <v>0</v>
      </c>
      <c r="G978" s="139" t="s">
        <v>9</v>
      </c>
      <c r="H978" s="140">
        <v>0</v>
      </c>
      <c r="I978" s="3"/>
      <c r="J978" s="3"/>
      <c r="K978" s="3"/>
    </row>
    <row r="979" spans="2:11" x14ac:dyDescent="0.15">
      <c r="B979" s="285" t="s">
        <v>1543</v>
      </c>
      <c r="C979" s="139" t="s">
        <v>9</v>
      </c>
      <c r="D979" s="140">
        <v>0</v>
      </c>
      <c r="E979" s="140">
        <v>0</v>
      </c>
      <c r="F979" s="140">
        <v>0</v>
      </c>
      <c r="G979" s="139" t="s">
        <v>9</v>
      </c>
      <c r="H979" s="140">
        <v>0</v>
      </c>
      <c r="I979" s="3"/>
      <c r="J979" s="3"/>
      <c r="K979" s="3"/>
    </row>
    <row r="980" spans="2:11" x14ac:dyDescent="0.15">
      <c r="B980" s="285" t="s">
        <v>857</v>
      </c>
      <c r="C980" s="139" t="s">
        <v>9</v>
      </c>
      <c r="D980" s="140">
        <v>0</v>
      </c>
      <c r="E980" s="140">
        <v>0</v>
      </c>
      <c r="F980" s="140">
        <v>0</v>
      </c>
      <c r="G980" s="139" t="s">
        <v>9</v>
      </c>
      <c r="H980" s="140">
        <v>0</v>
      </c>
      <c r="I980" s="3"/>
      <c r="J980" s="3"/>
      <c r="K980" s="3"/>
    </row>
    <row r="981" spans="2:11" x14ac:dyDescent="0.15">
      <c r="B981" s="285" t="s">
        <v>820</v>
      </c>
      <c r="C981" s="139" t="s">
        <v>9</v>
      </c>
      <c r="D981" s="140">
        <v>0</v>
      </c>
      <c r="E981" s="140">
        <v>0</v>
      </c>
      <c r="F981" s="140">
        <v>0</v>
      </c>
      <c r="G981" s="139" t="s">
        <v>9</v>
      </c>
      <c r="H981" s="140">
        <v>0</v>
      </c>
      <c r="I981" s="3"/>
      <c r="J981" s="3"/>
      <c r="K981" s="3"/>
    </row>
    <row r="982" spans="2:11" x14ac:dyDescent="0.15">
      <c r="B982" s="285" t="s">
        <v>1544</v>
      </c>
      <c r="C982" s="139" t="s">
        <v>9</v>
      </c>
      <c r="D982" s="140">
        <v>0</v>
      </c>
      <c r="E982" s="140">
        <v>0</v>
      </c>
      <c r="F982" s="140">
        <v>0</v>
      </c>
      <c r="G982" s="139" t="s">
        <v>9</v>
      </c>
      <c r="H982" s="140">
        <v>0</v>
      </c>
      <c r="I982" s="3"/>
      <c r="J982" s="3"/>
      <c r="K982" s="3"/>
    </row>
    <row r="983" spans="2:11" x14ac:dyDescent="0.15">
      <c r="B983" s="285" t="s">
        <v>817</v>
      </c>
      <c r="C983" s="139" t="s">
        <v>9</v>
      </c>
      <c r="D983" s="140">
        <v>0</v>
      </c>
      <c r="E983" s="140">
        <v>0</v>
      </c>
      <c r="F983" s="140">
        <v>0</v>
      </c>
      <c r="G983" s="139" t="s">
        <v>9</v>
      </c>
      <c r="H983" s="140">
        <v>0</v>
      </c>
      <c r="I983" s="3"/>
      <c r="J983" s="3"/>
      <c r="K983" s="3"/>
    </row>
    <row r="984" spans="2:11" x14ac:dyDescent="0.15">
      <c r="B984" s="285" t="s">
        <v>1545</v>
      </c>
      <c r="C984" s="139" t="s">
        <v>9</v>
      </c>
      <c r="D984" s="140">
        <v>0</v>
      </c>
      <c r="E984" s="140">
        <v>0</v>
      </c>
      <c r="F984" s="140">
        <v>0</v>
      </c>
      <c r="G984" s="139" t="s">
        <v>9</v>
      </c>
      <c r="H984" s="140">
        <v>0</v>
      </c>
      <c r="I984" s="3"/>
      <c r="J984" s="3"/>
      <c r="K984" s="3"/>
    </row>
    <row r="985" spans="2:11" x14ac:dyDescent="0.15">
      <c r="B985" s="285" t="s">
        <v>822</v>
      </c>
      <c r="C985" s="139" t="s">
        <v>9</v>
      </c>
      <c r="D985" s="140">
        <v>0</v>
      </c>
      <c r="E985" s="140">
        <v>0</v>
      </c>
      <c r="F985" s="140">
        <v>0</v>
      </c>
      <c r="G985" s="139" t="s">
        <v>9</v>
      </c>
      <c r="H985" s="140">
        <v>0</v>
      </c>
      <c r="I985" s="3"/>
      <c r="J985" s="3"/>
      <c r="K985" s="3"/>
    </row>
    <row r="986" spans="2:11" x14ac:dyDescent="0.15">
      <c r="B986" s="285" t="s">
        <v>972</v>
      </c>
      <c r="C986" s="139" t="s">
        <v>9</v>
      </c>
      <c r="D986" s="140">
        <v>2100</v>
      </c>
      <c r="E986" s="140">
        <v>0</v>
      </c>
      <c r="F986" s="140">
        <v>0</v>
      </c>
      <c r="G986" s="139" t="s">
        <v>9</v>
      </c>
      <c r="H986" s="140">
        <v>2100</v>
      </c>
      <c r="I986" s="3"/>
      <c r="J986" s="3"/>
      <c r="K986" s="3"/>
    </row>
    <row r="987" spans="2:11" x14ac:dyDescent="0.15">
      <c r="B987" s="285" t="s">
        <v>1546</v>
      </c>
      <c r="C987" s="139" t="s">
        <v>9</v>
      </c>
      <c r="D987" s="140">
        <v>0</v>
      </c>
      <c r="E987" s="140">
        <v>0</v>
      </c>
      <c r="F987" s="140">
        <v>0</v>
      </c>
      <c r="G987" s="139" t="s">
        <v>9</v>
      </c>
      <c r="H987" s="140">
        <v>0</v>
      </c>
      <c r="I987" s="3"/>
      <c r="J987" s="3"/>
      <c r="K987" s="3"/>
    </row>
    <row r="988" spans="2:11" x14ac:dyDescent="0.15">
      <c r="B988" s="285" t="s">
        <v>1547</v>
      </c>
      <c r="C988" s="139" t="s">
        <v>9</v>
      </c>
      <c r="D988" s="140">
        <v>0</v>
      </c>
      <c r="E988" s="140">
        <v>0</v>
      </c>
      <c r="F988" s="140">
        <v>0</v>
      </c>
      <c r="G988" s="139" t="s">
        <v>9</v>
      </c>
      <c r="H988" s="140">
        <v>0</v>
      </c>
      <c r="I988" s="3"/>
      <c r="J988" s="3"/>
      <c r="K988" s="3"/>
    </row>
    <row r="989" spans="2:11" x14ac:dyDescent="0.15">
      <c r="B989" s="285" t="s">
        <v>824</v>
      </c>
      <c r="C989" s="139" t="s">
        <v>9</v>
      </c>
      <c r="D989" s="140">
        <v>0</v>
      </c>
      <c r="E989" s="140">
        <v>0</v>
      </c>
      <c r="F989" s="140">
        <v>0</v>
      </c>
      <c r="G989" s="139" t="s">
        <v>9</v>
      </c>
      <c r="H989" s="140">
        <v>0</v>
      </c>
      <c r="I989" s="3"/>
      <c r="J989" s="3"/>
      <c r="K989" s="3"/>
    </row>
    <row r="990" spans="2:11" x14ac:dyDescent="0.15">
      <c r="B990" s="285" t="s">
        <v>825</v>
      </c>
      <c r="C990" s="139" t="s">
        <v>9</v>
      </c>
      <c r="D990" s="140">
        <v>0</v>
      </c>
      <c r="E990" s="140">
        <v>0</v>
      </c>
      <c r="F990" s="140">
        <v>0</v>
      </c>
      <c r="G990" s="139" t="s">
        <v>9</v>
      </c>
      <c r="H990" s="140">
        <v>0</v>
      </c>
      <c r="I990" s="3"/>
      <c r="J990" s="3"/>
      <c r="K990" s="3"/>
    </row>
    <row r="991" spans="2:11" x14ac:dyDescent="0.15">
      <c r="B991" s="285" t="s">
        <v>827</v>
      </c>
      <c r="C991" s="139" t="s">
        <v>9</v>
      </c>
      <c r="D991" s="140">
        <v>0</v>
      </c>
      <c r="E991" s="140">
        <v>0</v>
      </c>
      <c r="F991" s="140">
        <v>0</v>
      </c>
      <c r="G991" s="139" t="s">
        <v>9</v>
      </c>
      <c r="H991" s="140">
        <v>0</v>
      </c>
      <c r="I991" s="3"/>
      <c r="J991" s="3"/>
      <c r="K991" s="3"/>
    </row>
    <row r="992" spans="2:11" x14ac:dyDescent="0.15">
      <c r="B992" s="285" t="s">
        <v>828</v>
      </c>
      <c r="C992" s="139" t="s">
        <v>9</v>
      </c>
      <c r="D992" s="140">
        <v>840</v>
      </c>
      <c r="E992" s="140">
        <v>0</v>
      </c>
      <c r="F992" s="140">
        <v>0</v>
      </c>
      <c r="G992" s="139" t="s">
        <v>9</v>
      </c>
      <c r="H992" s="140">
        <v>840</v>
      </c>
      <c r="I992" s="3"/>
      <c r="J992" s="3"/>
      <c r="K992" s="3"/>
    </row>
    <row r="993" spans="2:11" x14ac:dyDescent="0.15">
      <c r="B993" s="285" t="s">
        <v>800</v>
      </c>
      <c r="C993" s="139" t="s">
        <v>9</v>
      </c>
      <c r="D993" s="140">
        <v>0</v>
      </c>
      <c r="E993" s="140">
        <v>0</v>
      </c>
      <c r="F993" s="140">
        <v>0</v>
      </c>
      <c r="G993" s="139" t="s">
        <v>9</v>
      </c>
      <c r="H993" s="140">
        <v>0</v>
      </c>
      <c r="I993" s="3"/>
      <c r="J993" s="3"/>
      <c r="K993" s="3"/>
    </row>
    <row r="994" spans="2:11" x14ac:dyDescent="0.15">
      <c r="B994" s="285" t="s">
        <v>818</v>
      </c>
      <c r="C994" s="139" t="s">
        <v>9</v>
      </c>
      <c r="D994" s="140">
        <v>4550</v>
      </c>
      <c r="E994" s="140">
        <v>0</v>
      </c>
      <c r="F994" s="140">
        <v>0</v>
      </c>
      <c r="G994" s="139" t="s">
        <v>9</v>
      </c>
      <c r="H994" s="140">
        <v>4550</v>
      </c>
      <c r="I994" s="3"/>
      <c r="J994" s="3"/>
      <c r="K994" s="3"/>
    </row>
    <row r="995" spans="2:11" x14ac:dyDescent="0.15">
      <c r="B995" s="285" t="s">
        <v>1548</v>
      </c>
      <c r="C995" s="139" t="s">
        <v>9</v>
      </c>
      <c r="D995" s="140">
        <v>0</v>
      </c>
      <c r="E995" s="140">
        <v>0</v>
      </c>
      <c r="F995" s="140">
        <v>0</v>
      </c>
      <c r="G995" s="139" t="s">
        <v>9</v>
      </c>
      <c r="H995" s="140">
        <v>0</v>
      </c>
      <c r="I995" s="3"/>
      <c r="J995" s="3"/>
      <c r="K995" s="3"/>
    </row>
    <row r="996" spans="2:11" x14ac:dyDescent="0.15">
      <c r="B996" s="285" t="s">
        <v>767</v>
      </c>
      <c r="C996" s="139" t="s">
        <v>9</v>
      </c>
      <c r="D996" s="140">
        <v>0</v>
      </c>
      <c r="E996" s="140">
        <v>0</v>
      </c>
      <c r="F996" s="140">
        <v>0</v>
      </c>
      <c r="G996" s="139" t="s">
        <v>9</v>
      </c>
      <c r="H996" s="140">
        <v>0</v>
      </c>
      <c r="I996" s="3"/>
      <c r="J996" s="3"/>
      <c r="K996" s="3"/>
    </row>
    <row r="997" spans="2:11" x14ac:dyDescent="0.15">
      <c r="B997" s="285" t="s">
        <v>829</v>
      </c>
      <c r="C997" s="139" t="s">
        <v>9</v>
      </c>
      <c r="D997" s="140">
        <v>0</v>
      </c>
      <c r="E997" s="140">
        <v>0</v>
      </c>
      <c r="F997" s="140">
        <v>0</v>
      </c>
      <c r="G997" s="139" t="s">
        <v>9</v>
      </c>
      <c r="H997" s="140">
        <v>0</v>
      </c>
      <c r="I997" s="3"/>
      <c r="J997" s="3"/>
      <c r="K997" s="3"/>
    </row>
    <row r="998" spans="2:11" x14ac:dyDescent="0.15">
      <c r="B998" s="285" t="s">
        <v>1007</v>
      </c>
      <c r="C998" s="139" t="s">
        <v>9</v>
      </c>
      <c r="D998" s="140">
        <v>0</v>
      </c>
      <c r="E998" s="140">
        <v>0</v>
      </c>
      <c r="F998" s="140">
        <v>0</v>
      </c>
      <c r="G998" s="139" t="s">
        <v>9</v>
      </c>
      <c r="H998" s="140">
        <v>0</v>
      </c>
      <c r="I998" s="3"/>
      <c r="J998" s="3"/>
      <c r="K998" s="3"/>
    </row>
    <row r="999" spans="2:11" x14ac:dyDescent="0.15">
      <c r="B999" s="285" t="s">
        <v>830</v>
      </c>
      <c r="C999" s="139" t="s">
        <v>9</v>
      </c>
      <c r="D999" s="140">
        <v>0</v>
      </c>
      <c r="E999" s="140">
        <v>0</v>
      </c>
      <c r="F999" s="140">
        <v>0</v>
      </c>
      <c r="G999" s="139" t="s">
        <v>9</v>
      </c>
      <c r="H999" s="140">
        <v>0</v>
      </c>
      <c r="I999" s="3"/>
      <c r="J999" s="3"/>
      <c r="K999" s="3"/>
    </row>
    <row r="1000" spans="2:11" x14ac:dyDescent="0.15">
      <c r="B1000" s="285" t="s">
        <v>831</v>
      </c>
      <c r="C1000" s="139" t="s">
        <v>9</v>
      </c>
      <c r="D1000" s="144">
        <v>-12063.77</v>
      </c>
      <c r="E1000" s="140">
        <v>0</v>
      </c>
      <c r="F1000" s="140">
        <v>0</v>
      </c>
      <c r="G1000" s="139" t="s">
        <v>9</v>
      </c>
      <c r="H1000" s="144">
        <v>-12063.77</v>
      </c>
      <c r="I1000" s="3"/>
      <c r="J1000" s="3"/>
      <c r="K1000" s="3"/>
    </row>
    <row r="1001" spans="2:11" x14ac:dyDescent="0.15">
      <c r="B1001" s="285" t="s">
        <v>832</v>
      </c>
      <c r="C1001" s="139" t="s">
        <v>9</v>
      </c>
      <c r="D1001" s="140">
        <v>0</v>
      </c>
      <c r="E1001" s="140">
        <v>0</v>
      </c>
      <c r="F1001" s="140">
        <v>0</v>
      </c>
      <c r="G1001" s="139" t="s">
        <v>9</v>
      </c>
      <c r="H1001" s="140">
        <v>0</v>
      </c>
      <c r="I1001" s="3"/>
      <c r="J1001" s="3"/>
      <c r="K1001" s="3"/>
    </row>
    <row r="1002" spans="2:11" x14ac:dyDescent="0.15">
      <c r="B1002" s="285" t="s">
        <v>826</v>
      </c>
      <c r="C1002" s="139" t="s">
        <v>9</v>
      </c>
      <c r="D1002" s="140">
        <v>0</v>
      </c>
      <c r="E1002" s="140">
        <v>0</v>
      </c>
      <c r="F1002" s="140">
        <v>0</v>
      </c>
      <c r="G1002" s="139" t="s">
        <v>9</v>
      </c>
      <c r="H1002" s="140">
        <v>0</v>
      </c>
      <c r="I1002" s="3"/>
      <c r="J1002" s="3"/>
      <c r="K1002" s="3"/>
    </row>
    <row r="1003" spans="2:11" x14ac:dyDescent="0.15">
      <c r="B1003" s="285" t="s">
        <v>833</v>
      </c>
      <c r="C1003" s="139" t="s">
        <v>9</v>
      </c>
      <c r="D1003" s="140">
        <v>0</v>
      </c>
      <c r="E1003" s="140">
        <v>0</v>
      </c>
      <c r="F1003" s="140">
        <v>0</v>
      </c>
      <c r="G1003" s="139" t="s">
        <v>9</v>
      </c>
      <c r="H1003" s="140">
        <v>0</v>
      </c>
      <c r="I1003" s="3"/>
      <c r="J1003" s="3"/>
      <c r="K1003" s="3"/>
    </row>
    <row r="1004" spans="2:11" x14ac:dyDescent="0.15">
      <c r="B1004" s="285" t="s">
        <v>834</v>
      </c>
      <c r="C1004" s="139" t="s">
        <v>9</v>
      </c>
      <c r="D1004" s="140">
        <v>0</v>
      </c>
      <c r="E1004" s="140">
        <v>0</v>
      </c>
      <c r="F1004" s="140">
        <v>0</v>
      </c>
      <c r="G1004" s="139" t="s">
        <v>9</v>
      </c>
      <c r="H1004" s="140">
        <v>0</v>
      </c>
      <c r="I1004" s="3"/>
      <c r="J1004" s="3"/>
      <c r="K1004" s="3"/>
    </row>
    <row r="1005" spans="2:11" x14ac:dyDescent="0.15">
      <c r="B1005" s="285" t="s">
        <v>835</v>
      </c>
      <c r="C1005" s="139" t="s">
        <v>9</v>
      </c>
      <c r="D1005" s="140">
        <v>0</v>
      </c>
      <c r="E1005" s="140">
        <v>0</v>
      </c>
      <c r="F1005" s="140">
        <v>0</v>
      </c>
      <c r="G1005" s="139" t="s">
        <v>9</v>
      </c>
      <c r="H1005" s="140">
        <v>0</v>
      </c>
      <c r="I1005" s="3"/>
      <c r="J1005" s="3"/>
      <c r="K1005" s="3"/>
    </row>
    <row r="1006" spans="2:11" x14ac:dyDescent="0.15">
      <c r="B1006" s="285" t="s">
        <v>1549</v>
      </c>
      <c r="C1006" s="139" t="s">
        <v>9</v>
      </c>
      <c r="D1006" s="140">
        <v>0</v>
      </c>
      <c r="E1006" s="140">
        <v>0</v>
      </c>
      <c r="F1006" s="140">
        <v>0</v>
      </c>
      <c r="G1006" s="139" t="s">
        <v>9</v>
      </c>
      <c r="H1006" s="140">
        <v>0</v>
      </c>
      <c r="I1006" s="3"/>
      <c r="J1006" s="3"/>
      <c r="K1006" s="3"/>
    </row>
    <row r="1007" spans="2:11" x14ac:dyDescent="0.15">
      <c r="B1007" s="285" t="s">
        <v>837</v>
      </c>
      <c r="C1007" s="139" t="s">
        <v>9</v>
      </c>
      <c r="D1007" s="140">
        <v>0</v>
      </c>
      <c r="E1007" s="140">
        <v>0</v>
      </c>
      <c r="F1007" s="140">
        <v>0</v>
      </c>
      <c r="G1007" s="139" t="s">
        <v>9</v>
      </c>
      <c r="H1007" s="140">
        <v>0</v>
      </c>
      <c r="I1007" s="3"/>
      <c r="J1007" s="3"/>
      <c r="K1007" s="3"/>
    </row>
    <row r="1008" spans="2:11" x14ac:dyDescent="0.15">
      <c r="B1008" s="285" t="s">
        <v>1550</v>
      </c>
      <c r="C1008" s="139" t="s">
        <v>9</v>
      </c>
      <c r="D1008" s="140">
        <v>0</v>
      </c>
      <c r="E1008" s="140">
        <v>0</v>
      </c>
      <c r="F1008" s="140">
        <v>0</v>
      </c>
      <c r="G1008" s="139" t="s">
        <v>9</v>
      </c>
      <c r="H1008" s="140">
        <v>0</v>
      </c>
      <c r="I1008" s="3"/>
      <c r="J1008" s="3"/>
      <c r="K1008" s="3"/>
    </row>
    <row r="1009" spans="2:11" x14ac:dyDescent="0.15">
      <c r="B1009" s="285" t="s">
        <v>838</v>
      </c>
      <c r="C1009" s="139" t="s">
        <v>9</v>
      </c>
      <c r="D1009" s="140">
        <v>0</v>
      </c>
      <c r="E1009" s="140">
        <v>0</v>
      </c>
      <c r="F1009" s="140">
        <v>0</v>
      </c>
      <c r="G1009" s="139" t="s">
        <v>9</v>
      </c>
      <c r="H1009" s="140">
        <v>0</v>
      </c>
      <c r="I1009" s="3"/>
      <c r="J1009" s="3"/>
      <c r="K1009" s="3"/>
    </row>
    <row r="1010" spans="2:11" x14ac:dyDescent="0.15">
      <c r="B1010" s="285" t="s">
        <v>1551</v>
      </c>
      <c r="C1010" s="139" t="s">
        <v>9</v>
      </c>
      <c r="D1010" s="140">
        <v>0</v>
      </c>
      <c r="E1010" s="140">
        <v>0</v>
      </c>
      <c r="F1010" s="140">
        <v>0</v>
      </c>
      <c r="G1010" s="139" t="s">
        <v>9</v>
      </c>
      <c r="H1010" s="140">
        <v>0</v>
      </c>
      <c r="I1010" s="3"/>
      <c r="J1010" s="3"/>
      <c r="K1010" s="3"/>
    </row>
    <row r="1011" spans="2:11" x14ac:dyDescent="0.15">
      <c r="B1011" s="285" t="s">
        <v>839</v>
      </c>
      <c r="C1011" s="139" t="s">
        <v>9</v>
      </c>
      <c r="D1011" s="140">
        <v>0</v>
      </c>
      <c r="E1011" s="140">
        <v>0</v>
      </c>
      <c r="F1011" s="140">
        <v>0</v>
      </c>
      <c r="G1011" s="139" t="s">
        <v>9</v>
      </c>
      <c r="H1011" s="140">
        <v>0</v>
      </c>
      <c r="I1011" s="3"/>
      <c r="J1011" s="3"/>
      <c r="K1011" s="3"/>
    </row>
    <row r="1012" spans="2:11" x14ac:dyDescent="0.15">
      <c r="B1012" s="285" t="s">
        <v>876</v>
      </c>
      <c r="C1012" s="139" t="s">
        <v>9</v>
      </c>
      <c r="D1012" s="140">
        <v>0</v>
      </c>
      <c r="E1012" s="140">
        <v>0</v>
      </c>
      <c r="F1012" s="140">
        <v>0</v>
      </c>
      <c r="G1012" s="139" t="s">
        <v>9</v>
      </c>
      <c r="H1012" s="140">
        <v>0</v>
      </c>
      <c r="I1012" s="3"/>
      <c r="J1012" s="3"/>
      <c r="K1012" s="3"/>
    </row>
    <row r="1013" spans="2:11" x14ac:dyDescent="0.15">
      <c r="B1013" s="285" t="s">
        <v>1552</v>
      </c>
      <c r="C1013" s="139" t="s">
        <v>9</v>
      </c>
      <c r="D1013" s="140">
        <v>0</v>
      </c>
      <c r="E1013" s="140">
        <v>0</v>
      </c>
      <c r="F1013" s="140">
        <v>0</v>
      </c>
      <c r="G1013" s="139" t="s">
        <v>9</v>
      </c>
      <c r="H1013" s="140">
        <v>0</v>
      </c>
      <c r="I1013" s="3"/>
      <c r="J1013" s="3"/>
      <c r="K1013" s="3"/>
    </row>
    <row r="1014" spans="2:11" x14ac:dyDescent="0.15">
      <c r="B1014" s="285" t="s">
        <v>841</v>
      </c>
      <c r="C1014" s="139" t="s">
        <v>9</v>
      </c>
      <c r="D1014" s="140">
        <v>0</v>
      </c>
      <c r="E1014" s="140">
        <v>0</v>
      </c>
      <c r="F1014" s="140">
        <v>0</v>
      </c>
      <c r="G1014" s="139" t="s">
        <v>9</v>
      </c>
      <c r="H1014" s="140">
        <v>0</v>
      </c>
      <c r="I1014" s="3"/>
      <c r="J1014" s="3"/>
      <c r="K1014" s="3"/>
    </row>
    <row r="1015" spans="2:11" x14ac:dyDescent="0.15">
      <c r="B1015" s="285" t="s">
        <v>1047</v>
      </c>
      <c r="C1015" s="139" t="s">
        <v>9</v>
      </c>
      <c r="D1015" s="140">
        <v>0</v>
      </c>
      <c r="E1015" s="140">
        <v>0</v>
      </c>
      <c r="F1015" s="140">
        <v>0</v>
      </c>
      <c r="G1015" s="139" t="s">
        <v>9</v>
      </c>
      <c r="H1015" s="140">
        <v>0</v>
      </c>
      <c r="I1015" s="3"/>
      <c r="J1015" s="3"/>
      <c r="K1015" s="3"/>
    </row>
    <row r="1016" spans="2:11" x14ac:dyDescent="0.15">
      <c r="B1016" s="285" t="s">
        <v>842</v>
      </c>
      <c r="C1016" s="139" t="s">
        <v>9</v>
      </c>
      <c r="D1016" s="140">
        <v>0</v>
      </c>
      <c r="E1016" s="140">
        <v>0</v>
      </c>
      <c r="F1016" s="140">
        <v>0</v>
      </c>
      <c r="G1016" s="139" t="s">
        <v>9</v>
      </c>
      <c r="H1016" s="140">
        <v>0</v>
      </c>
      <c r="I1016" s="3"/>
      <c r="J1016" s="3"/>
      <c r="K1016" s="3"/>
    </row>
    <row r="1017" spans="2:11" x14ac:dyDescent="0.15">
      <c r="B1017" s="285" t="s">
        <v>843</v>
      </c>
      <c r="C1017" s="139" t="s">
        <v>9</v>
      </c>
      <c r="D1017" s="140">
        <v>0</v>
      </c>
      <c r="E1017" s="140">
        <v>0</v>
      </c>
      <c r="F1017" s="140">
        <v>0</v>
      </c>
      <c r="G1017" s="139" t="s">
        <v>9</v>
      </c>
      <c r="H1017" s="140">
        <v>0</v>
      </c>
      <c r="I1017" s="3"/>
      <c r="J1017" s="3"/>
      <c r="K1017" s="3"/>
    </row>
    <row r="1018" spans="2:11" x14ac:dyDescent="0.15">
      <c r="B1018" s="285" t="s">
        <v>1553</v>
      </c>
      <c r="C1018" s="139" t="s">
        <v>9</v>
      </c>
      <c r="D1018" s="140">
        <v>0</v>
      </c>
      <c r="E1018" s="140">
        <v>0</v>
      </c>
      <c r="F1018" s="140">
        <v>0</v>
      </c>
      <c r="G1018" s="139" t="s">
        <v>9</v>
      </c>
      <c r="H1018" s="140">
        <v>0</v>
      </c>
      <c r="I1018" s="3"/>
      <c r="J1018" s="3"/>
      <c r="K1018" s="3"/>
    </row>
    <row r="1019" spans="2:11" x14ac:dyDescent="0.15">
      <c r="B1019" s="285" t="s">
        <v>1554</v>
      </c>
      <c r="C1019" s="139" t="s">
        <v>9</v>
      </c>
      <c r="D1019" s="140">
        <v>0</v>
      </c>
      <c r="E1019" s="140">
        <v>0</v>
      </c>
      <c r="F1019" s="140">
        <v>0</v>
      </c>
      <c r="G1019" s="139" t="s">
        <v>9</v>
      </c>
      <c r="H1019" s="140">
        <v>0</v>
      </c>
      <c r="I1019" s="3"/>
      <c r="J1019" s="3"/>
      <c r="K1019" s="3"/>
    </row>
    <row r="1020" spans="2:11" x14ac:dyDescent="0.15">
      <c r="B1020" s="285" t="s">
        <v>844</v>
      </c>
      <c r="C1020" s="139" t="s">
        <v>9</v>
      </c>
      <c r="D1020" s="140">
        <v>0</v>
      </c>
      <c r="E1020" s="140">
        <v>0</v>
      </c>
      <c r="F1020" s="140">
        <v>0</v>
      </c>
      <c r="G1020" s="139" t="s">
        <v>9</v>
      </c>
      <c r="H1020" s="140">
        <v>0</v>
      </c>
      <c r="I1020" s="3"/>
      <c r="J1020" s="3"/>
      <c r="K1020" s="3"/>
    </row>
    <row r="1021" spans="2:11" x14ac:dyDescent="0.15">
      <c r="B1021" s="285" t="s">
        <v>1555</v>
      </c>
      <c r="C1021" s="139" t="s">
        <v>9</v>
      </c>
      <c r="D1021" s="140">
        <v>0</v>
      </c>
      <c r="E1021" s="140">
        <v>0</v>
      </c>
      <c r="F1021" s="140">
        <v>0</v>
      </c>
      <c r="G1021" s="139" t="s">
        <v>9</v>
      </c>
      <c r="H1021" s="140">
        <v>0</v>
      </c>
      <c r="I1021" s="3"/>
      <c r="J1021" s="3"/>
      <c r="K1021" s="3"/>
    </row>
    <row r="1022" spans="2:11" x14ac:dyDescent="0.15">
      <c r="B1022" s="285" t="s">
        <v>845</v>
      </c>
      <c r="C1022" s="139" t="s">
        <v>9</v>
      </c>
      <c r="D1022" s="140">
        <v>0</v>
      </c>
      <c r="E1022" s="140">
        <v>0</v>
      </c>
      <c r="F1022" s="140">
        <v>0</v>
      </c>
      <c r="G1022" s="139" t="s">
        <v>9</v>
      </c>
      <c r="H1022" s="140">
        <v>0</v>
      </c>
      <c r="I1022" s="3"/>
      <c r="J1022" s="3"/>
      <c r="K1022" s="3"/>
    </row>
    <row r="1023" spans="2:11" x14ac:dyDescent="0.15">
      <c r="B1023" s="285" t="s">
        <v>846</v>
      </c>
      <c r="C1023" s="139" t="s">
        <v>9</v>
      </c>
      <c r="D1023" s="140">
        <v>0</v>
      </c>
      <c r="E1023" s="140">
        <v>0</v>
      </c>
      <c r="F1023" s="140">
        <v>0</v>
      </c>
      <c r="G1023" s="139" t="s">
        <v>9</v>
      </c>
      <c r="H1023" s="140">
        <v>0</v>
      </c>
      <c r="I1023" s="3"/>
      <c r="J1023" s="3"/>
      <c r="K1023" s="3"/>
    </row>
    <row r="1024" spans="2:11" x14ac:dyDescent="0.15">
      <c r="B1024" s="285" t="s">
        <v>1556</v>
      </c>
      <c r="C1024" s="139" t="s">
        <v>9</v>
      </c>
      <c r="D1024" s="140">
        <v>0</v>
      </c>
      <c r="E1024" s="140">
        <v>0</v>
      </c>
      <c r="F1024" s="140">
        <v>0</v>
      </c>
      <c r="G1024" s="139" t="s">
        <v>9</v>
      </c>
      <c r="H1024" s="140">
        <v>0</v>
      </c>
      <c r="I1024" s="3"/>
      <c r="J1024" s="3"/>
      <c r="K1024" s="3"/>
    </row>
    <row r="1025" spans="2:11" x14ac:dyDescent="0.15">
      <c r="B1025" s="285" t="s">
        <v>849</v>
      </c>
      <c r="C1025" s="139" t="s">
        <v>9</v>
      </c>
      <c r="D1025" s="140">
        <v>0</v>
      </c>
      <c r="E1025" s="140">
        <v>0</v>
      </c>
      <c r="F1025" s="140">
        <v>0</v>
      </c>
      <c r="G1025" s="139" t="s">
        <v>9</v>
      </c>
      <c r="H1025" s="140">
        <v>0</v>
      </c>
      <c r="I1025" s="3"/>
      <c r="J1025" s="3"/>
      <c r="K1025" s="3"/>
    </row>
    <row r="1026" spans="2:11" x14ac:dyDescent="0.15">
      <c r="B1026" s="285" t="s">
        <v>848</v>
      </c>
      <c r="C1026" s="139" t="s">
        <v>9</v>
      </c>
      <c r="D1026" s="140">
        <v>0</v>
      </c>
      <c r="E1026" s="140">
        <v>0</v>
      </c>
      <c r="F1026" s="140">
        <v>0</v>
      </c>
      <c r="G1026" s="139" t="s">
        <v>9</v>
      </c>
      <c r="H1026" s="140">
        <v>0</v>
      </c>
      <c r="I1026" s="3"/>
      <c r="J1026" s="3"/>
      <c r="K1026" s="3"/>
    </row>
    <row r="1027" spans="2:11" x14ac:dyDescent="0.15">
      <c r="B1027" s="285" t="s">
        <v>755</v>
      </c>
      <c r="C1027" s="139" t="s">
        <v>9</v>
      </c>
      <c r="D1027" s="140">
        <v>350</v>
      </c>
      <c r="E1027" s="140">
        <v>0</v>
      </c>
      <c r="F1027" s="140">
        <v>0</v>
      </c>
      <c r="G1027" s="139" t="s">
        <v>9</v>
      </c>
      <c r="H1027" s="140">
        <v>350</v>
      </c>
      <c r="I1027" s="3"/>
      <c r="J1027" s="3"/>
      <c r="K1027" s="3"/>
    </row>
    <row r="1028" spans="2:11" x14ac:dyDescent="0.15">
      <c r="B1028" s="285" t="s">
        <v>847</v>
      </c>
      <c r="C1028" s="139" t="s">
        <v>9</v>
      </c>
      <c r="D1028" s="140">
        <v>0</v>
      </c>
      <c r="E1028" s="140">
        <v>0</v>
      </c>
      <c r="F1028" s="140">
        <v>0</v>
      </c>
      <c r="G1028" s="139" t="s">
        <v>9</v>
      </c>
      <c r="H1028" s="140">
        <v>0</v>
      </c>
      <c r="I1028" s="3"/>
      <c r="J1028" s="3"/>
      <c r="K1028" s="3"/>
    </row>
    <row r="1029" spans="2:11" x14ac:dyDescent="0.15">
      <c r="B1029" s="285" t="s">
        <v>1557</v>
      </c>
      <c r="C1029" s="139" t="s">
        <v>9</v>
      </c>
      <c r="D1029" s="140">
        <v>0</v>
      </c>
      <c r="E1029" s="140">
        <v>0</v>
      </c>
      <c r="F1029" s="140">
        <v>0</v>
      </c>
      <c r="G1029" s="139" t="s">
        <v>9</v>
      </c>
      <c r="H1029" s="140">
        <v>0</v>
      </c>
      <c r="I1029" s="3"/>
      <c r="J1029" s="3"/>
      <c r="K1029" s="3"/>
    </row>
    <row r="1030" spans="2:11" x14ac:dyDescent="0.15">
      <c r="B1030" s="285" t="s">
        <v>850</v>
      </c>
      <c r="C1030" s="139" t="s">
        <v>9</v>
      </c>
      <c r="D1030" s="140">
        <v>0</v>
      </c>
      <c r="E1030" s="140">
        <v>0</v>
      </c>
      <c r="F1030" s="140">
        <v>0</v>
      </c>
      <c r="G1030" s="139" t="s">
        <v>9</v>
      </c>
      <c r="H1030" s="140">
        <v>0</v>
      </c>
      <c r="I1030" s="3"/>
      <c r="J1030" s="3"/>
      <c r="K1030" s="3"/>
    </row>
    <row r="1031" spans="2:11" x14ac:dyDescent="0.15">
      <c r="B1031" s="285" t="s">
        <v>1558</v>
      </c>
      <c r="C1031" s="139" t="s">
        <v>9</v>
      </c>
      <c r="D1031" s="140">
        <v>0</v>
      </c>
      <c r="E1031" s="140">
        <v>0</v>
      </c>
      <c r="F1031" s="140">
        <v>0</v>
      </c>
      <c r="G1031" s="139" t="s">
        <v>9</v>
      </c>
      <c r="H1031" s="140">
        <v>0</v>
      </c>
      <c r="I1031" s="3"/>
      <c r="J1031" s="3"/>
      <c r="K1031" s="3"/>
    </row>
    <row r="1032" spans="2:11" x14ac:dyDescent="0.15">
      <c r="B1032" s="285" t="s">
        <v>851</v>
      </c>
      <c r="C1032" s="139" t="s">
        <v>9</v>
      </c>
      <c r="D1032" s="140">
        <v>0</v>
      </c>
      <c r="E1032" s="140">
        <v>0</v>
      </c>
      <c r="F1032" s="140">
        <v>0</v>
      </c>
      <c r="G1032" s="139" t="s">
        <v>9</v>
      </c>
      <c r="H1032" s="140">
        <v>0</v>
      </c>
      <c r="I1032" s="3"/>
      <c r="J1032" s="3"/>
      <c r="K1032" s="3"/>
    </row>
    <row r="1033" spans="2:11" x14ac:dyDescent="0.15">
      <c r="B1033" s="285" t="s">
        <v>852</v>
      </c>
      <c r="C1033" s="139" t="s">
        <v>9</v>
      </c>
      <c r="D1033" s="140">
        <v>0</v>
      </c>
      <c r="E1033" s="140">
        <v>0</v>
      </c>
      <c r="F1033" s="140">
        <v>0</v>
      </c>
      <c r="G1033" s="139" t="s">
        <v>9</v>
      </c>
      <c r="H1033" s="140">
        <v>0</v>
      </c>
      <c r="I1033" s="3"/>
      <c r="J1033" s="3"/>
      <c r="K1033" s="3"/>
    </row>
    <row r="1034" spans="2:11" x14ac:dyDescent="0.15">
      <c r="B1034" s="285" t="s">
        <v>968</v>
      </c>
      <c r="C1034" s="139" t="s">
        <v>9</v>
      </c>
      <c r="D1034" s="140">
        <v>0</v>
      </c>
      <c r="E1034" s="140">
        <v>0</v>
      </c>
      <c r="F1034" s="140">
        <v>0</v>
      </c>
      <c r="G1034" s="139" t="s">
        <v>9</v>
      </c>
      <c r="H1034" s="140">
        <v>0</v>
      </c>
      <c r="I1034" s="3"/>
      <c r="J1034" s="3"/>
      <c r="K1034" s="3"/>
    </row>
    <row r="1035" spans="2:11" x14ac:dyDescent="0.15">
      <c r="B1035" s="285" t="s">
        <v>853</v>
      </c>
      <c r="C1035" s="139" t="s">
        <v>9</v>
      </c>
      <c r="D1035" s="140">
        <v>0</v>
      </c>
      <c r="E1035" s="140">
        <v>0</v>
      </c>
      <c r="F1035" s="140">
        <v>0</v>
      </c>
      <c r="G1035" s="139" t="s">
        <v>9</v>
      </c>
      <c r="H1035" s="140">
        <v>0</v>
      </c>
      <c r="I1035" s="3"/>
      <c r="J1035" s="3"/>
      <c r="K1035" s="3"/>
    </row>
    <row r="1036" spans="2:11" x14ac:dyDescent="0.15">
      <c r="B1036" s="285" t="s">
        <v>855</v>
      </c>
      <c r="C1036" s="139" t="s">
        <v>9</v>
      </c>
      <c r="D1036" s="140">
        <v>0</v>
      </c>
      <c r="E1036" s="140">
        <v>0</v>
      </c>
      <c r="F1036" s="140">
        <v>0</v>
      </c>
      <c r="G1036" s="139" t="s">
        <v>9</v>
      </c>
      <c r="H1036" s="140">
        <v>0</v>
      </c>
      <c r="I1036" s="3"/>
      <c r="J1036" s="3"/>
      <c r="K1036" s="3"/>
    </row>
    <row r="1037" spans="2:11" x14ac:dyDescent="0.15">
      <c r="B1037" s="285" t="s">
        <v>856</v>
      </c>
      <c r="C1037" s="139" t="s">
        <v>9</v>
      </c>
      <c r="D1037" s="140">
        <v>0</v>
      </c>
      <c r="E1037" s="140">
        <v>0</v>
      </c>
      <c r="F1037" s="140">
        <v>0</v>
      </c>
      <c r="G1037" s="139" t="s">
        <v>9</v>
      </c>
      <c r="H1037" s="140">
        <v>0</v>
      </c>
      <c r="I1037" s="3"/>
      <c r="J1037" s="3"/>
      <c r="K1037" s="3"/>
    </row>
    <row r="1038" spans="2:11" x14ac:dyDescent="0.15">
      <c r="B1038" s="285" t="s">
        <v>998</v>
      </c>
      <c r="C1038" s="139" t="s">
        <v>9</v>
      </c>
      <c r="D1038" s="140">
        <v>0</v>
      </c>
      <c r="E1038" s="140">
        <v>0</v>
      </c>
      <c r="F1038" s="140">
        <v>0</v>
      </c>
      <c r="G1038" s="139" t="s">
        <v>9</v>
      </c>
      <c r="H1038" s="140">
        <v>0</v>
      </c>
      <c r="I1038" s="3"/>
      <c r="J1038" s="3"/>
      <c r="K1038" s="3"/>
    </row>
    <row r="1039" spans="2:11" x14ac:dyDescent="0.15">
      <c r="B1039" s="285" t="s">
        <v>858</v>
      </c>
      <c r="C1039" s="139" t="s">
        <v>9</v>
      </c>
      <c r="D1039" s="140">
        <v>0</v>
      </c>
      <c r="E1039" s="140">
        <v>0</v>
      </c>
      <c r="F1039" s="140">
        <v>0</v>
      </c>
      <c r="G1039" s="139" t="s">
        <v>9</v>
      </c>
      <c r="H1039" s="140">
        <v>0</v>
      </c>
      <c r="I1039" s="3"/>
      <c r="J1039" s="3"/>
      <c r="K1039" s="3"/>
    </row>
    <row r="1040" spans="2:11" x14ac:dyDescent="0.15">
      <c r="B1040" s="285" t="s">
        <v>861</v>
      </c>
      <c r="C1040" s="139" t="s">
        <v>9</v>
      </c>
      <c r="D1040" s="140">
        <v>0</v>
      </c>
      <c r="E1040" s="140">
        <v>0</v>
      </c>
      <c r="F1040" s="140">
        <v>0</v>
      </c>
      <c r="G1040" s="139" t="s">
        <v>9</v>
      </c>
      <c r="H1040" s="140">
        <v>0</v>
      </c>
      <c r="I1040" s="3"/>
      <c r="J1040" s="3"/>
      <c r="K1040" s="3"/>
    </row>
    <row r="1041" spans="2:11" x14ac:dyDescent="0.15">
      <c r="B1041" s="285" t="s">
        <v>862</v>
      </c>
      <c r="C1041" s="139" t="s">
        <v>9</v>
      </c>
      <c r="D1041" s="140">
        <v>0</v>
      </c>
      <c r="E1041" s="140">
        <v>0</v>
      </c>
      <c r="F1041" s="140">
        <v>0</v>
      </c>
      <c r="G1041" s="139" t="s">
        <v>9</v>
      </c>
      <c r="H1041" s="140">
        <v>0</v>
      </c>
      <c r="I1041" s="3"/>
      <c r="J1041" s="3"/>
      <c r="K1041" s="3"/>
    </row>
    <row r="1042" spans="2:11" x14ac:dyDescent="0.15">
      <c r="B1042" s="285" t="s">
        <v>1559</v>
      </c>
      <c r="C1042" s="139" t="s">
        <v>9</v>
      </c>
      <c r="D1042" s="140">
        <v>0</v>
      </c>
      <c r="E1042" s="140">
        <v>0</v>
      </c>
      <c r="F1042" s="140">
        <v>0</v>
      </c>
      <c r="G1042" s="139" t="s">
        <v>9</v>
      </c>
      <c r="H1042" s="140">
        <v>0</v>
      </c>
      <c r="I1042" s="3"/>
      <c r="J1042" s="3"/>
      <c r="K1042" s="3"/>
    </row>
    <row r="1043" spans="2:11" x14ac:dyDescent="0.15">
      <c r="B1043" s="285" t="s">
        <v>863</v>
      </c>
      <c r="C1043" s="139" t="s">
        <v>9</v>
      </c>
      <c r="D1043" s="140">
        <v>1400</v>
      </c>
      <c r="E1043" s="140">
        <v>0</v>
      </c>
      <c r="F1043" s="140">
        <v>0</v>
      </c>
      <c r="G1043" s="139" t="s">
        <v>9</v>
      </c>
      <c r="H1043" s="140">
        <v>1400</v>
      </c>
      <c r="I1043" s="3"/>
      <c r="J1043" s="3"/>
      <c r="K1043" s="3"/>
    </row>
    <row r="1044" spans="2:11" x14ac:dyDescent="0.15">
      <c r="B1044" s="285" t="s">
        <v>1560</v>
      </c>
      <c r="C1044" s="139" t="s">
        <v>9</v>
      </c>
      <c r="D1044" s="140">
        <v>0</v>
      </c>
      <c r="E1044" s="140">
        <v>0</v>
      </c>
      <c r="F1044" s="140">
        <v>0</v>
      </c>
      <c r="G1044" s="139" t="s">
        <v>9</v>
      </c>
      <c r="H1044" s="140">
        <v>0</v>
      </c>
      <c r="I1044" s="3"/>
      <c r="J1044" s="3"/>
      <c r="K1044" s="3"/>
    </row>
    <row r="1045" spans="2:11" x14ac:dyDescent="0.15">
      <c r="B1045" s="285" t="s">
        <v>1000</v>
      </c>
      <c r="C1045" s="139" t="s">
        <v>9</v>
      </c>
      <c r="D1045" s="140">
        <v>700</v>
      </c>
      <c r="E1045" s="140">
        <v>0</v>
      </c>
      <c r="F1045" s="140">
        <v>0</v>
      </c>
      <c r="G1045" s="139" t="s">
        <v>9</v>
      </c>
      <c r="H1045" s="140">
        <v>700</v>
      </c>
      <c r="I1045" s="3"/>
      <c r="J1045" s="3"/>
      <c r="K1045" s="3"/>
    </row>
    <row r="1046" spans="2:11" x14ac:dyDescent="0.15">
      <c r="B1046" s="285" t="s">
        <v>1561</v>
      </c>
      <c r="C1046" s="139" t="s">
        <v>9</v>
      </c>
      <c r="D1046" s="140">
        <v>0</v>
      </c>
      <c r="E1046" s="140">
        <v>0</v>
      </c>
      <c r="F1046" s="140">
        <v>0</v>
      </c>
      <c r="G1046" s="139" t="s">
        <v>9</v>
      </c>
      <c r="H1046" s="140">
        <v>0</v>
      </c>
      <c r="I1046" s="3"/>
      <c r="J1046" s="3"/>
      <c r="K1046" s="3"/>
    </row>
    <row r="1047" spans="2:11" x14ac:dyDescent="0.15">
      <c r="B1047" s="285" t="s">
        <v>1562</v>
      </c>
      <c r="C1047" s="139" t="s">
        <v>9</v>
      </c>
      <c r="D1047" s="140">
        <v>0</v>
      </c>
      <c r="E1047" s="140">
        <v>0</v>
      </c>
      <c r="F1047" s="140">
        <v>0</v>
      </c>
      <c r="G1047" s="139" t="s">
        <v>9</v>
      </c>
      <c r="H1047" s="140">
        <v>0</v>
      </c>
      <c r="I1047" s="3"/>
      <c r="J1047" s="3"/>
      <c r="K1047" s="3"/>
    </row>
    <row r="1048" spans="2:11" x14ac:dyDescent="0.15">
      <c r="B1048" s="285" t="s">
        <v>864</v>
      </c>
      <c r="C1048" s="139" t="s">
        <v>9</v>
      </c>
      <c r="D1048" s="140">
        <v>0</v>
      </c>
      <c r="E1048" s="140">
        <v>0</v>
      </c>
      <c r="F1048" s="140">
        <v>0</v>
      </c>
      <c r="G1048" s="139" t="s">
        <v>9</v>
      </c>
      <c r="H1048" s="140">
        <v>0</v>
      </c>
      <c r="I1048" s="3"/>
      <c r="J1048" s="3"/>
      <c r="K1048" s="3"/>
    </row>
    <row r="1049" spans="2:11" x14ac:dyDescent="0.15">
      <c r="B1049" s="285" t="s">
        <v>866</v>
      </c>
      <c r="C1049" s="139" t="s">
        <v>9</v>
      </c>
      <c r="D1049" s="140">
        <v>0</v>
      </c>
      <c r="E1049" s="140">
        <v>0</v>
      </c>
      <c r="F1049" s="140">
        <v>0</v>
      </c>
      <c r="G1049" s="139" t="s">
        <v>9</v>
      </c>
      <c r="H1049" s="140">
        <v>0</v>
      </c>
      <c r="I1049" s="3"/>
      <c r="J1049" s="3"/>
      <c r="K1049" s="3"/>
    </row>
    <row r="1050" spans="2:11" x14ac:dyDescent="0.15">
      <c r="B1050" s="285" t="s">
        <v>868</v>
      </c>
      <c r="C1050" s="139" t="s">
        <v>9</v>
      </c>
      <c r="D1050" s="140">
        <v>0</v>
      </c>
      <c r="E1050" s="140">
        <v>0</v>
      </c>
      <c r="F1050" s="140">
        <v>0</v>
      </c>
      <c r="G1050" s="139" t="s">
        <v>9</v>
      </c>
      <c r="H1050" s="140">
        <v>0</v>
      </c>
      <c r="I1050" s="3"/>
      <c r="J1050" s="3"/>
      <c r="K1050" s="3"/>
    </row>
    <row r="1051" spans="2:11" x14ac:dyDescent="0.15">
      <c r="B1051" s="285" t="s">
        <v>1563</v>
      </c>
      <c r="C1051" s="139" t="s">
        <v>9</v>
      </c>
      <c r="D1051" s="140">
        <v>0</v>
      </c>
      <c r="E1051" s="140">
        <v>0</v>
      </c>
      <c r="F1051" s="140">
        <v>0</v>
      </c>
      <c r="G1051" s="139" t="s">
        <v>9</v>
      </c>
      <c r="H1051" s="140">
        <v>0</v>
      </c>
      <c r="I1051" s="3"/>
      <c r="J1051" s="3"/>
      <c r="K1051" s="3"/>
    </row>
    <row r="1052" spans="2:11" x14ac:dyDescent="0.15">
      <c r="B1052" s="285" t="s">
        <v>1564</v>
      </c>
      <c r="C1052" s="139" t="s">
        <v>9</v>
      </c>
      <c r="D1052" s="140">
        <v>0</v>
      </c>
      <c r="E1052" s="140">
        <v>0</v>
      </c>
      <c r="F1052" s="140">
        <v>0</v>
      </c>
      <c r="G1052" s="139" t="s">
        <v>9</v>
      </c>
      <c r="H1052" s="140">
        <v>0</v>
      </c>
      <c r="I1052" s="3"/>
      <c r="J1052" s="3"/>
      <c r="K1052" s="3"/>
    </row>
    <row r="1053" spans="2:11" x14ac:dyDescent="0.15">
      <c r="B1053" s="285" t="s">
        <v>870</v>
      </c>
      <c r="C1053" s="139" t="s">
        <v>9</v>
      </c>
      <c r="D1053" s="140">
        <v>0</v>
      </c>
      <c r="E1053" s="140">
        <v>0</v>
      </c>
      <c r="F1053" s="140">
        <v>0</v>
      </c>
      <c r="G1053" s="139" t="s">
        <v>9</v>
      </c>
      <c r="H1053" s="140">
        <v>0</v>
      </c>
      <c r="I1053" s="3"/>
      <c r="J1053" s="3"/>
      <c r="K1053" s="3"/>
    </row>
    <row r="1054" spans="2:11" x14ac:dyDescent="0.15">
      <c r="B1054" s="285" t="s">
        <v>954</v>
      </c>
      <c r="C1054" s="139" t="s">
        <v>9</v>
      </c>
      <c r="D1054" s="140">
        <v>0</v>
      </c>
      <c r="E1054" s="140">
        <v>0</v>
      </c>
      <c r="F1054" s="140">
        <v>0</v>
      </c>
      <c r="G1054" s="139" t="s">
        <v>9</v>
      </c>
      <c r="H1054" s="140">
        <v>0</v>
      </c>
      <c r="I1054" s="3"/>
      <c r="J1054" s="3"/>
      <c r="K1054" s="3"/>
    </row>
    <row r="1055" spans="2:11" x14ac:dyDescent="0.15">
      <c r="B1055" s="285" t="s">
        <v>871</v>
      </c>
      <c r="C1055" s="139" t="s">
        <v>9</v>
      </c>
      <c r="D1055" s="140">
        <v>0</v>
      </c>
      <c r="E1055" s="140">
        <v>0</v>
      </c>
      <c r="F1055" s="140">
        <v>0</v>
      </c>
      <c r="G1055" s="139" t="s">
        <v>9</v>
      </c>
      <c r="H1055" s="140">
        <v>0</v>
      </c>
      <c r="I1055" s="3"/>
      <c r="J1055" s="3"/>
      <c r="K1055" s="3"/>
    </row>
    <row r="1056" spans="2:11" x14ac:dyDescent="0.15">
      <c r="B1056" s="285" t="s">
        <v>1565</v>
      </c>
      <c r="C1056" s="139" t="s">
        <v>9</v>
      </c>
      <c r="D1056" s="140">
        <v>0</v>
      </c>
      <c r="E1056" s="140">
        <v>0</v>
      </c>
      <c r="F1056" s="140">
        <v>0</v>
      </c>
      <c r="G1056" s="139" t="s">
        <v>9</v>
      </c>
      <c r="H1056" s="140">
        <v>0</v>
      </c>
      <c r="I1056" s="3"/>
      <c r="J1056" s="3"/>
      <c r="K1056" s="3"/>
    </row>
    <row r="1057" spans="2:11" x14ac:dyDescent="0.15">
      <c r="B1057" s="285" t="s">
        <v>873</v>
      </c>
      <c r="C1057" s="139" t="s">
        <v>9</v>
      </c>
      <c r="D1057" s="140">
        <v>0</v>
      </c>
      <c r="E1057" s="140">
        <v>0</v>
      </c>
      <c r="F1057" s="140">
        <v>0</v>
      </c>
      <c r="G1057" s="139" t="s">
        <v>9</v>
      </c>
      <c r="H1057" s="140">
        <v>0</v>
      </c>
      <c r="I1057" s="3"/>
      <c r="J1057" s="3"/>
      <c r="K1057" s="3"/>
    </row>
    <row r="1058" spans="2:11" x14ac:dyDescent="0.15">
      <c r="B1058" s="285" t="s">
        <v>1566</v>
      </c>
      <c r="C1058" s="139" t="s">
        <v>9</v>
      </c>
      <c r="D1058" s="140">
        <v>0</v>
      </c>
      <c r="E1058" s="140">
        <v>0</v>
      </c>
      <c r="F1058" s="140">
        <v>0</v>
      </c>
      <c r="G1058" s="139" t="s">
        <v>9</v>
      </c>
      <c r="H1058" s="140">
        <v>0</v>
      </c>
      <c r="I1058" s="3"/>
      <c r="J1058" s="3"/>
      <c r="K1058" s="3"/>
    </row>
    <row r="1059" spans="2:11" x14ac:dyDescent="0.15">
      <c r="B1059" s="285" t="s">
        <v>1567</v>
      </c>
      <c r="C1059" s="139" t="s">
        <v>9</v>
      </c>
      <c r="D1059" s="140">
        <v>0</v>
      </c>
      <c r="E1059" s="140">
        <v>0</v>
      </c>
      <c r="F1059" s="140">
        <v>0</v>
      </c>
      <c r="G1059" s="139" t="s">
        <v>9</v>
      </c>
      <c r="H1059" s="140">
        <v>0</v>
      </c>
      <c r="I1059" s="3"/>
      <c r="J1059" s="3"/>
      <c r="K1059" s="3"/>
    </row>
    <row r="1060" spans="2:11" x14ac:dyDescent="0.15">
      <c r="B1060" s="285" t="s">
        <v>874</v>
      </c>
      <c r="C1060" s="139" t="s">
        <v>9</v>
      </c>
      <c r="D1060" s="140">
        <v>840</v>
      </c>
      <c r="E1060" s="140">
        <v>0</v>
      </c>
      <c r="F1060" s="140">
        <v>0</v>
      </c>
      <c r="G1060" s="139" t="s">
        <v>9</v>
      </c>
      <c r="H1060" s="140">
        <v>840</v>
      </c>
      <c r="I1060" s="3"/>
      <c r="J1060" s="3"/>
      <c r="K1060" s="3"/>
    </row>
    <row r="1061" spans="2:11" x14ac:dyDescent="0.15">
      <c r="B1061" s="285" t="s">
        <v>1187</v>
      </c>
      <c r="C1061" s="139" t="s">
        <v>9</v>
      </c>
      <c r="D1061" s="140">
        <v>0</v>
      </c>
      <c r="E1061" s="140">
        <v>0</v>
      </c>
      <c r="F1061" s="140">
        <v>0</v>
      </c>
      <c r="G1061" s="139" t="s">
        <v>9</v>
      </c>
      <c r="H1061" s="140">
        <v>0</v>
      </c>
      <c r="I1061" s="3"/>
      <c r="J1061" s="3"/>
      <c r="K1061" s="3"/>
    </row>
    <row r="1062" spans="2:11" x14ac:dyDescent="0.15">
      <c r="B1062" s="285" t="s">
        <v>875</v>
      </c>
      <c r="C1062" s="139" t="s">
        <v>9</v>
      </c>
      <c r="D1062" s="140">
        <v>0</v>
      </c>
      <c r="E1062" s="140">
        <v>0</v>
      </c>
      <c r="F1062" s="140">
        <v>0</v>
      </c>
      <c r="G1062" s="139" t="s">
        <v>9</v>
      </c>
      <c r="H1062" s="140">
        <v>0</v>
      </c>
      <c r="I1062" s="3"/>
      <c r="J1062" s="3"/>
      <c r="K1062" s="3"/>
    </row>
    <row r="1063" spans="2:11" x14ac:dyDescent="0.15">
      <c r="B1063" s="285" t="s">
        <v>879</v>
      </c>
      <c r="C1063" s="139" t="s">
        <v>9</v>
      </c>
      <c r="D1063" s="140">
        <v>0</v>
      </c>
      <c r="E1063" s="140">
        <v>0</v>
      </c>
      <c r="F1063" s="140">
        <v>0</v>
      </c>
      <c r="G1063" s="139" t="s">
        <v>9</v>
      </c>
      <c r="H1063" s="140">
        <v>0</v>
      </c>
      <c r="I1063" s="3"/>
      <c r="J1063" s="3"/>
      <c r="K1063" s="3"/>
    </row>
    <row r="1064" spans="2:11" x14ac:dyDescent="0.15">
      <c r="B1064" s="285" t="s">
        <v>1568</v>
      </c>
      <c r="C1064" s="139" t="s">
        <v>9</v>
      </c>
      <c r="D1064" s="140">
        <v>0</v>
      </c>
      <c r="E1064" s="140">
        <v>0</v>
      </c>
      <c r="F1064" s="140">
        <v>0</v>
      </c>
      <c r="G1064" s="139" t="s">
        <v>9</v>
      </c>
      <c r="H1064" s="140">
        <v>0</v>
      </c>
      <c r="I1064" s="3"/>
      <c r="J1064" s="3"/>
      <c r="K1064" s="3"/>
    </row>
    <row r="1065" spans="2:11" x14ac:dyDescent="0.15">
      <c r="B1065" s="285" t="s">
        <v>1569</v>
      </c>
      <c r="C1065" s="139" t="s">
        <v>9</v>
      </c>
      <c r="D1065" s="140">
        <v>0</v>
      </c>
      <c r="E1065" s="140">
        <v>0</v>
      </c>
      <c r="F1065" s="140">
        <v>0</v>
      </c>
      <c r="G1065" s="139" t="s">
        <v>9</v>
      </c>
      <c r="H1065" s="140">
        <v>0</v>
      </c>
      <c r="I1065" s="3"/>
      <c r="J1065" s="3"/>
      <c r="K1065" s="3"/>
    </row>
    <row r="1066" spans="2:11" x14ac:dyDescent="0.15">
      <c r="B1066" s="285" t="s">
        <v>881</v>
      </c>
      <c r="C1066" s="139" t="s">
        <v>9</v>
      </c>
      <c r="D1066" s="140">
        <v>0</v>
      </c>
      <c r="E1066" s="140">
        <v>0</v>
      </c>
      <c r="F1066" s="140">
        <v>0</v>
      </c>
      <c r="G1066" s="139" t="s">
        <v>9</v>
      </c>
      <c r="H1066" s="140">
        <v>0</v>
      </c>
      <c r="I1066" s="3"/>
      <c r="J1066" s="3"/>
      <c r="K1066" s="3"/>
    </row>
    <row r="1067" spans="2:11" x14ac:dyDescent="0.15">
      <c r="B1067" s="285" t="s">
        <v>1570</v>
      </c>
      <c r="C1067" s="139" t="s">
        <v>9</v>
      </c>
      <c r="D1067" s="140">
        <v>0</v>
      </c>
      <c r="E1067" s="140">
        <v>0</v>
      </c>
      <c r="F1067" s="140">
        <v>0</v>
      </c>
      <c r="G1067" s="139" t="s">
        <v>9</v>
      </c>
      <c r="H1067" s="140">
        <v>0</v>
      </c>
      <c r="I1067" s="3"/>
      <c r="J1067" s="3"/>
      <c r="K1067" s="3"/>
    </row>
    <row r="1068" spans="2:11" x14ac:dyDescent="0.15">
      <c r="B1068" s="285" t="s">
        <v>882</v>
      </c>
      <c r="C1068" s="139" t="s">
        <v>9</v>
      </c>
      <c r="D1068" s="140">
        <v>0</v>
      </c>
      <c r="E1068" s="140">
        <v>0</v>
      </c>
      <c r="F1068" s="140">
        <v>0</v>
      </c>
      <c r="G1068" s="139" t="s">
        <v>9</v>
      </c>
      <c r="H1068" s="140">
        <v>0</v>
      </c>
      <c r="I1068" s="3"/>
      <c r="J1068" s="3"/>
      <c r="K1068" s="3"/>
    </row>
    <row r="1069" spans="2:11" x14ac:dyDescent="0.15">
      <c r="B1069" s="285" t="s">
        <v>883</v>
      </c>
      <c r="C1069" s="139" t="s">
        <v>9</v>
      </c>
      <c r="D1069" s="140">
        <v>0</v>
      </c>
      <c r="E1069" s="140">
        <v>0</v>
      </c>
      <c r="F1069" s="140">
        <v>0</v>
      </c>
      <c r="G1069" s="139" t="s">
        <v>9</v>
      </c>
      <c r="H1069" s="140">
        <v>0</v>
      </c>
      <c r="I1069" s="3"/>
      <c r="J1069" s="3"/>
      <c r="K1069" s="3"/>
    </row>
    <row r="1070" spans="2:11" x14ac:dyDescent="0.15">
      <c r="B1070" s="285" t="s">
        <v>885</v>
      </c>
      <c r="C1070" s="139" t="s">
        <v>9</v>
      </c>
      <c r="D1070" s="140">
        <v>0</v>
      </c>
      <c r="E1070" s="140">
        <v>0</v>
      </c>
      <c r="F1070" s="140">
        <v>0</v>
      </c>
      <c r="G1070" s="139" t="s">
        <v>9</v>
      </c>
      <c r="H1070" s="140">
        <v>0</v>
      </c>
      <c r="I1070" s="3"/>
      <c r="J1070" s="3"/>
      <c r="K1070" s="3"/>
    </row>
    <row r="1071" spans="2:11" x14ac:dyDescent="0.15">
      <c r="B1071" s="285" t="s">
        <v>886</v>
      </c>
      <c r="C1071" s="139" t="s">
        <v>9</v>
      </c>
      <c r="D1071" s="140">
        <v>0</v>
      </c>
      <c r="E1071" s="140">
        <v>0</v>
      </c>
      <c r="F1071" s="140">
        <v>0</v>
      </c>
      <c r="G1071" s="139" t="s">
        <v>9</v>
      </c>
      <c r="H1071" s="140">
        <v>0</v>
      </c>
      <c r="I1071" s="3"/>
      <c r="J1071" s="3"/>
      <c r="K1071" s="3"/>
    </row>
    <row r="1072" spans="2:11" x14ac:dyDescent="0.15">
      <c r="B1072" s="285" t="s">
        <v>887</v>
      </c>
      <c r="C1072" s="139" t="s">
        <v>9</v>
      </c>
      <c r="D1072" s="140">
        <v>0</v>
      </c>
      <c r="E1072" s="140">
        <v>0</v>
      </c>
      <c r="F1072" s="140">
        <v>0</v>
      </c>
      <c r="G1072" s="139" t="s">
        <v>9</v>
      </c>
      <c r="H1072" s="140">
        <v>0</v>
      </c>
      <c r="I1072" s="3"/>
      <c r="J1072" s="3"/>
      <c r="K1072" s="3"/>
    </row>
    <row r="1073" spans="2:11" x14ac:dyDescent="0.15">
      <c r="B1073" s="285" t="s">
        <v>888</v>
      </c>
      <c r="C1073" s="139" t="s">
        <v>9</v>
      </c>
      <c r="D1073" s="140">
        <v>0</v>
      </c>
      <c r="E1073" s="140">
        <v>0</v>
      </c>
      <c r="F1073" s="140">
        <v>0</v>
      </c>
      <c r="G1073" s="139" t="s">
        <v>9</v>
      </c>
      <c r="H1073" s="140">
        <v>0</v>
      </c>
      <c r="I1073" s="3"/>
      <c r="J1073" s="3"/>
      <c r="K1073" s="3"/>
    </row>
    <row r="1074" spans="2:11" x14ac:dyDescent="0.15">
      <c r="B1074" s="285" t="s">
        <v>889</v>
      </c>
      <c r="C1074" s="139" t="s">
        <v>9</v>
      </c>
      <c r="D1074" s="140">
        <v>0</v>
      </c>
      <c r="E1074" s="140">
        <v>0</v>
      </c>
      <c r="F1074" s="140">
        <v>0</v>
      </c>
      <c r="G1074" s="139" t="s">
        <v>9</v>
      </c>
      <c r="H1074" s="140">
        <v>0</v>
      </c>
      <c r="I1074" s="3"/>
      <c r="J1074" s="3"/>
      <c r="K1074" s="3"/>
    </row>
    <row r="1075" spans="2:11" x14ac:dyDescent="0.15">
      <c r="B1075" s="285" t="s">
        <v>891</v>
      </c>
      <c r="C1075" s="139" t="s">
        <v>9</v>
      </c>
      <c r="D1075" s="140">
        <v>0</v>
      </c>
      <c r="E1075" s="140">
        <v>0</v>
      </c>
      <c r="F1075" s="140">
        <v>0</v>
      </c>
      <c r="G1075" s="139" t="s">
        <v>9</v>
      </c>
      <c r="H1075" s="140">
        <v>0</v>
      </c>
      <c r="I1075" s="3"/>
      <c r="J1075" s="3"/>
      <c r="K1075" s="3"/>
    </row>
    <row r="1076" spans="2:11" x14ac:dyDescent="0.15">
      <c r="B1076" s="285" t="s">
        <v>892</v>
      </c>
      <c r="C1076" s="139" t="s">
        <v>9</v>
      </c>
      <c r="D1076" s="140">
        <v>0</v>
      </c>
      <c r="E1076" s="140">
        <v>0</v>
      </c>
      <c r="F1076" s="140">
        <v>0</v>
      </c>
      <c r="G1076" s="139" t="s">
        <v>9</v>
      </c>
      <c r="H1076" s="140">
        <v>0</v>
      </c>
      <c r="I1076" s="3"/>
      <c r="J1076" s="3"/>
      <c r="K1076" s="3"/>
    </row>
    <row r="1077" spans="2:11" x14ac:dyDescent="0.15">
      <c r="B1077" s="285" t="s">
        <v>1571</v>
      </c>
      <c r="C1077" s="139" t="s">
        <v>9</v>
      </c>
      <c r="D1077" s="140">
        <v>0</v>
      </c>
      <c r="E1077" s="140">
        <v>0</v>
      </c>
      <c r="F1077" s="140">
        <v>0</v>
      </c>
      <c r="G1077" s="139" t="s">
        <v>9</v>
      </c>
      <c r="H1077" s="140">
        <v>0</v>
      </c>
      <c r="I1077" s="3"/>
      <c r="J1077" s="3"/>
      <c r="K1077" s="3"/>
    </row>
    <row r="1078" spans="2:11" x14ac:dyDescent="0.15">
      <c r="B1078" s="285" t="s">
        <v>893</v>
      </c>
      <c r="C1078" s="139" t="s">
        <v>9</v>
      </c>
      <c r="D1078" s="140">
        <v>0</v>
      </c>
      <c r="E1078" s="140">
        <v>0</v>
      </c>
      <c r="F1078" s="140">
        <v>0</v>
      </c>
      <c r="G1078" s="139" t="s">
        <v>9</v>
      </c>
      <c r="H1078" s="140">
        <v>0</v>
      </c>
      <c r="I1078" s="3"/>
      <c r="J1078" s="3"/>
      <c r="K1078" s="3"/>
    </row>
    <row r="1079" spans="2:11" x14ac:dyDescent="0.15">
      <c r="B1079" s="285" t="s">
        <v>894</v>
      </c>
      <c r="C1079" s="139" t="s">
        <v>9</v>
      </c>
      <c r="D1079" s="140">
        <v>0</v>
      </c>
      <c r="E1079" s="140">
        <v>0</v>
      </c>
      <c r="F1079" s="140">
        <v>0</v>
      </c>
      <c r="G1079" s="139" t="s">
        <v>9</v>
      </c>
      <c r="H1079" s="140">
        <v>0</v>
      </c>
      <c r="I1079" s="3"/>
      <c r="J1079" s="3"/>
      <c r="K1079" s="3"/>
    </row>
    <row r="1080" spans="2:11" x14ac:dyDescent="0.15">
      <c r="B1080" s="285" t="s">
        <v>1572</v>
      </c>
      <c r="C1080" s="139" t="s">
        <v>9</v>
      </c>
      <c r="D1080" s="140">
        <v>0</v>
      </c>
      <c r="E1080" s="140">
        <v>0</v>
      </c>
      <c r="F1080" s="140">
        <v>0</v>
      </c>
      <c r="G1080" s="139" t="s">
        <v>9</v>
      </c>
      <c r="H1080" s="140">
        <v>0</v>
      </c>
      <c r="I1080" s="3"/>
      <c r="J1080" s="3"/>
      <c r="K1080" s="3"/>
    </row>
    <row r="1081" spans="2:11" x14ac:dyDescent="0.15">
      <c r="B1081" s="285" t="s">
        <v>1573</v>
      </c>
      <c r="C1081" s="139" t="s">
        <v>9</v>
      </c>
      <c r="D1081" s="140">
        <v>0</v>
      </c>
      <c r="E1081" s="140">
        <v>0</v>
      </c>
      <c r="F1081" s="140">
        <v>0</v>
      </c>
      <c r="G1081" s="139" t="s">
        <v>9</v>
      </c>
      <c r="H1081" s="140">
        <v>0</v>
      </c>
      <c r="I1081" s="3"/>
      <c r="J1081" s="3"/>
      <c r="K1081" s="3"/>
    </row>
    <row r="1082" spans="2:11" x14ac:dyDescent="0.15">
      <c r="B1082" s="285" t="s">
        <v>1574</v>
      </c>
      <c r="C1082" s="139" t="s">
        <v>9</v>
      </c>
      <c r="D1082" s="140">
        <v>0</v>
      </c>
      <c r="E1082" s="140">
        <v>0</v>
      </c>
      <c r="F1082" s="140">
        <v>0</v>
      </c>
      <c r="G1082" s="139" t="s">
        <v>9</v>
      </c>
      <c r="H1082" s="140">
        <v>0</v>
      </c>
      <c r="I1082" s="3"/>
      <c r="J1082" s="3"/>
      <c r="K1082" s="3"/>
    </row>
    <row r="1083" spans="2:11" x14ac:dyDescent="0.15">
      <c r="B1083" s="285" t="s">
        <v>897</v>
      </c>
      <c r="C1083" s="139" t="s">
        <v>9</v>
      </c>
      <c r="D1083" s="140">
        <v>0</v>
      </c>
      <c r="E1083" s="140">
        <v>0</v>
      </c>
      <c r="F1083" s="140">
        <v>1330</v>
      </c>
      <c r="G1083" s="139" t="s">
        <v>9</v>
      </c>
      <c r="H1083" s="140">
        <v>1330</v>
      </c>
      <c r="I1083" s="3"/>
      <c r="J1083" s="3"/>
      <c r="K1083" s="3"/>
    </row>
    <row r="1084" spans="2:11" x14ac:dyDescent="0.15">
      <c r="B1084" s="285" t="s">
        <v>895</v>
      </c>
      <c r="C1084" s="139" t="s">
        <v>9</v>
      </c>
      <c r="D1084" s="140">
        <v>2800</v>
      </c>
      <c r="E1084" s="140">
        <v>0</v>
      </c>
      <c r="F1084" s="140">
        <v>0</v>
      </c>
      <c r="G1084" s="139" t="s">
        <v>9</v>
      </c>
      <c r="H1084" s="140">
        <v>2800</v>
      </c>
      <c r="I1084" s="3"/>
      <c r="J1084" s="3"/>
      <c r="K1084" s="3"/>
    </row>
    <row r="1085" spans="2:11" x14ac:dyDescent="0.15">
      <c r="B1085" s="285" t="s">
        <v>1575</v>
      </c>
      <c r="C1085" s="139" t="s">
        <v>9</v>
      </c>
      <c r="D1085" s="140">
        <v>0</v>
      </c>
      <c r="E1085" s="140">
        <v>0</v>
      </c>
      <c r="F1085" s="140">
        <v>2100</v>
      </c>
      <c r="G1085" s="139" t="s">
        <v>9</v>
      </c>
      <c r="H1085" s="140">
        <v>2100</v>
      </c>
      <c r="I1085" s="3"/>
      <c r="J1085" s="3"/>
      <c r="K1085" s="3"/>
    </row>
    <row r="1086" spans="2:11" x14ac:dyDescent="0.15">
      <c r="B1086" s="285" t="s">
        <v>901</v>
      </c>
      <c r="C1086" s="139" t="s">
        <v>9</v>
      </c>
      <c r="D1086" s="140">
        <v>0</v>
      </c>
      <c r="E1086" s="140">
        <v>0</v>
      </c>
      <c r="F1086" s="140">
        <v>0</v>
      </c>
      <c r="G1086" s="139" t="s">
        <v>9</v>
      </c>
      <c r="H1086" s="140">
        <v>0</v>
      </c>
      <c r="I1086" s="3"/>
      <c r="J1086" s="3"/>
      <c r="K1086" s="3"/>
    </row>
    <row r="1087" spans="2:11" x14ac:dyDescent="0.15">
      <c r="B1087" s="285" t="s">
        <v>902</v>
      </c>
      <c r="C1087" s="139" t="s">
        <v>9</v>
      </c>
      <c r="D1087" s="140">
        <v>840</v>
      </c>
      <c r="E1087" s="140">
        <v>0</v>
      </c>
      <c r="F1087" s="140">
        <v>0</v>
      </c>
      <c r="G1087" s="139" t="s">
        <v>9</v>
      </c>
      <c r="H1087" s="140">
        <v>840</v>
      </c>
      <c r="I1087" s="3"/>
      <c r="J1087" s="3"/>
      <c r="K1087" s="3"/>
    </row>
    <row r="1088" spans="2:11" x14ac:dyDescent="0.15">
      <c r="B1088" s="285" t="s">
        <v>1576</v>
      </c>
      <c r="C1088" s="139" t="s">
        <v>9</v>
      </c>
      <c r="D1088" s="140">
        <v>0</v>
      </c>
      <c r="E1088" s="140">
        <v>0</v>
      </c>
      <c r="F1088" s="140">
        <v>0</v>
      </c>
      <c r="G1088" s="139" t="s">
        <v>9</v>
      </c>
      <c r="H1088" s="140">
        <v>0</v>
      </c>
      <c r="I1088" s="3"/>
      <c r="J1088" s="3"/>
      <c r="K1088" s="3"/>
    </row>
    <row r="1089" spans="2:11" x14ac:dyDescent="0.15">
      <c r="B1089" s="285" t="s">
        <v>1577</v>
      </c>
      <c r="C1089" s="139" t="s">
        <v>9</v>
      </c>
      <c r="D1089" s="140">
        <v>0</v>
      </c>
      <c r="E1089" s="140">
        <v>0</v>
      </c>
      <c r="F1089" s="140">
        <v>0</v>
      </c>
      <c r="G1089" s="139" t="s">
        <v>9</v>
      </c>
      <c r="H1089" s="140">
        <v>0</v>
      </c>
      <c r="I1089" s="3"/>
      <c r="J1089" s="3"/>
      <c r="K1089" s="3"/>
    </row>
    <row r="1090" spans="2:11" x14ac:dyDescent="0.15">
      <c r="B1090" s="285" t="s">
        <v>1040</v>
      </c>
      <c r="C1090" s="139" t="s">
        <v>9</v>
      </c>
      <c r="D1090" s="140">
        <v>0</v>
      </c>
      <c r="E1090" s="140">
        <v>0</v>
      </c>
      <c r="F1090" s="140">
        <v>0</v>
      </c>
      <c r="G1090" s="139" t="s">
        <v>9</v>
      </c>
      <c r="H1090" s="140">
        <v>0</v>
      </c>
      <c r="I1090" s="3"/>
      <c r="J1090" s="3"/>
      <c r="K1090" s="3"/>
    </row>
    <row r="1091" spans="2:11" x14ac:dyDescent="0.15">
      <c r="B1091" s="285" t="s">
        <v>999</v>
      </c>
      <c r="C1091" s="139" t="s">
        <v>9</v>
      </c>
      <c r="D1091" s="140">
        <v>0</v>
      </c>
      <c r="E1091" s="140">
        <v>0</v>
      </c>
      <c r="F1091" s="140">
        <v>0</v>
      </c>
      <c r="G1091" s="139" t="s">
        <v>9</v>
      </c>
      <c r="H1091" s="140">
        <v>0</v>
      </c>
      <c r="I1091" s="3"/>
      <c r="J1091" s="3"/>
      <c r="K1091" s="3"/>
    </row>
    <row r="1092" spans="2:11" x14ac:dyDescent="0.15">
      <c r="B1092" s="285" t="s">
        <v>904</v>
      </c>
      <c r="C1092" s="139" t="s">
        <v>9</v>
      </c>
      <c r="D1092" s="140">
        <v>0</v>
      </c>
      <c r="E1092" s="140">
        <v>0</v>
      </c>
      <c r="F1092" s="140">
        <v>0</v>
      </c>
      <c r="G1092" s="139" t="s">
        <v>9</v>
      </c>
      <c r="H1092" s="140">
        <v>0</v>
      </c>
      <c r="I1092" s="3"/>
      <c r="J1092" s="3"/>
      <c r="K1092" s="3"/>
    </row>
    <row r="1093" spans="2:11" x14ac:dyDescent="0.15">
      <c r="B1093" s="285" t="s">
        <v>1578</v>
      </c>
      <c r="C1093" s="139" t="s">
        <v>9</v>
      </c>
      <c r="D1093" s="140">
        <v>0</v>
      </c>
      <c r="E1093" s="140">
        <v>0</v>
      </c>
      <c r="F1093" s="140">
        <v>0</v>
      </c>
      <c r="G1093" s="139" t="s">
        <v>9</v>
      </c>
      <c r="H1093" s="140">
        <v>0</v>
      </c>
      <c r="I1093" s="3"/>
      <c r="J1093" s="3"/>
      <c r="K1093" s="3"/>
    </row>
    <row r="1094" spans="2:11" x14ac:dyDescent="0.15">
      <c r="B1094" s="285" t="s">
        <v>979</v>
      </c>
      <c r="C1094" s="139" t="s">
        <v>9</v>
      </c>
      <c r="D1094" s="140">
        <v>1400</v>
      </c>
      <c r="E1094" s="140">
        <v>0</v>
      </c>
      <c r="F1094" s="140">
        <v>0</v>
      </c>
      <c r="G1094" s="139" t="s">
        <v>9</v>
      </c>
      <c r="H1094" s="140">
        <v>1400</v>
      </c>
      <c r="I1094" s="3"/>
      <c r="J1094" s="3"/>
      <c r="K1094" s="3"/>
    </row>
    <row r="1095" spans="2:11" x14ac:dyDescent="0.15">
      <c r="B1095" s="285" t="s">
        <v>1579</v>
      </c>
      <c r="C1095" s="139" t="s">
        <v>9</v>
      </c>
      <c r="D1095" s="140">
        <v>0</v>
      </c>
      <c r="E1095" s="140">
        <v>0</v>
      </c>
      <c r="F1095" s="140">
        <v>0</v>
      </c>
      <c r="G1095" s="139" t="s">
        <v>9</v>
      </c>
      <c r="H1095" s="140">
        <v>0</v>
      </c>
      <c r="I1095" s="3"/>
      <c r="J1095" s="3"/>
      <c r="K1095" s="3"/>
    </row>
    <row r="1096" spans="2:11" x14ac:dyDescent="0.15">
      <c r="B1096" s="285" t="s">
        <v>905</v>
      </c>
      <c r="C1096" s="139" t="s">
        <v>9</v>
      </c>
      <c r="D1096" s="140">
        <v>0</v>
      </c>
      <c r="E1096" s="140">
        <v>0</v>
      </c>
      <c r="F1096" s="140">
        <v>0</v>
      </c>
      <c r="G1096" s="139" t="s">
        <v>9</v>
      </c>
      <c r="H1096" s="140">
        <v>0</v>
      </c>
      <c r="I1096" s="3"/>
      <c r="J1096" s="3"/>
      <c r="K1096" s="3"/>
    </row>
    <row r="1097" spans="2:11" x14ac:dyDescent="0.15">
      <c r="B1097" s="285" t="s">
        <v>906</v>
      </c>
      <c r="C1097" s="139" t="s">
        <v>9</v>
      </c>
      <c r="D1097" s="140">
        <v>0</v>
      </c>
      <c r="E1097" s="140">
        <v>0</v>
      </c>
      <c r="F1097" s="140">
        <v>0</v>
      </c>
      <c r="G1097" s="139" t="s">
        <v>9</v>
      </c>
      <c r="H1097" s="140">
        <v>0</v>
      </c>
      <c r="I1097" s="3"/>
      <c r="J1097" s="3"/>
      <c r="K1097" s="3"/>
    </row>
    <row r="1098" spans="2:11" x14ac:dyDescent="0.15">
      <c r="B1098" s="285" t="s">
        <v>1580</v>
      </c>
      <c r="C1098" s="139" t="s">
        <v>9</v>
      </c>
      <c r="D1098" s="140">
        <v>0</v>
      </c>
      <c r="E1098" s="140">
        <v>0</v>
      </c>
      <c r="F1098" s="140">
        <v>0</v>
      </c>
      <c r="G1098" s="139" t="s">
        <v>9</v>
      </c>
      <c r="H1098" s="140">
        <v>0</v>
      </c>
      <c r="I1098" s="3"/>
      <c r="J1098" s="3"/>
      <c r="K1098" s="3"/>
    </row>
    <row r="1099" spans="2:11" x14ac:dyDescent="0.15">
      <c r="B1099" s="285" t="s">
        <v>907</v>
      </c>
      <c r="C1099" s="139" t="s">
        <v>9</v>
      </c>
      <c r="D1099" s="140">
        <v>0</v>
      </c>
      <c r="E1099" s="140">
        <v>0</v>
      </c>
      <c r="F1099" s="140">
        <v>0</v>
      </c>
      <c r="G1099" s="139" t="s">
        <v>9</v>
      </c>
      <c r="H1099" s="140">
        <v>0</v>
      </c>
      <c r="I1099" s="3"/>
      <c r="J1099" s="3"/>
      <c r="K1099" s="3"/>
    </row>
    <row r="1100" spans="2:11" x14ac:dyDescent="0.15">
      <c r="B1100" s="285" t="s">
        <v>908</v>
      </c>
      <c r="C1100" s="139" t="s">
        <v>9</v>
      </c>
      <c r="D1100" s="140">
        <v>0</v>
      </c>
      <c r="E1100" s="140">
        <v>0</v>
      </c>
      <c r="F1100" s="140">
        <v>0</v>
      </c>
      <c r="G1100" s="139" t="s">
        <v>9</v>
      </c>
      <c r="H1100" s="140">
        <v>0</v>
      </c>
      <c r="I1100" s="3"/>
      <c r="J1100" s="3"/>
      <c r="K1100" s="3"/>
    </row>
    <row r="1101" spans="2:11" x14ac:dyDescent="0.15">
      <c r="B1101" s="285" t="s">
        <v>909</v>
      </c>
      <c r="C1101" s="139" t="s">
        <v>9</v>
      </c>
      <c r="D1101" s="140">
        <v>0</v>
      </c>
      <c r="E1101" s="140">
        <v>0</v>
      </c>
      <c r="F1101" s="140">
        <v>0</v>
      </c>
      <c r="G1101" s="139" t="s">
        <v>9</v>
      </c>
      <c r="H1101" s="140">
        <v>0</v>
      </c>
      <c r="I1101" s="3"/>
      <c r="J1101" s="3"/>
      <c r="K1101" s="3"/>
    </row>
    <row r="1102" spans="2:11" x14ac:dyDescent="0.15">
      <c r="B1102" s="285" t="s">
        <v>910</v>
      </c>
      <c r="C1102" s="139" t="s">
        <v>9</v>
      </c>
      <c r="D1102" s="140">
        <v>0</v>
      </c>
      <c r="E1102" s="140">
        <v>0</v>
      </c>
      <c r="F1102" s="140">
        <v>0</v>
      </c>
      <c r="G1102" s="139" t="s">
        <v>9</v>
      </c>
      <c r="H1102" s="140">
        <v>0</v>
      </c>
      <c r="I1102" s="3"/>
      <c r="J1102" s="3"/>
      <c r="K1102" s="3"/>
    </row>
    <row r="1103" spans="2:11" x14ac:dyDescent="0.15">
      <c r="B1103" s="285" t="s">
        <v>911</v>
      </c>
      <c r="C1103" s="139" t="s">
        <v>9</v>
      </c>
      <c r="D1103" s="140">
        <v>0</v>
      </c>
      <c r="E1103" s="140">
        <v>0</v>
      </c>
      <c r="F1103" s="140">
        <v>0</v>
      </c>
      <c r="G1103" s="139" t="s">
        <v>9</v>
      </c>
      <c r="H1103" s="140">
        <v>0</v>
      </c>
      <c r="I1103" s="3"/>
      <c r="J1103" s="3"/>
      <c r="K1103" s="3"/>
    </row>
    <row r="1104" spans="2:11" x14ac:dyDescent="0.15">
      <c r="B1104" s="285" t="s">
        <v>912</v>
      </c>
      <c r="C1104" s="139" t="s">
        <v>9</v>
      </c>
      <c r="D1104" s="140">
        <v>0</v>
      </c>
      <c r="E1104" s="140">
        <v>0</v>
      </c>
      <c r="F1104" s="140">
        <v>0</v>
      </c>
      <c r="G1104" s="139" t="s">
        <v>9</v>
      </c>
      <c r="H1104" s="140">
        <v>0</v>
      </c>
      <c r="I1104" s="3"/>
      <c r="J1104" s="3"/>
      <c r="K1104" s="3"/>
    </row>
    <row r="1105" spans="2:11" x14ac:dyDescent="0.15">
      <c r="B1105" s="285" t="s">
        <v>913</v>
      </c>
      <c r="C1105" s="139" t="s">
        <v>9</v>
      </c>
      <c r="D1105" s="140">
        <v>0</v>
      </c>
      <c r="E1105" s="140">
        <v>0</v>
      </c>
      <c r="F1105" s="140">
        <v>0</v>
      </c>
      <c r="G1105" s="139" t="s">
        <v>9</v>
      </c>
      <c r="H1105" s="140">
        <v>0</v>
      </c>
      <c r="I1105" s="3"/>
      <c r="J1105" s="3"/>
      <c r="K1105" s="3"/>
    </row>
    <row r="1106" spans="2:11" x14ac:dyDescent="0.15">
      <c r="B1106" s="285" t="s">
        <v>914</v>
      </c>
      <c r="C1106" s="139" t="s">
        <v>9</v>
      </c>
      <c r="D1106" s="140">
        <v>0</v>
      </c>
      <c r="E1106" s="140">
        <v>0</v>
      </c>
      <c r="F1106" s="140">
        <v>0</v>
      </c>
      <c r="G1106" s="139" t="s">
        <v>9</v>
      </c>
      <c r="H1106" s="140">
        <v>0</v>
      </c>
      <c r="I1106" s="3"/>
      <c r="J1106" s="3"/>
      <c r="K1106" s="3"/>
    </row>
    <row r="1107" spans="2:11" x14ac:dyDescent="0.15">
      <c r="B1107" s="285" t="s">
        <v>915</v>
      </c>
      <c r="C1107" s="139" t="s">
        <v>9</v>
      </c>
      <c r="D1107" s="140">
        <v>0</v>
      </c>
      <c r="E1107" s="140">
        <v>0</v>
      </c>
      <c r="F1107" s="140">
        <v>0</v>
      </c>
      <c r="G1107" s="139" t="s">
        <v>9</v>
      </c>
      <c r="H1107" s="140">
        <v>0</v>
      </c>
      <c r="I1107" s="3"/>
      <c r="J1107" s="3"/>
      <c r="K1107" s="3"/>
    </row>
    <row r="1108" spans="2:11" x14ac:dyDescent="0.15">
      <c r="B1108" s="285" t="s">
        <v>916</v>
      </c>
      <c r="C1108" s="139" t="s">
        <v>9</v>
      </c>
      <c r="D1108" s="140">
        <v>0</v>
      </c>
      <c r="E1108" s="140">
        <v>0</v>
      </c>
      <c r="F1108" s="140">
        <v>0</v>
      </c>
      <c r="G1108" s="139" t="s">
        <v>9</v>
      </c>
      <c r="H1108" s="140">
        <v>0</v>
      </c>
      <c r="I1108" s="3"/>
      <c r="J1108" s="3"/>
      <c r="K1108" s="3"/>
    </row>
    <row r="1109" spans="2:11" x14ac:dyDescent="0.15">
      <c r="B1109" s="285" t="s">
        <v>917</v>
      </c>
      <c r="C1109" s="139" t="s">
        <v>9</v>
      </c>
      <c r="D1109" s="140">
        <v>0</v>
      </c>
      <c r="E1109" s="140">
        <v>0</v>
      </c>
      <c r="F1109" s="140">
        <v>0</v>
      </c>
      <c r="G1109" s="139" t="s">
        <v>9</v>
      </c>
      <c r="H1109" s="140">
        <v>0</v>
      </c>
      <c r="I1109" s="3"/>
      <c r="J1109" s="3"/>
      <c r="K1109" s="3"/>
    </row>
    <row r="1110" spans="2:11" x14ac:dyDescent="0.15">
      <c r="B1110" s="285" t="s">
        <v>919</v>
      </c>
      <c r="C1110" s="139" t="s">
        <v>9</v>
      </c>
      <c r="D1110" s="140">
        <v>0</v>
      </c>
      <c r="E1110" s="140">
        <v>0</v>
      </c>
      <c r="F1110" s="140">
        <v>0</v>
      </c>
      <c r="G1110" s="139" t="s">
        <v>9</v>
      </c>
      <c r="H1110" s="140">
        <v>0</v>
      </c>
      <c r="I1110" s="3"/>
      <c r="J1110" s="3"/>
      <c r="K1110" s="3"/>
    </row>
    <row r="1111" spans="2:11" x14ac:dyDescent="0.15">
      <c r="B1111" s="285" t="s">
        <v>1581</v>
      </c>
      <c r="C1111" s="139" t="s">
        <v>9</v>
      </c>
      <c r="D1111" s="140">
        <v>0</v>
      </c>
      <c r="E1111" s="140">
        <v>0</v>
      </c>
      <c r="F1111" s="140">
        <v>0</v>
      </c>
      <c r="G1111" s="139" t="s">
        <v>9</v>
      </c>
      <c r="H1111" s="140">
        <v>0</v>
      </c>
      <c r="I1111" s="3"/>
      <c r="J1111" s="3"/>
      <c r="K1111" s="3"/>
    </row>
    <row r="1112" spans="2:11" x14ac:dyDescent="0.15">
      <c r="B1112" s="285" t="s">
        <v>920</v>
      </c>
      <c r="C1112" s="139" t="s">
        <v>9</v>
      </c>
      <c r="D1112" s="140">
        <v>0</v>
      </c>
      <c r="E1112" s="140">
        <v>0</v>
      </c>
      <c r="F1112" s="140">
        <v>0</v>
      </c>
      <c r="G1112" s="139" t="s">
        <v>9</v>
      </c>
      <c r="H1112" s="140">
        <v>0</v>
      </c>
      <c r="I1112" s="3"/>
      <c r="J1112" s="3"/>
      <c r="K1112" s="3"/>
    </row>
    <row r="1113" spans="2:11" x14ac:dyDescent="0.15">
      <c r="B1113" s="285" t="s">
        <v>921</v>
      </c>
      <c r="C1113" s="139" t="s">
        <v>9</v>
      </c>
      <c r="D1113" s="140">
        <v>0</v>
      </c>
      <c r="E1113" s="140">
        <v>0</v>
      </c>
      <c r="F1113" s="140">
        <v>0</v>
      </c>
      <c r="G1113" s="139" t="s">
        <v>9</v>
      </c>
      <c r="H1113" s="140">
        <v>0</v>
      </c>
      <c r="I1113" s="3"/>
      <c r="J1113" s="3"/>
      <c r="K1113" s="3"/>
    </row>
    <row r="1114" spans="2:11" x14ac:dyDescent="0.15">
      <c r="B1114" s="285" t="s">
        <v>922</v>
      </c>
      <c r="C1114" s="139" t="s">
        <v>9</v>
      </c>
      <c r="D1114" s="140">
        <v>0</v>
      </c>
      <c r="E1114" s="140">
        <v>0</v>
      </c>
      <c r="F1114" s="140">
        <v>0</v>
      </c>
      <c r="G1114" s="139" t="s">
        <v>9</v>
      </c>
      <c r="H1114" s="140">
        <v>0</v>
      </c>
      <c r="I1114" s="3"/>
      <c r="J1114" s="3"/>
      <c r="K1114" s="3"/>
    </row>
    <row r="1115" spans="2:11" x14ac:dyDescent="0.15">
      <c r="B1115" s="285" t="s">
        <v>923</v>
      </c>
      <c r="C1115" s="139" t="s">
        <v>9</v>
      </c>
      <c r="D1115" s="140">
        <v>0</v>
      </c>
      <c r="E1115" s="140">
        <v>0</v>
      </c>
      <c r="F1115" s="140">
        <v>0</v>
      </c>
      <c r="G1115" s="139" t="s">
        <v>9</v>
      </c>
      <c r="H1115" s="140">
        <v>0</v>
      </c>
      <c r="I1115" s="3"/>
      <c r="J1115" s="3"/>
      <c r="K1115" s="3"/>
    </row>
    <row r="1116" spans="2:11" x14ac:dyDescent="0.15">
      <c r="B1116" s="285" t="s">
        <v>859</v>
      </c>
      <c r="C1116" s="139" t="s">
        <v>9</v>
      </c>
      <c r="D1116" s="140">
        <v>0</v>
      </c>
      <c r="E1116" s="140">
        <v>0</v>
      </c>
      <c r="F1116" s="140">
        <v>0</v>
      </c>
      <c r="G1116" s="139" t="s">
        <v>9</v>
      </c>
      <c r="H1116" s="140">
        <v>0</v>
      </c>
      <c r="I1116" s="3"/>
      <c r="J1116" s="3"/>
      <c r="K1116" s="3"/>
    </row>
    <row r="1117" spans="2:11" x14ac:dyDescent="0.15">
      <c r="B1117" s="285" t="s">
        <v>924</v>
      </c>
      <c r="C1117" s="139" t="s">
        <v>9</v>
      </c>
      <c r="D1117" s="140">
        <v>700</v>
      </c>
      <c r="E1117" s="140">
        <v>0</v>
      </c>
      <c r="F1117" s="140">
        <v>0</v>
      </c>
      <c r="G1117" s="139" t="s">
        <v>9</v>
      </c>
      <c r="H1117" s="140">
        <v>700</v>
      </c>
      <c r="I1117" s="3"/>
      <c r="J1117" s="3"/>
      <c r="K1117" s="3"/>
    </row>
    <row r="1118" spans="2:11" x14ac:dyDescent="0.15">
      <c r="B1118" s="285" t="s">
        <v>925</v>
      </c>
      <c r="C1118" s="139" t="s">
        <v>9</v>
      </c>
      <c r="D1118" s="140">
        <v>0</v>
      </c>
      <c r="E1118" s="140">
        <v>0</v>
      </c>
      <c r="F1118" s="140">
        <v>0</v>
      </c>
      <c r="G1118" s="139" t="s">
        <v>9</v>
      </c>
      <c r="H1118" s="140">
        <v>0</v>
      </c>
      <c r="I1118" s="3"/>
      <c r="J1118" s="3"/>
      <c r="K1118" s="3"/>
    </row>
    <row r="1119" spans="2:11" x14ac:dyDescent="0.15">
      <c r="B1119" s="285" t="s">
        <v>926</v>
      </c>
      <c r="C1119" s="139" t="s">
        <v>9</v>
      </c>
      <c r="D1119" s="140">
        <v>0</v>
      </c>
      <c r="E1119" s="140">
        <v>0</v>
      </c>
      <c r="F1119" s="140">
        <v>0</v>
      </c>
      <c r="G1119" s="139" t="s">
        <v>9</v>
      </c>
      <c r="H1119" s="140">
        <v>0</v>
      </c>
      <c r="I1119" s="3"/>
      <c r="J1119" s="3"/>
      <c r="K1119" s="3"/>
    </row>
    <row r="1120" spans="2:11" x14ac:dyDescent="0.15">
      <c r="B1120" s="285" t="s">
        <v>927</v>
      </c>
      <c r="C1120" s="139" t="s">
        <v>9</v>
      </c>
      <c r="D1120" s="140">
        <v>2800</v>
      </c>
      <c r="E1120" s="140">
        <v>0</v>
      </c>
      <c r="F1120" s="140">
        <v>0</v>
      </c>
      <c r="G1120" s="139" t="s">
        <v>9</v>
      </c>
      <c r="H1120" s="140">
        <v>2800</v>
      </c>
      <c r="I1120" s="3"/>
      <c r="J1120" s="3"/>
      <c r="K1120" s="3"/>
    </row>
    <row r="1121" spans="2:11" x14ac:dyDescent="0.15">
      <c r="B1121" s="285" t="s">
        <v>890</v>
      </c>
      <c r="C1121" s="139" t="s">
        <v>9</v>
      </c>
      <c r="D1121" s="140">
        <v>0</v>
      </c>
      <c r="E1121" s="140">
        <v>0</v>
      </c>
      <c r="F1121" s="140">
        <v>0</v>
      </c>
      <c r="G1121" s="139" t="s">
        <v>9</v>
      </c>
      <c r="H1121" s="140">
        <v>0</v>
      </c>
      <c r="I1121" s="3"/>
      <c r="J1121" s="3"/>
      <c r="K1121" s="3"/>
    </row>
    <row r="1122" spans="2:11" x14ac:dyDescent="0.15">
      <c r="B1122" s="285" t="s">
        <v>928</v>
      </c>
      <c r="C1122" s="139" t="s">
        <v>9</v>
      </c>
      <c r="D1122" s="140">
        <v>0</v>
      </c>
      <c r="E1122" s="140">
        <v>0</v>
      </c>
      <c r="F1122" s="140">
        <v>0</v>
      </c>
      <c r="G1122" s="139" t="s">
        <v>9</v>
      </c>
      <c r="H1122" s="140">
        <v>0</v>
      </c>
      <c r="I1122" s="3"/>
      <c r="J1122" s="3"/>
      <c r="K1122" s="3"/>
    </row>
    <row r="1123" spans="2:11" x14ac:dyDescent="0.15">
      <c r="B1123" s="285" t="s">
        <v>930</v>
      </c>
      <c r="C1123" s="139" t="s">
        <v>9</v>
      </c>
      <c r="D1123" s="140">
        <v>0</v>
      </c>
      <c r="E1123" s="140">
        <v>0</v>
      </c>
      <c r="F1123" s="140">
        <v>0</v>
      </c>
      <c r="G1123" s="139" t="s">
        <v>9</v>
      </c>
      <c r="H1123" s="140">
        <v>0</v>
      </c>
      <c r="I1123" s="3"/>
      <c r="J1123" s="3"/>
      <c r="K1123" s="3"/>
    </row>
    <row r="1124" spans="2:11" x14ac:dyDescent="0.15">
      <c r="B1124" s="285" t="s">
        <v>931</v>
      </c>
      <c r="C1124" s="139" t="s">
        <v>9</v>
      </c>
      <c r="D1124" s="140">
        <v>0</v>
      </c>
      <c r="E1124" s="140">
        <v>0</v>
      </c>
      <c r="F1124" s="140">
        <v>0</v>
      </c>
      <c r="G1124" s="139" t="s">
        <v>9</v>
      </c>
      <c r="H1124" s="140">
        <v>0</v>
      </c>
      <c r="I1124" s="3"/>
      <c r="J1124" s="3"/>
      <c r="K1124" s="3"/>
    </row>
    <row r="1125" spans="2:11" x14ac:dyDescent="0.15">
      <c r="B1125" s="285" t="s">
        <v>932</v>
      </c>
      <c r="C1125" s="139" t="s">
        <v>9</v>
      </c>
      <c r="D1125" s="140">
        <v>560</v>
      </c>
      <c r="E1125" s="140">
        <v>0</v>
      </c>
      <c r="F1125" s="140">
        <v>0</v>
      </c>
      <c r="G1125" s="139" t="s">
        <v>9</v>
      </c>
      <c r="H1125" s="140">
        <v>560</v>
      </c>
      <c r="I1125" s="3"/>
      <c r="J1125" s="3"/>
      <c r="K1125" s="3"/>
    </row>
    <row r="1126" spans="2:11" x14ac:dyDescent="0.15">
      <c r="B1126" s="285" t="s">
        <v>933</v>
      </c>
      <c r="C1126" s="139" t="s">
        <v>9</v>
      </c>
      <c r="D1126" s="140">
        <v>0</v>
      </c>
      <c r="E1126" s="140">
        <v>0</v>
      </c>
      <c r="F1126" s="140">
        <v>0</v>
      </c>
      <c r="G1126" s="139" t="s">
        <v>9</v>
      </c>
      <c r="H1126" s="140">
        <v>0</v>
      </c>
      <c r="I1126" s="3"/>
      <c r="J1126" s="3"/>
      <c r="K1126" s="3"/>
    </row>
    <row r="1127" spans="2:11" x14ac:dyDescent="0.15">
      <c r="B1127" s="285" t="s">
        <v>934</v>
      </c>
      <c r="C1127" s="139" t="s">
        <v>9</v>
      </c>
      <c r="D1127" s="140">
        <v>0</v>
      </c>
      <c r="E1127" s="140">
        <v>0</v>
      </c>
      <c r="F1127" s="140">
        <v>0</v>
      </c>
      <c r="G1127" s="139" t="s">
        <v>9</v>
      </c>
      <c r="H1127" s="140">
        <v>0</v>
      </c>
      <c r="I1127" s="3"/>
      <c r="J1127" s="3"/>
      <c r="K1127" s="3"/>
    </row>
    <row r="1128" spans="2:11" x14ac:dyDescent="0.15">
      <c r="B1128" s="285" t="s">
        <v>935</v>
      </c>
      <c r="C1128" s="139" t="s">
        <v>9</v>
      </c>
      <c r="D1128" s="140">
        <v>0</v>
      </c>
      <c r="E1128" s="140">
        <v>0</v>
      </c>
      <c r="F1128" s="140">
        <v>0</v>
      </c>
      <c r="G1128" s="139" t="s">
        <v>9</v>
      </c>
      <c r="H1128" s="140">
        <v>0</v>
      </c>
      <c r="I1128" s="3"/>
      <c r="J1128" s="3"/>
      <c r="K1128" s="3"/>
    </row>
    <row r="1129" spans="2:11" x14ac:dyDescent="0.15">
      <c r="B1129" s="285" t="s">
        <v>936</v>
      </c>
      <c r="C1129" s="139" t="s">
        <v>9</v>
      </c>
      <c r="D1129" s="140">
        <v>0</v>
      </c>
      <c r="E1129" s="140">
        <v>0</v>
      </c>
      <c r="F1129" s="140">
        <v>0</v>
      </c>
      <c r="G1129" s="139" t="s">
        <v>9</v>
      </c>
      <c r="H1129" s="140">
        <v>0</v>
      </c>
      <c r="I1129" s="3"/>
      <c r="J1129" s="3"/>
      <c r="K1129" s="3"/>
    </row>
    <row r="1130" spans="2:11" x14ac:dyDescent="0.15">
      <c r="B1130" s="285" t="s">
        <v>937</v>
      </c>
      <c r="C1130" s="139" t="s">
        <v>9</v>
      </c>
      <c r="D1130" s="140">
        <v>0</v>
      </c>
      <c r="E1130" s="140">
        <v>0</v>
      </c>
      <c r="F1130" s="140">
        <v>0</v>
      </c>
      <c r="G1130" s="139" t="s">
        <v>9</v>
      </c>
      <c r="H1130" s="140">
        <v>0</v>
      </c>
      <c r="I1130" s="3"/>
      <c r="J1130" s="3"/>
      <c r="K1130" s="3"/>
    </row>
    <row r="1131" spans="2:11" x14ac:dyDescent="0.15">
      <c r="B1131" s="285" t="s">
        <v>938</v>
      </c>
      <c r="C1131" s="139" t="s">
        <v>9</v>
      </c>
      <c r="D1131" s="140">
        <v>0</v>
      </c>
      <c r="E1131" s="140">
        <v>0</v>
      </c>
      <c r="F1131" s="140">
        <v>0</v>
      </c>
      <c r="G1131" s="139" t="s">
        <v>9</v>
      </c>
      <c r="H1131" s="140">
        <v>0</v>
      </c>
      <c r="I1131" s="3"/>
      <c r="J1131" s="3"/>
      <c r="K1131" s="3"/>
    </row>
    <row r="1132" spans="2:11" x14ac:dyDescent="0.15">
      <c r="B1132" s="285" t="s">
        <v>940</v>
      </c>
      <c r="C1132" s="139" t="s">
        <v>9</v>
      </c>
      <c r="D1132" s="140">
        <v>0</v>
      </c>
      <c r="E1132" s="140">
        <v>0</v>
      </c>
      <c r="F1132" s="140">
        <v>0</v>
      </c>
      <c r="G1132" s="139" t="s">
        <v>9</v>
      </c>
      <c r="H1132" s="140">
        <v>0</v>
      </c>
      <c r="I1132" s="3"/>
      <c r="J1132" s="3"/>
      <c r="K1132" s="3"/>
    </row>
    <row r="1133" spans="2:11" x14ac:dyDescent="0.15">
      <c r="B1133" s="285" t="s">
        <v>941</v>
      </c>
      <c r="C1133" s="139" t="s">
        <v>9</v>
      </c>
      <c r="D1133" s="140">
        <v>0</v>
      </c>
      <c r="E1133" s="140">
        <v>0</v>
      </c>
      <c r="F1133" s="140">
        <v>0</v>
      </c>
      <c r="G1133" s="139" t="s">
        <v>9</v>
      </c>
      <c r="H1133" s="140">
        <v>0</v>
      </c>
      <c r="I1133" s="3"/>
      <c r="J1133" s="3"/>
      <c r="K1133" s="3"/>
    </row>
    <row r="1134" spans="2:11" x14ac:dyDescent="0.15">
      <c r="B1134" s="285" t="s">
        <v>942</v>
      </c>
      <c r="C1134" s="139" t="s">
        <v>9</v>
      </c>
      <c r="D1134" s="140">
        <v>0</v>
      </c>
      <c r="E1134" s="140">
        <v>0</v>
      </c>
      <c r="F1134" s="140">
        <v>0</v>
      </c>
      <c r="G1134" s="139" t="s">
        <v>9</v>
      </c>
      <c r="H1134" s="140">
        <v>0</v>
      </c>
      <c r="I1134" s="3"/>
      <c r="J1134" s="3"/>
      <c r="K1134" s="3"/>
    </row>
    <row r="1135" spans="2:11" x14ac:dyDescent="0.15">
      <c r="B1135" s="285" t="s">
        <v>943</v>
      </c>
      <c r="C1135" s="139" t="s">
        <v>9</v>
      </c>
      <c r="D1135" s="140">
        <v>0</v>
      </c>
      <c r="E1135" s="140">
        <v>0</v>
      </c>
      <c r="F1135" s="140">
        <v>0</v>
      </c>
      <c r="G1135" s="139" t="s">
        <v>9</v>
      </c>
      <c r="H1135" s="140">
        <v>0</v>
      </c>
      <c r="I1135" s="3"/>
      <c r="J1135" s="3"/>
      <c r="K1135" s="3"/>
    </row>
    <row r="1136" spans="2:11" x14ac:dyDescent="0.15">
      <c r="B1136" s="285" t="s">
        <v>945</v>
      </c>
      <c r="C1136" s="139" t="s">
        <v>9</v>
      </c>
      <c r="D1136" s="140">
        <v>0</v>
      </c>
      <c r="E1136" s="140">
        <v>0</v>
      </c>
      <c r="F1136" s="140">
        <v>0</v>
      </c>
      <c r="G1136" s="139" t="s">
        <v>9</v>
      </c>
      <c r="H1136" s="140">
        <v>0</v>
      </c>
      <c r="I1136" s="3"/>
      <c r="J1136" s="3"/>
      <c r="K1136" s="3"/>
    </row>
    <row r="1137" spans="2:11" x14ac:dyDescent="0.15">
      <c r="B1137" s="285" t="s">
        <v>944</v>
      </c>
      <c r="C1137" s="139" t="s">
        <v>9</v>
      </c>
      <c r="D1137" s="140">
        <v>0</v>
      </c>
      <c r="E1137" s="140">
        <v>0</v>
      </c>
      <c r="F1137" s="140">
        <v>0</v>
      </c>
      <c r="G1137" s="139" t="s">
        <v>9</v>
      </c>
      <c r="H1137" s="140">
        <v>0</v>
      </c>
      <c r="I1137" s="3"/>
      <c r="J1137" s="3"/>
      <c r="K1137" s="3"/>
    </row>
    <row r="1138" spans="2:11" x14ac:dyDescent="0.15">
      <c r="B1138" s="285" t="s">
        <v>946</v>
      </c>
      <c r="C1138" s="139" t="s">
        <v>9</v>
      </c>
      <c r="D1138" s="140">
        <v>0</v>
      </c>
      <c r="E1138" s="140">
        <v>0</v>
      </c>
      <c r="F1138" s="140">
        <v>0</v>
      </c>
      <c r="G1138" s="139" t="s">
        <v>9</v>
      </c>
      <c r="H1138" s="140">
        <v>0</v>
      </c>
      <c r="I1138" s="3"/>
      <c r="J1138" s="3"/>
      <c r="K1138" s="3"/>
    </row>
    <row r="1139" spans="2:11" x14ac:dyDescent="0.15">
      <c r="B1139" s="285" t="s">
        <v>948</v>
      </c>
      <c r="C1139" s="139" t="s">
        <v>9</v>
      </c>
      <c r="D1139" s="140">
        <v>1795.28</v>
      </c>
      <c r="E1139" s="140">
        <v>0</v>
      </c>
      <c r="F1139" s="140">
        <v>0</v>
      </c>
      <c r="G1139" s="139" t="s">
        <v>9</v>
      </c>
      <c r="H1139" s="140">
        <v>1795.28</v>
      </c>
      <c r="I1139" s="3"/>
      <c r="J1139" s="3"/>
      <c r="K1139" s="3"/>
    </row>
    <row r="1140" spans="2:11" x14ac:dyDescent="0.15">
      <c r="B1140" s="285" t="s">
        <v>950</v>
      </c>
      <c r="C1140" s="139" t="s">
        <v>9</v>
      </c>
      <c r="D1140" s="140">
        <v>0</v>
      </c>
      <c r="E1140" s="140">
        <v>0</v>
      </c>
      <c r="F1140" s="140">
        <v>0</v>
      </c>
      <c r="G1140" s="139" t="s">
        <v>9</v>
      </c>
      <c r="H1140" s="140">
        <v>0</v>
      </c>
      <c r="I1140" s="3"/>
      <c r="J1140" s="3"/>
      <c r="K1140" s="3"/>
    </row>
    <row r="1141" spans="2:11" x14ac:dyDescent="0.15">
      <c r="B1141" s="285" t="s">
        <v>951</v>
      </c>
      <c r="C1141" s="139" t="s">
        <v>9</v>
      </c>
      <c r="D1141" s="140">
        <v>0</v>
      </c>
      <c r="E1141" s="140">
        <v>0</v>
      </c>
      <c r="F1141" s="140">
        <v>2100</v>
      </c>
      <c r="G1141" s="139" t="s">
        <v>9</v>
      </c>
      <c r="H1141" s="140">
        <v>2100</v>
      </c>
      <c r="I1141" s="3"/>
      <c r="J1141" s="3"/>
      <c r="K1141" s="3"/>
    </row>
    <row r="1142" spans="2:11" x14ac:dyDescent="0.15">
      <c r="B1142" s="285" t="s">
        <v>952</v>
      </c>
      <c r="C1142" s="139" t="s">
        <v>9</v>
      </c>
      <c r="D1142" s="140">
        <v>0</v>
      </c>
      <c r="E1142" s="140">
        <v>0</v>
      </c>
      <c r="F1142" s="140">
        <v>0</v>
      </c>
      <c r="G1142" s="139" t="s">
        <v>9</v>
      </c>
      <c r="H1142" s="140">
        <v>0</v>
      </c>
      <c r="I1142" s="3"/>
      <c r="J1142" s="3"/>
      <c r="K1142" s="3"/>
    </row>
    <row r="1143" spans="2:11" x14ac:dyDescent="0.15">
      <c r="B1143" s="285" t="s">
        <v>947</v>
      </c>
      <c r="C1143" s="139" t="s">
        <v>9</v>
      </c>
      <c r="D1143" s="140">
        <v>0</v>
      </c>
      <c r="E1143" s="140">
        <v>0</v>
      </c>
      <c r="F1143" s="140">
        <v>0</v>
      </c>
      <c r="G1143" s="139" t="s">
        <v>9</v>
      </c>
      <c r="H1143" s="140">
        <v>0</v>
      </c>
      <c r="I1143" s="3"/>
      <c r="J1143" s="3"/>
      <c r="K1143" s="3"/>
    </row>
    <row r="1144" spans="2:11" x14ac:dyDescent="0.15">
      <c r="B1144" s="285" t="s">
        <v>840</v>
      </c>
      <c r="C1144" s="139" t="s">
        <v>9</v>
      </c>
      <c r="D1144" s="140">
        <v>0</v>
      </c>
      <c r="E1144" s="140">
        <v>0</v>
      </c>
      <c r="F1144" s="140">
        <v>0</v>
      </c>
      <c r="G1144" s="139" t="s">
        <v>9</v>
      </c>
      <c r="H1144" s="140">
        <v>0</v>
      </c>
      <c r="I1144" s="3"/>
      <c r="J1144" s="3"/>
      <c r="K1144" s="3"/>
    </row>
    <row r="1145" spans="2:11" x14ac:dyDescent="0.15">
      <c r="B1145" s="285" t="s">
        <v>949</v>
      </c>
      <c r="C1145" s="139" t="s">
        <v>9</v>
      </c>
      <c r="D1145" s="140">
        <v>0</v>
      </c>
      <c r="E1145" s="140">
        <v>0</v>
      </c>
      <c r="F1145" s="140">
        <v>0</v>
      </c>
      <c r="G1145" s="139" t="s">
        <v>9</v>
      </c>
      <c r="H1145" s="140">
        <v>0</v>
      </c>
      <c r="I1145" s="3"/>
      <c r="J1145" s="3"/>
      <c r="K1145" s="3"/>
    </row>
    <row r="1146" spans="2:11" x14ac:dyDescent="0.15">
      <c r="B1146" s="285" t="s">
        <v>1582</v>
      </c>
      <c r="C1146" s="139" t="s">
        <v>9</v>
      </c>
      <c r="D1146" s="140">
        <v>0</v>
      </c>
      <c r="E1146" s="140">
        <v>0</v>
      </c>
      <c r="F1146" s="140">
        <v>0</v>
      </c>
      <c r="G1146" s="139" t="s">
        <v>9</v>
      </c>
      <c r="H1146" s="140">
        <v>0</v>
      </c>
      <c r="I1146" s="3"/>
      <c r="J1146" s="3"/>
      <c r="K1146" s="3"/>
    </row>
    <row r="1147" spans="2:11" x14ac:dyDescent="0.15">
      <c r="B1147" s="285" t="s">
        <v>956</v>
      </c>
      <c r="C1147" s="139" t="s">
        <v>9</v>
      </c>
      <c r="D1147" s="140">
        <v>0</v>
      </c>
      <c r="E1147" s="140">
        <v>0</v>
      </c>
      <c r="F1147" s="140">
        <v>0</v>
      </c>
      <c r="G1147" s="139" t="s">
        <v>9</v>
      </c>
      <c r="H1147" s="140">
        <v>0</v>
      </c>
      <c r="I1147" s="3"/>
      <c r="J1147" s="3"/>
      <c r="K1147" s="3"/>
    </row>
    <row r="1148" spans="2:11" x14ac:dyDescent="0.15">
      <c r="B1148" s="285" t="s">
        <v>958</v>
      </c>
      <c r="C1148" s="139" t="s">
        <v>9</v>
      </c>
      <c r="D1148" s="140">
        <v>0</v>
      </c>
      <c r="E1148" s="140">
        <v>0</v>
      </c>
      <c r="F1148" s="140">
        <v>0</v>
      </c>
      <c r="G1148" s="139" t="s">
        <v>9</v>
      </c>
      <c r="H1148" s="140">
        <v>0</v>
      </c>
      <c r="I1148" s="3"/>
      <c r="J1148" s="3"/>
      <c r="K1148" s="3"/>
    </row>
    <row r="1149" spans="2:11" x14ac:dyDescent="0.15">
      <c r="B1149" s="285" t="s">
        <v>957</v>
      </c>
      <c r="C1149" s="139" t="s">
        <v>9</v>
      </c>
      <c r="D1149" s="140">
        <v>0</v>
      </c>
      <c r="E1149" s="140">
        <v>0</v>
      </c>
      <c r="F1149" s="140">
        <v>0</v>
      </c>
      <c r="G1149" s="139" t="s">
        <v>9</v>
      </c>
      <c r="H1149" s="140">
        <v>0</v>
      </c>
      <c r="I1149" s="3"/>
      <c r="J1149" s="3"/>
      <c r="K1149" s="3"/>
    </row>
    <row r="1150" spans="2:11" x14ac:dyDescent="0.15">
      <c r="B1150" s="285" t="s">
        <v>959</v>
      </c>
      <c r="C1150" s="139" t="s">
        <v>9</v>
      </c>
      <c r="D1150" s="140">
        <v>4583.33</v>
      </c>
      <c r="E1150" s="140">
        <v>0</v>
      </c>
      <c r="F1150" s="140">
        <v>0</v>
      </c>
      <c r="G1150" s="139" t="s">
        <v>9</v>
      </c>
      <c r="H1150" s="140">
        <v>4583.33</v>
      </c>
      <c r="I1150" s="3"/>
      <c r="J1150" s="3"/>
      <c r="K1150" s="3"/>
    </row>
    <row r="1151" spans="2:11" x14ac:dyDescent="0.15">
      <c r="B1151" s="285" t="s">
        <v>960</v>
      </c>
      <c r="C1151" s="139" t="s">
        <v>9</v>
      </c>
      <c r="D1151" s="140">
        <v>0</v>
      </c>
      <c r="E1151" s="140">
        <v>0</v>
      </c>
      <c r="F1151" s="140">
        <v>0</v>
      </c>
      <c r="G1151" s="139" t="s">
        <v>9</v>
      </c>
      <c r="H1151" s="140">
        <v>0</v>
      </c>
      <c r="I1151" s="3"/>
      <c r="J1151" s="3"/>
      <c r="K1151" s="3"/>
    </row>
    <row r="1152" spans="2:11" x14ac:dyDescent="0.15">
      <c r="B1152" s="285" t="s">
        <v>961</v>
      </c>
      <c r="C1152" s="139" t="s">
        <v>9</v>
      </c>
      <c r="D1152" s="140">
        <v>1120</v>
      </c>
      <c r="E1152" s="140">
        <v>0</v>
      </c>
      <c r="F1152" s="140">
        <v>0</v>
      </c>
      <c r="G1152" s="139" t="s">
        <v>9</v>
      </c>
      <c r="H1152" s="140">
        <v>1120</v>
      </c>
      <c r="I1152" s="3"/>
      <c r="J1152" s="3"/>
      <c r="K1152" s="3"/>
    </row>
    <row r="1153" spans="2:11" x14ac:dyDescent="0.15">
      <c r="B1153" s="285" t="s">
        <v>963</v>
      </c>
      <c r="C1153" s="139" t="s">
        <v>9</v>
      </c>
      <c r="D1153" s="140">
        <v>0</v>
      </c>
      <c r="E1153" s="140">
        <v>0</v>
      </c>
      <c r="F1153" s="140">
        <v>0</v>
      </c>
      <c r="G1153" s="139" t="s">
        <v>9</v>
      </c>
      <c r="H1153" s="140">
        <v>0</v>
      </c>
      <c r="I1153" s="3"/>
      <c r="J1153" s="3"/>
      <c r="K1153" s="3"/>
    </row>
    <row r="1154" spans="2:11" x14ac:dyDescent="0.15">
      <c r="B1154" s="285" t="s">
        <v>964</v>
      </c>
      <c r="C1154" s="139" t="s">
        <v>9</v>
      </c>
      <c r="D1154" s="140">
        <v>0</v>
      </c>
      <c r="E1154" s="140">
        <v>0</v>
      </c>
      <c r="F1154" s="140">
        <v>0</v>
      </c>
      <c r="G1154" s="139" t="s">
        <v>9</v>
      </c>
      <c r="H1154" s="140">
        <v>0</v>
      </c>
      <c r="I1154" s="3"/>
      <c r="J1154" s="3"/>
      <c r="K1154" s="3"/>
    </row>
    <row r="1155" spans="2:11" x14ac:dyDescent="0.15">
      <c r="B1155" s="285" t="s">
        <v>965</v>
      </c>
      <c r="C1155" s="139" t="s">
        <v>9</v>
      </c>
      <c r="D1155" s="140">
        <v>0</v>
      </c>
      <c r="E1155" s="140">
        <v>0</v>
      </c>
      <c r="F1155" s="140">
        <v>0</v>
      </c>
      <c r="G1155" s="139" t="s">
        <v>9</v>
      </c>
      <c r="H1155" s="140">
        <v>0</v>
      </c>
      <c r="I1155" s="3"/>
      <c r="J1155" s="3"/>
      <c r="K1155" s="3"/>
    </row>
    <row r="1156" spans="2:11" x14ac:dyDescent="0.15">
      <c r="B1156" s="285" t="s">
        <v>966</v>
      </c>
      <c r="C1156" s="139" t="s">
        <v>9</v>
      </c>
      <c r="D1156" s="140">
        <v>0</v>
      </c>
      <c r="E1156" s="140">
        <v>0</v>
      </c>
      <c r="F1156" s="140">
        <v>0</v>
      </c>
      <c r="G1156" s="139" t="s">
        <v>9</v>
      </c>
      <c r="H1156" s="140">
        <v>0</v>
      </c>
      <c r="I1156" s="3"/>
      <c r="J1156" s="3"/>
      <c r="K1156" s="3"/>
    </row>
    <row r="1157" spans="2:11" x14ac:dyDescent="0.15">
      <c r="B1157" s="285" t="s">
        <v>967</v>
      </c>
      <c r="C1157" s="139" t="s">
        <v>9</v>
      </c>
      <c r="D1157" s="140">
        <v>0</v>
      </c>
      <c r="E1157" s="140">
        <v>0</v>
      </c>
      <c r="F1157" s="140">
        <v>0</v>
      </c>
      <c r="G1157" s="139" t="s">
        <v>9</v>
      </c>
      <c r="H1157" s="140">
        <v>0</v>
      </c>
      <c r="I1157" s="3"/>
      <c r="J1157" s="3"/>
      <c r="K1157" s="3"/>
    </row>
    <row r="1158" spans="2:11" x14ac:dyDescent="0.15">
      <c r="B1158" s="285" t="s">
        <v>969</v>
      </c>
      <c r="C1158" s="139" t="s">
        <v>9</v>
      </c>
      <c r="D1158" s="140">
        <v>0</v>
      </c>
      <c r="E1158" s="140">
        <v>0</v>
      </c>
      <c r="F1158" s="140">
        <v>0</v>
      </c>
      <c r="G1158" s="139" t="s">
        <v>9</v>
      </c>
      <c r="H1158" s="140">
        <v>0</v>
      </c>
      <c r="I1158" s="3"/>
      <c r="J1158" s="3"/>
      <c r="K1158" s="3"/>
    </row>
    <row r="1159" spans="2:11" x14ac:dyDescent="0.15">
      <c r="B1159" s="285" t="s">
        <v>970</v>
      </c>
      <c r="C1159" s="139" t="s">
        <v>9</v>
      </c>
      <c r="D1159" s="140">
        <v>2100</v>
      </c>
      <c r="E1159" s="140">
        <v>0</v>
      </c>
      <c r="F1159" s="140">
        <v>0</v>
      </c>
      <c r="G1159" s="139" t="s">
        <v>9</v>
      </c>
      <c r="H1159" s="140">
        <v>2100</v>
      </c>
      <c r="I1159" s="3"/>
      <c r="J1159" s="3"/>
      <c r="K1159" s="3"/>
    </row>
    <row r="1160" spans="2:11" x14ac:dyDescent="0.15">
      <c r="B1160" s="285" t="s">
        <v>971</v>
      </c>
      <c r="C1160" s="139" t="s">
        <v>9</v>
      </c>
      <c r="D1160" s="140">
        <v>1050</v>
      </c>
      <c r="E1160" s="140">
        <v>0</v>
      </c>
      <c r="F1160" s="140">
        <v>0</v>
      </c>
      <c r="G1160" s="139" t="s">
        <v>9</v>
      </c>
      <c r="H1160" s="140">
        <v>1050</v>
      </c>
      <c r="I1160" s="3"/>
      <c r="J1160" s="3"/>
      <c r="K1160" s="3"/>
    </row>
    <row r="1161" spans="2:11" x14ac:dyDescent="0.15">
      <c r="B1161" s="285" t="s">
        <v>975</v>
      </c>
      <c r="C1161" s="139" t="s">
        <v>9</v>
      </c>
      <c r="D1161" s="140">
        <v>0</v>
      </c>
      <c r="E1161" s="140">
        <v>0</v>
      </c>
      <c r="F1161" s="140">
        <v>0</v>
      </c>
      <c r="G1161" s="139" t="s">
        <v>9</v>
      </c>
      <c r="H1161" s="140">
        <v>0</v>
      </c>
      <c r="I1161" s="3"/>
      <c r="J1161" s="3"/>
      <c r="K1161" s="3"/>
    </row>
    <row r="1162" spans="2:11" x14ac:dyDescent="0.15">
      <c r="B1162" s="285" t="s">
        <v>976</v>
      </c>
      <c r="C1162" s="139" t="s">
        <v>9</v>
      </c>
      <c r="D1162" s="140">
        <v>0</v>
      </c>
      <c r="E1162" s="140">
        <v>0</v>
      </c>
      <c r="F1162" s="140">
        <v>0</v>
      </c>
      <c r="G1162" s="139" t="s">
        <v>9</v>
      </c>
      <c r="H1162" s="140">
        <v>0</v>
      </c>
      <c r="I1162" s="3"/>
      <c r="J1162" s="3"/>
      <c r="K1162" s="3"/>
    </row>
    <row r="1163" spans="2:11" x14ac:dyDescent="0.15">
      <c r="B1163" s="285" t="s">
        <v>977</v>
      </c>
      <c r="C1163" s="139" t="s">
        <v>9</v>
      </c>
      <c r="D1163" s="140">
        <v>0</v>
      </c>
      <c r="E1163" s="140">
        <v>0</v>
      </c>
      <c r="F1163" s="140">
        <v>0</v>
      </c>
      <c r="G1163" s="139" t="s">
        <v>9</v>
      </c>
      <c r="H1163" s="140">
        <v>0</v>
      </c>
      <c r="I1163" s="3"/>
      <c r="J1163" s="3"/>
      <c r="K1163" s="3"/>
    </row>
    <row r="1164" spans="2:11" x14ac:dyDescent="0.15">
      <c r="B1164" s="285" t="s">
        <v>978</v>
      </c>
      <c r="C1164" s="139" t="s">
        <v>9</v>
      </c>
      <c r="D1164" s="140">
        <v>1050</v>
      </c>
      <c r="E1164" s="140">
        <v>0</v>
      </c>
      <c r="F1164" s="140">
        <v>0</v>
      </c>
      <c r="G1164" s="139" t="s">
        <v>9</v>
      </c>
      <c r="H1164" s="140">
        <v>1050</v>
      </c>
      <c r="I1164" s="3"/>
      <c r="J1164" s="3"/>
      <c r="K1164" s="3"/>
    </row>
    <row r="1165" spans="2:11" x14ac:dyDescent="0.15">
      <c r="B1165" s="285" t="s">
        <v>982</v>
      </c>
      <c r="C1165" s="139" t="s">
        <v>9</v>
      </c>
      <c r="D1165" s="140">
        <v>0</v>
      </c>
      <c r="E1165" s="140">
        <v>0</v>
      </c>
      <c r="F1165" s="140">
        <v>0</v>
      </c>
      <c r="G1165" s="139" t="s">
        <v>9</v>
      </c>
      <c r="H1165" s="140">
        <v>0</v>
      </c>
      <c r="I1165" s="3"/>
      <c r="J1165" s="3"/>
      <c r="K1165" s="3"/>
    </row>
    <row r="1166" spans="2:11" x14ac:dyDescent="0.15">
      <c r="B1166" s="285" t="s">
        <v>984</v>
      </c>
      <c r="C1166" s="139" t="s">
        <v>9</v>
      </c>
      <c r="D1166" s="140">
        <v>0</v>
      </c>
      <c r="E1166" s="140">
        <v>0</v>
      </c>
      <c r="F1166" s="140">
        <v>0</v>
      </c>
      <c r="G1166" s="139" t="s">
        <v>9</v>
      </c>
      <c r="H1166" s="140">
        <v>0</v>
      </c>
      <c r="I1166" s="3"/>
      <c r="J1166" s="3"/>
      <c r="K1166" s="3"/>
    </row>
    <row r="1167" spans="2:11" x14ac:dyDescent="0.15">
      <c r="B1167" s="285" t="s">
        <v>986</v>
      </c>
      <c r="C1167" s="139" t="s">
        <v>9</v>
      </c>
      <c r="D1167" s="140">
        <v>0</v>
      </c>
      <c r="E1167" s="140">
        <v>0</v>
      </c>
      <c r="F1167" s="140">
        <v>0</v>
      </c>
      <c r="G1167" s="139" t="s">
        <v>9</v>
      </c>
      <c r="H1167" s="140">
        <v>0</v>
      </c>
      <c r="I1167" s="3"/>
      <c r="J1167" s="3"/>
      <c r="K1167" s="3"/>
    </row>
    <row r="1168" spans="2:11" x14ac:dyDescent="0.15">
      <c r="B1168" s="285" t="s">
        <v>987</v>
      </c>
      <c r="C1168" s="139" t="s">
        <v>9</v>
      </c>
      <c r="D1168" s="140">
        <v>0</v>
      </c>
      <c r="E1168" s="140">
        <v>0</v>
      </c>
      <c r="F1168" s="140">
        <v>0</v>
      </c>
      <c r="G1168" s="139" t="s">
        <v>9</v>
      </c>
      <c r="H1168" s="140">
        <v>0</v>
      </c>
      <c r="I1168" s="3"/>
      <c r="J1168" s="3"/>
      <c r="K1168" s="3"/>
    </row>
    <row r="1169" spans="2:11" x14ac:dyDescent="0.15">
      <c r="B1169" s="285" t="s">
        <v>988</v>
      </c>
      <c r="C1169" s="139" t="s">
        <v>9</v>
      </c>
      <c r="D1169" s="140">
        <v>2100</v>
      </c>
      <c r="E1169" s="140">
        <v>0</v>
      </c>
      <c r="F1169" s="140">
        <v>0</v>
      </c>
      <c r="G1169" s="139" t="s">
        <v>9</v>
      </c>
      <c r="H1169" s="140">
        <v>2100</v>
      </c>
      <c r="I1169" s="3"/>
      <c r="J1169" s="3"/>
      <c r="K1169" s="3"/>
    </row>
    <row r="1170" spans="2:11" x14ac:dyDescent="0.15">
      <c r="B1170" s="285" t="s">
        <v>989</v>
      </c>
      <c r="C1170" s="139" t="s">
        <v>9</v>
      </c>
      <c r="D1170" s="140">
        <v>0</v>
      </c>
      <c r="E1170" s="140">
        <v>0</v>
      </c>
      <c r="F1170" s="140">
        <v>0</v>
      </c>
      <c r="G1170" s="139" t="s">
        <v>9</v>
      </c>
      <c r="H1170" s="140">
        <v>0</v>
      </c>
      <c r="I1170" s="3"/>
      <c r="J1170" s="3"/>
      <c r="K1170" s="3"/>
    </row>
    <row r="1171" spans="2:11" ht="22" x14ac:dyDescent="0.15">
      <c r="B1171" s="285" t="s">
        <v>990</v>
      </c>
      <c r="C1171" s="139" t="s">
        <v>9</v>
      </c>
      <c r="D1171" s="140">
        <v>0</v>
      </c>
      <c r="E1171" s="140">
        <v>0</v>
      </c>
      <c r="F1171" s="140">
        <v>0</v>
      </c>
      <c r="G1171" s="139" t="s">
        <v>9</v>
      </c>
      <c r="H1171" s="140">
        <v>0</v>
      </c>
      <c r="I1171" s="3"/>
      <c r="J1171" s="3"/>
      <c r="K1171" s="3"/>
    </row>
    <row r="1172" spans="2:11" x14ac:dyDescent="0.15">
      <c r="B1172" s="285" t="s">
        <v>991</v>
      </c>
      <c r="C1172" s="139" t="s">
        <v>9</v>
      </c>
      <c r="D1172" s="140">
        <v>0</v>
      </c>
      <c r="E1172" s="140">
        <v>0</v>
      </c>
      <c r="F1172" s="140">
        <v>0</v>
      </c>
      <c r="G1172" s="139" t="s">
        <v>9</v>
      </c>
      <c r="H1172" s="140">
        <v>0</v>
      </c>
      <c r="I1172" s="3"/>
      <c r="J1172" s="3"/>
      <c r="K1172" s="3"/>
    </row>
    <row r="1173" spans="2:11" x14ac:dyDescent="0.15">
      <c r="B1173" s="285" t="s">
        <v>993</v>
      </c>
      <c r="C1173" s="139" t="s">
        <v>9</v>
      </c>
      <c r="D1173" s="140">
        <v>0</v>
      </c>
      <c r="E1173" s="140">
        <v>0</v>
      </c>
      <c r="F1173" s="140">
        <v>0</v>
      </c>
      <c r="G1173" s="139" t="s">
        <v>9</v>
      </c>
      <c r="H1173" s="140">
        <v>0</v>
      </c>
      <c r="I1173" s="3"/>
      <c r="J1173" s="3"/>
      <c r="K1173" s="3"/>
    </row>
    <row r="1174" spans="2:11" x14ac:dyDescent="0.15">
      <c r="B1174" s="285" t="s">
        <v>994</v>
      </c>
      <c r="C1174" s="139" t="s">
        <v>9</v>
      </c>
      <c r="D1174" s="140">
        <v>0</v>
      </c>
      <c r="E1174" s="140">
        <v>0</v>
      </c>
      <c r="F1174" s="140">
        <v>0</v>
      </c>
      <c r="G1174" s="139" t="s">
        <v>9</v>
      </c>
      <c r="H1174" s="140">
        <v>0</v>
      </c>
      <c r="I1174" s="3"/>
      <c r="J1174" s="3"/>
      <c r="K1174" s="3"/>
    </row>
    <row r="1175" spans="2:11" x14ac:dyDescent="0.15">
      <c r="B1175" s="285" t="s">
        <v>995</v>
      </c>
      <c r="C1175" s="139" t="s">
        <v>9</v>
      </c>
      <c r="D1175" s="140">
        <v>0</v>
      </c>
      <c r="E1175" s="140">
        <v>0</v>
      </c>
      <c r="F1175" s="140">
        <v>0</v>
      </c>
      <c r="G1175" s="139" t="s">
        <v>9</v>
      </c>
      <c r="H1175" s="140">
        <v>0</v>
      </c>
      <c r="I1175" s="3"/>
      <c r="J1175" s="3"/>
      <c r="K1175" s="3"/>
    </row>
    <row r="1176" spans="2:11" x14ac:dyDescent="0.15">
      <c r="B1176" s="285" t="s">
        <v>996</v>
      </c>
      <c r="C1176" s="139" t="s">
        <v>9</v>
      </c>
      <c r="D1176" s="140">
        <v>1400</v>
      </c>
      <c r="E1176" s="140">
        <v>0</v>
      </c>
      <c r="F1176" s="140">
        <v>0</v>
      </c>
      <c r="G1176" s="139" t="s">
        <v>9</v>
      </c>
      <c r="H1176" s="140">
        <v>1400</v>
      </c>
      <c r="I1176" s="3"/>
      <c r="J1176" s="3"/>
      <c r="K1176" s="3"/>
    </row>
    <row r="1177" spans="2:11" x14ac:dyDescent="0.15">
      <c r="B1177" s="285" t="s">
        <v>997</v>
      </c>
      <c r="C1177" s="139" t="s">
        <v>9</v>
      </c>
      <c r="D1177" s="140">
        <v>0</v>
      </c>
      <c r="E1177" s="140">
        <v>0</v>
      </c>
      <c r="F1177" s="140">
        <v>0</v>
      </c>
      <c r="G1177" s="139" t="s">
        <v>9</v>
      </c>
      <c r="H1177" s="140">
        <v>0</v>
      </c>
      <c r="I1177" s="3"/>
      <c r="J1177" s="3"/>
      <c r="K1177" s="3"/>
    </row>
    <row r="1178" spans="2:11" x14ac:dyDescent="0.15">
      <c r="B1178" s="285" t="s">
        <v>1001</v>
      </c>
      <c r="C1178" s="139" t="s">
        <v>9</v>
      </c>
      <c r="D1178" s="140">
        <v>0</v>
      </c>
      <c r="E1178" s="140">
        <v>0</v>
      </c>
      <c r="F1178" s="140">
        <v>0</v>
      </c>
      <c r="G1178" s="139" t="s">
        <v>9</v>
      </c>
      <c r="H1178" s="140">
        <v>0</v>
      </c>
      <c r="I1178" s="3"/>
      <c r="J1178" s="3"/>
      <c r="K1178" s="3"/>
    </row>
    <row r="1179" spans="2:11" x14ac:dyDescent="0.15">
      <c r="B1179" s="285" t="s">
        <v>1002</v>
      </c>
      <c r="C1179" s="139" t="s">
        <v>9</v>
      </c>
      <c r="D1179" s="144">
        <v>-1050</v>
      </c>
      <c r="E1179" s="140">
        <v>0</v>
      </c>
      <c r="F1179" s="140">
        <v>0</v>
      </c>
      <c r="G1179" s="139" t="s">
        <v>9</v>
      </c>
      <c r="H1179" s="144">
        <v>-1050</v>
      </c>
      <c r="I1179" s="3"/>
      <c r="J1179" s="3"/>
      <c r="K1179" s="3"/>
    </row>
    <row r="1180" spans="2:11" x14ac:dyDescent="0.15">
      <c r="B1180" s="285" t="s">
        <v>1003</v>
      </c>
      <c r="C1180" s="139" t="s">
        <v>9</v>
      </c>
      <c r="D1180" s="140">
        <v>0</v>
      </c>
      <c r="E1180" s="140">
        <v>0</v>
      </c>
      <c r="F1180" s="140">
        <v>0</v>
      </c>
      <c r="G1180" s="139" t="s">
        <v>9</v>
      </c>
      <c r="H1180" s="140">
        <v>0</v>
      </c>
      <c r="I1180" s="3"/>
      <c r="J1180" s="3"/>
      <c r="K1180" s="3"/>
    </row>
    <row r="1181" spans="2:11" x14ac:dyDescent="0.15">
      <c r="B1181" s="285" t="s">
        <v>1005</v>
      </c>
      <c r="C1181" s="139" t="s">
        <v>9</v>
      </c>
      <c r="D1181" s="140">
        <v>0</v>
      </c>
      <c r="E1181" s="140">
        <v>0</v>
      </c>
      <c r="F1181" s="140">
        <v>0</v>
      </c>
      <c r="G1181" s="139" t="s">
        <v>9</v>
      </c>
      <c r="H1181" s="140">
        <v>0</v>
      </c>
      <c r="I1181" s="3"/>
      <c r="J1181" s="3"/>
      <c r="K1181" s="3"/>
    </row>
    <row r="1182" spans="2:11" x14ac:dyDescent="0.15">
      <c r="B1182" s="285" t="s">
        <v>1008</v>
      </c>
      <c r="C1182" s="139" t="s">
        <v>9</v>
      </c>
      <c r="D1182" s="140">
        <v>0</v>
      </c>
      <c r="E1182" s="140">
        <v>0</v>
      </c>
      <c r="F1182" s="140">
        <v>0</v>
      </c>
      <c r="G1182" s="139" t="s">
        <v>9</v>
      </c>
      <c r="H1182" s="140">
        <v>0</v>
      </c>
      <c r="I1182" s="3"/>
      <c r="J1182" s="3"/>
      <c r="K1182" s="3"/>
    </row>
    <row r="1183" spans="2:11" x14ac:dyDescent="0.15">
      <c r="B1183" s="285" t="s">
        <v>1009</v>
      </c>
      <c r="C1183" s="139" t="s">
        <v>9</v>
      </c>
      <c r="D1183" s="140">
        <v>0</v>
      </c>
      <c r="E1183" s="140">
        <v>0</v>
      </c>
      <c r="F1183" s="140">
        <v>0</v>
      </c>
      <c r="G1183" s="139" t="s">
        <v>9</v>
      </c>
      <c r="H1183" s="140">
        <v>0</v>
      </c>
      <c r="I1183" s="3"/>
      <c r="J1183" s="3"/>
      <c r="K1183" s="3"/>
    </row>
    <row r="1184" spans="2:11" x14ac:dyDescent="0.15">
      <c r="B1184" s="285" t="s">
        <v>1010</v>
      </c>
      <c r="C1184" s="139" t="s">
        <v>9</v>
      </c>
      <c r="D1184" s="140">
        <v>0</v>
      </c>
      <c r="E1184" s="140">
        <v>0</v>
      </c>
      <c r="F1184" s="140">
        <v>0</v>
      </c>
      <c r="G1184" s="139" t="s">
        <v>9</v>
      </c>
      <c r="H1184" s="140">
        <v>0</v>
      </c>
      <c r="I1184" s="3"/>
      <c r="J1184" s="3"/>
      <c r="K1184" s="3"/>
    </row>
    <row r="1185" spans="2:11" x14ac:dyDescent="0.15">
      <c r="B1185" s="285" t="s">
        <v>1012</v>
      </c>
      <c r="C1185" s="139" t="s">
        <v>9</v>
      </c>
      <c r="D1185" s="140">
        <v>0</v>
      </c>
      <c r="E1185" s="140">
        <v>0</v>
      </c>
      <c r="F1185" s="140">
        <v>0</v>
      </c>
      <c r="G1185" s="139" t="s">
        <v>9</v>
      </c>
      <c r="H1185" s="140">
        <v>0</v>
      </c>
      <c r="I1185" s="3"/>
      <c r="J1185" s="3"/>
      <c r="K1185" s="3"/>
    </row>
    <row r="1186" spans="2:11" x14ac:dyDescent="0.15">
      <c r="B1186" s="285" t="s">
        <v>1013</v>
      </c>
      <c r="C1186" s="139" t="s">
        <v>9</v>
      </c>
      <c r="D1186" s="140">
        <v>0</v>
      </c>
      <c r="E1186" s="140">
        <v>0</v>
      </c>
      <c r="F1186" s="140">
        <v>0</v>
      </c>
      <c r="G1186" s="139" t="s">
        <v>9</v>
      </c>
      <c r="H1186" s="140">
        <v>0</v>
      </c>
      <c r="I1186" s="3"/>
      <c r="J1186" s="3"/>
      <c r="K1186" s="3"/>
    </row>
    <row r="1187" spans="2:11" x14ac:dyDescent="0.15">
      <c r="B1187" s="285" t="s">
        <v>1014</v>
      </c>
      <c r="C1187" s="139" t="s">
        <v>9</v>
      </c>
      <c r="D1187" s="140">
        <v>0</v>
      </c>
      <c r="E1187" s="140">
        <v>0</v>
      </c>
      <c r="F1187" s="140">
        <v>0</v>
      </c>
      <c r="G1187" s="139" t="s">
        <v>9</v>
      </c>
      <c r="H1187" s="140">
        <v>0</v>
      </c>
      <c r="I1187" s="3"/>
      <c r="J1187" s="3"/>
      <c r="K1187" s="3"/>
    </row>
    <row r="1188" spans="2:11" x14ac:dyDescent="0.15">
      <c r="B1188" s="285" t="s">
        <v>1015</v>
      </c>
      <c r="C1188" s="139" t="s">
        <v>9</v>
      </c>
      <c r="D1188" s="140">
        <v>2800</v>
      </c>
      <c r="E1188" s="140">
        <v>0</v>
      </c>
      <c r="F1188" s="140">
        <v>0</v>
      </c>
      <c r="G1188" s="139" t="s">
        <v>9</v>
      </c>
      <c r="H1188" s="140">
        <v>2800</v>
      </c>
      <c r="I1188" s="3"/>
      <c r="J1188" s="3"/>
      <c r="K1188" s="3"/>
    </row>
    <row r="1189" spans="2:11" x14ac:dyDescent="0.15">
      <c r="B1189" s="285" t="s">
        <v>1016</v>
      </c>
      <c r="C1189" s="139" t="s">
        <v>9</v>
      </c>
      <c r="D1189" s="140">
        <v>0</v>
      </c>
      <c r="E1189" s="140">
        <v>0</v>
      </c>
      <c r="F1189" s="140">
        <v>0</v>
      </c>
      <c r="G1189" s="139" t="s">
        <v>9</v>
      </c>
      <c r="H1189" s="140">
        <v>0</v>
      </c>
      <c r="I1189" s="3"/>
      <c r="J1189" s="3"/>
      <c r="K1189" s="3"/>
    </row>
    <row r="1190" spans="2:11" x14ac:dyDescent="0.15">
      <c r="B1190" s="285" t="s">
        <v>1017</v>
      </c>
      <c r="C1190" s="139" t="s">
        <v>9</v>
      </c>
      <c r="D1190" s="140">
        <v>0</v>
      </c>
      <c r="E1190" s="140">
        <v>0</v>
      </c>
      <c r="F1190" s="140">
        <v>0</v>
      </c>
      <c r="G1190" s="139" t="s">
        <v>9</v>
      </c>
      <c r="H1190" s="140">
        <v>0</v>
      </c>
      <c r="I1190" s="3"/>
      <c r="J1190" s="3"/>
      <c r="K1190" s="3"/>
    </row>
    <row r="1191" spans="2:11" x14ac:dyDescent="0.15">
      <c r="B1191" s="285" t="s">
        <v>1018</v>
      </c>
      <c r="C1191" s="139" t="s">
        <v>9</v>
      </c>
      <c r="D1191" s="140">
        <v>2800</v>
      </c>
      <c r="E1191" s="140">
        <v>0</v>
      </c>
      <c r="F1191" s="140">
        <v>0</v>
      </c>
      <c r="G1191" s="139" t="s">
        <v>9</v>
      </c>
      <c r="H1191" s="140">
        <v>2800</v>
      </c>
      <c r="I1191" s="3"/>
      <c r="J1191" s="3"/>
      <c r="K1191" s="3"/>
    </row>
    <row r="1192" spans="2:11" x14ac:dyDescent="0.15">
      <c r="B1192" s="285" t="s">
        <v>1019</v>
      </c>
      <c r="C1192" s="139" t="s">
        <v>9</v>
      </c>
      <c r="D1192" s="140">
        <v>0</v>
      </c>
      <c r="E1192" s="140">
        <v>0</v>
      </c>
      <c r="F1192" s="140">
        <v>0</v>
      </c>
      <c r="G1192" s="139" t="s">
        <v>9</v>
      </c>
      <c r="H1192" s="140">
        <v>0</v>
      </c>
      <c r="I1192" s="3"/>
      <c r="J1192" s="3"/>
      <c r="K1192" s="3"/>
    </row>
    <row r="1193" spans="2:11" x14ac:dyDescent="0.15">
      <c r="B1193" s="285" t="s">
        <v>1020</v>
      </c>
      <c r="C1193" s="139" t="s">
        <v>9</v>
      </c>
      <c r="D1193" s="140">
        <v>0</v>
      </c>
      <c r="E1193" s="140">
        <v>0</v>
      </c>
      <c r="F1193" s="140">
        <v>0</v>
      </c>
      <c r="G1193" s="139" t="s">
        <v>9</v>
      </c>
      <c r="H1193" s="140">
        <v>0</v>
      </c>
      <c r="I1193" s="3"/>
      <c r="J1193" s="3"/>
      <c r="K1193" s="3"/>
    </row>
    <row r="1194" spans="2:11" x14ac:dyDescent="0.15">
      <c r="B1194" s="285" t="s">
        <v>1021</v>
      </c>
      <c r="C1194" s="139" t="s">
        <v>9</v>
      </c>
      <c r="D1194" s="140">
        <v>0</v>
      </c>
      <c r="E1194" s="140">
        <v>0</v>
      </c>
      <c r="F1194" s="140">
        <v>0</v>
      </c>
      <c r="G1194" s="139" t="s">
        <v>9</v>
      </c>
      <c r="H1194" s="140">
        <v>0</v>
      </c>
      <c r="I1194" s="3"/>
      <c r="J1194" s="3"/>
      <c r="K1194" s="3"/>
    </row>
    <row r="1195" spans="2:11" x14ac:dyDescent="0.15">
      <c r="B1195" s="285" t="s">
        <v>1022</v>
      </c>
      <c r="C1195" s="139" t="s">
        <v>9</v>
      </c>
      <c r="D1195" s="140">
        <v>0</v>
      </c>
      <c r="E1195" s="140">
        <v>0</v>
      </c>
      <c r="F1195" s="140">
        <v>0</v>
      </c>
      <c r="G1195" s="139" t="s">
        <v>9</v>
      </c>
      <c r="H1195" s="140">
        <v>0</v>
      </c>
      <c r="I1195" s="3"/>
      <c r="J1195" s="3"/>
      <c r="K1195" s="3"/>
    </row>
    <row r="1196" spans="2:11" x14ac:dyDescent="0.15">
      <c r="B1196" s="285" t="s">
        <v>1023</v>
      </c>
      <c r="C1196" s="139" t="s">
        <v>9</v>
      </c>
      <c r="D1196" s="140">
        <v>0</v>
      </c>
      <c r="E1196" s="140">
        <v>0</v>
      </c>
      <c r="F1196" s="140">
        <v>0</v>
      </c>
      <c r="G1196" s="139" t="s">
        <v>9</v>
      </c>
      <c r="H1196" s="140">
        <v>0</v>
      </c>
      <c r="I1196" s="3"/>
      <c r="J1196" s="3"/>
      <c r="K1196" s="3"/>
    </row>
    <row r="1197" spans="2:11" x14ac:dyDescent="0.15">
      <c r="B1197" s="285" t="s">
        <v>1024</v>
      </c>
      <c r="C1197" s="139" t="s">
        <v>9</v>
      </c>
      <c r="D1197" s="140">
        <v>0</v>
      </c>
      <c r="E1197" s="140">
        <v>0</v>
      </c>
      <c r="F1197" s="140">
        <v>0</v>
      </c>
      <c r="G1197" s="139" t="s">
        <v>9</v>
      </c>
      <c r="H1197" s="140">
        <v>0</v>
      </c>
      <c r="I1197" s="3"/>
      <c r="J1197" s="3"/>
      <c r="K1197" s="3"/>
    </row>
    <row r="1198" spans="2:11" x14ac:dyDescent="0.15">
      <c r="B1198" s="285" t="s">
        <v>1025</v>
      </c>
      <c r="C1198" s="139" t="s">
        <v>9</v>
      </c>
      <c r="D1198" s="140">
        <v>560</v>
      </c>
      <c r="E1198" s="140">
        <v>0</v>
      </c>
      <c r="F1198" s="140">
        <v>0</v>
      </c>
      <c r="G1198" s="139" t="s">
        <v>9</v>
      </c>
      <c r="H1198" s="140">
        <v>560</v>
      </c>
      <c r="I1198" s="3"/>
      <c r="J1198" s="3"/>
      <c r="K1198" s="3"/>
    </row>
    <row r="1199" spans="2:11" x14ac:dyDescent="0.15">
      <c r="B1199" s="285" t="s">
        <v>1026</v>
      </c>
      <c r="C1199" s="139" t="s">
        <v>9</v>
      </c>
      <c r="D1199" s="140">
        <v>0</v>
      </c>
      <c r="E1199" s="140">
        <v>0</v>
      </c>
      <c r="F1199" s="140">
        <v>0</v>
      </c>
      <c r="G1199" s="139" t="s">
        <v>9</v>
      </c>
      <c r="H1199" s="140">
        <v>0</v>
      </c>
      <c r="I1199" s="3"/>
      <c r="J1199" s="3"/>
      <c r="K1199" s="3"/>
    </row>
    <row r="1200" spans="2:11" x14ac:dyDescent="0.15">
      <c r="B1200" s="285" t="s">
        <v>1027</v>
      </c>
      <c r="C1200" s="139" t="s">
        <v>9</v>
      </c>
      <c r="D1200" s="140">
        <v>0</v>
      </c>
      <c r="E1200" s="140">
        <v>0</v>
      </c>
      <c r="F1200" s="140">
        <v>0</v>
      </c>
      <c r="G1200" s="139" t="s">
        <v>9</v>
      </c>
      <c r="H1200" s="140">
        <v>0</v>
      </c>
      <c r="I1200" s="3"/>
      <c r="J1200" s="3"/>
      <c r="K1200" s="3"/>
    </row>
    <row r="1201" spans="2:11" x14ac:dyDescent="0.15">
      <c r="B1201" s="285" t="s">
        <v>1028</v>
      </c>
      <c r="C1201" s="139" t="s">
        <v>9</v>
      </c>
      <c r="D1201" s="140">
        <v>0</v>
      </c>
      <c r="E1201" s="140">
        <v>0</v>
      </c>
      <c r="F1201" s="140">
        <v>0</v>
      </c>
      <c r="G1201" s="139" t="s">
        <v>9</v>
      </c>
      <c r="H1201" s="140">
        <v>0</v>
      </c>
      <c r="I1201" s="3"/>
      <c r="J1201" s="3"/>
      <c r="K1201" s="3"/>
    </row>
    <row r="1202" spans="2:11" x14ac:dyDescent="0.15">
      <c r="B1202" s="285" t="s">
        <v>1029</v>
      </c>
      <c r="C1202" s="139" t="s">
        <v>9</v>
      </c>
      <c r="D1202" s="140">
        <v>0</v>
      </c>
      <c r="E1202" s="140">
        <v>0</v>
      </c>
      <c r="F1202" s="140">
        <v>0</v>
      </c>
      <c r="G1202" s="139" t="s">
        <v>9</v>
      </c>
      <c r="H1202" s="140">
        <v>0</v>
      </c>
      <c r="I1202" s="3"/>
      <c r="J1202" s="3"/>
      <c r="K1202" s="3"/>
    </row>
    <row r="1203" spans="2:11" x14ac:dyDescent="0.15">
      <c r="B1203" s="285" t="s">
        <v>1032</v>
      </c>
      <c r="C1203" s="139" t="s">
        <v>9</v>
      </c>
      <c r="D1203" s="140">
        <v>0</v>
      </c>
      <c r="E1203" s="140">
        <v>0</v>
      </c>
      <c r="F1203" s="140">
        <v>0</v>
      </c>
      <c r="G1203" s="139" t="s">
        <v>9</v>
      </c>
      <c r="H1203" s="140">
        <v>0</v>
      </c>
      <c r="I1203" s="3"/>
      <c r="J1203" s="3"/>
      <c r="K1203" s="3"/>
    </row>
    <row r="1204" spans="2:11" x14ac:dyDescent="0.15">
      <c r="B1204" s="285" t="s">
        <v>1033</v>
      </c>
      <c r="C1204" s="139" t="s">
        <v>9</v>
      </c>
      <c r="D1204" s="140">
        <v>0</v>
      </c>
      <c r="E1204" s="140">
        <v>0</v>
      </c>
      <c r="F1204" s="140">
        <v>0</v>
      </c>
      <c r="G1204" s="139" t="s">
        <v>9</v>
      </c>
      <c r="H1204" s="140">
        <v>0</v>
      </c>
      <c r="I1204" s="3"/>
      <c r="J1204" s="3"/>
      <c r="K1204" s="3"/>
    </row>
    <row r="1205" spans="2:11" x14ac:dyDescent="0.15">
      <c r="B1205" s="285" t="s">
        <v>1583</v>
      </c>
      <c r="C1205" s="139" t="s">
        <v>9</v>
      </c>
      <c r="D1205" s="140">
        <v>0</v>
      </c>
      <c r="E1205" s="140">
        <v>0</v>
      </c>
      <c r="F1205" s="140">
        <v>0</v>
      </c>
      <c r="G1205" s="139" t="s">
        <v>9</v>
      </c>
      <c r="H1205" s="140">
        <v>0</v>
      </c>
      <c r="I1205" s="3"/>
      <c r="J1205" s="3"/>
      <c r="K1205" s="3"/>
    </row>
    <row r="1206" spans="2:11" x14ac:dyDescent="0.15">
      <c r="B1206" s="285" t="s">
        <v>1035</v>
      </c>
      <c r="C1206" s="139" t="s">
        <v>9</v>
      </c>
      <c r="D1206" s="140">
        <v>2800</v>
      </c>
      <c r="E1206" s="140">
        <v>0</v>
      </c>
      <c r="F1206" s="140">
        <v>0</v>
      </c>
      <c r="G1206" s="139" t="s">
        <v>9</v>
      </c>
      <c r="H1206" s="140">
        <v>2800</v>
      </c>
      <c r="I1206" s="3"/>
      <c r="J1206" s="3"/>
      <c r="K1206" s="3"/>
    </row>
    <row r="1207" spans="2:11" x14ac:dyDescent="0.15">
      <c r="B1207" s="285" t="s">
        <v>1036</v>
      </c>
      <c r="C1207" s="139" t="s">
        <v>9</v>
      </c>
      <c r="D1207" s="140">
        <v>0</v>
      </c>
      <c r="E1207" s="140">
        <v>0</v>
      </c>
      <c r="F1207" s="140">
        <v>0</v>
      </c>
      <c r="G1207" s="139" t="s">
        <v>9</v>
      </c>
      <c r="H1207" s="140">
        <v>0</v>
      </c>
      <c r="I1207" s="3"/>
      <c r="J1207" s="3"/>
      <c r="K1207" s="3"/>
    </row>
    <row r="1208" spans="2:11" x14ac:dyDescent="0.15">
      <c r="B1208" s="285" t="s">
        <v>1038</v>
      </c>
      <c r="C1208" s="139" t="s">
        <v>9</v>
      </c>
      <c r="D1208" s="140">
        <v>0</v>
      </c>
      <c r="E1208" s="140">
        <v>0</v>
      </c>
      <c r="F1208" s="140">
        <v>0</v>
      </c>
      <c r="G1208" s="139" t="s">
        <v>9</v>
      </c>
      <c r="H1208" s="140">
        <v>0</v>
      </c>
      <c r="I1208" s="3"/>
      <c r="J1208" s="3"/>
      <c r="K1208" s="3"/>
    </row>
    <row r="1209" spans="2:11" x14ac:dyDescent="0.15">
      <c r="B1209" s="285" t="s">
        <v>1039</v>
      </c>
      <c r="C1209" s="139" t="s">
        <v>9</v>
      </c>
      <c r="D1209" s="140">
        <v>0</v>
      </c>
      <c r="E1209" s="140">
        <v>0</v>
      </c>
      <c r="F1209" s="140">
        <v>0</v>
      </c>
      <c r="G1209" s="139" t="s">
        <v>9</v>
      </c>
      <c r="H1209" s="140">
        <v>0</v>
      </c>
      <c r="I1209" s="3"/>
      <c r="J1209" s="3"/>
      <c r="K1209" s="3"/>
    </row>
    <row r="1210" spans="2:11" x14ac:dyDescent="0.15">
      <c r="B1210" s="285" t="s">
        <v>1041</v>
      </c>
      <c r="C1210" s="139" t="s">
        <v>9</v>
      </c>
      <c r="D1210" s="140">
        <v>0</v>
      </c>
      <c r="E1210" s="140">
        <v>0</v>
      </c>
      <c r="F1210" s="140">
        <v>0</v>
      </c>
      <c r="G1210" s="139" t="s">
        <v>9</v>
      </c>
      <c r="H1210" s="140">
        <v>0</v>
      </c>
      <c r="I1210" s="3"/>
      <c r="J1210" s="3"/>
      <c r="K1210" s="3"/>
    </row>
    <row r="1211" spans="2:11" x14ac:dyDescent="0.15">
      <c r="B1211" s="285" t="s">
        <v>1042</v>
      </c>
      <c r="C1211" s="139" t="s">
        <v>9</v>
      </c>
      <c r="D1211" s="140">
        <v>0</v>
      </c>
      <c r="E1211" s="140">
        <v>0</v>
      </c>
      <c r="F1211" s="140">
        <v>0</v>
      </c>
      <c r="G1211" s="139" t="s">
        <v>9</v>
      </c>
      <c r="H1211" s="140">
        <v>0</v>
      </c>
      <c r="I1211" s="3"/>
      <c r="J1211" s="3"/>
      <c r="K1211" s="3"/>
    </row>
    <row r="1212" spans="2:11" x14ac:dyDescent="0.15">
      <c r="B1212" s="285" t="s">
        <v>1043</v>
      </c>
      <c r="C1212" s="139" t="s">
        <v>9</v>
      </c>
      <c r="D1212" s="140">
        <v>0</v>
      </c>
      <c r="E1212" s="140">
        <v>0</v>
      </c>
      <c r="F1212" s="140">
        <v>0</v>
      </c>
      <c r="G1212" s="139" t="s">
        <v>9</v>
      </c>
      <c r="H1212" s="140">
        <v>0</v>
      </c>
      <c r="I1212" s="3"/>
      <c r="J1212" s="3"/>
      <c r="K1212" s="3"/>
    </row>
    <row r="1213" spans="2:11" x14ac:dyDescent="0.15">
      <c r="B1213" s="285" t="s">
        <v>1044</v>
      </c>
      <c r="C1213" s="139" t="s">
        <v>9</v>
      </c>
      <c r="D1213" s="140">
        <v>2800</v>
      </c>
      <c r="E1213" s="140">
        <v>0</v>
      </c>
      <c r="F1213" s="140">
        <v>0</v>
      </c>
      <c r="G1213" s="139" t="s">
        <v>9</v>
      </c>
      <c r="H1213" s="140">
        <v>2800</v>
      </c>
      <c r="I1213" s="3"/>
      <c r="J1213" s="3"/>
      <c r="K1213" s="3"/>
    </row>
    <row r="1214" spans="2:11" x14ac:dyDescent="0.15">
      <c r="B1214" s="285" t="s">
        <v>1045</v>
      </c>
      <c r="C1214" s="139" t="s">
        <v>9</v>
      </c>
      <c r="D1214" s="140">
        <v>0</v>
      </c>
      <c r="E1214" s="140">
        <v>0</v>
      </c>
      <c r="F1214" s="140">
        <v>0</v>
      </c>
      <c r="G1214" s="139" t="s">
        <v>9</v>
      </c>
      <c r="H1214" s="140">
        <v>0</v>
      </c>
      <c r="I1214" s="3"/>
      <c r="J1214" s="3"/>
      <c r="K1214" s="3"/>
    </row>
    <row r="1215" spans="2:11" x14ac:dyDescent="0.15">
      <c r="B1215" s="285" t="s">
        <v>1048</v>
      </c>
      <c r="C1215" s="139" t="s">
        <v>9</v>
      </c>
      <c r="D1215" s="140">
        <v>0</v>
      </c>
      <c r="E1215" s="140">
        <v>0</v>
      </c>
      <c r="F1215" s="140">
        <v>0</v>
      </c>
      <c r="G1215" s="139" t="s">
        <v>9</v>
      </c>
      <c r="H1215" s="140">
        <v>0</v>
      </c>
      <c r="I1215" s="3"/>
      <c r="J1215" s="3"/>
      <c r="K1215" s="3"/>
    </row>
    <row r="1216" spans="2:11" x14ac:dyDescent="0.15">
      <c r="B1216" s="285" t="s">
        <v>1049</v>
      </c>
      <c r="C1216" s="139" t="s">
        <v>9</v>
      </c>
      <c r="D1216" s="140">
        <v>0</v>
      </c>
      <c r="E1216" s="140">
        <v>0</v>
      </c>
      <c r="F1216" s="140">
        <v>0</v>
      </c>
      <c r="G1216" s="139" t="s">
        <v>9</v>
      </c>
      <c r="H1216" s="140">
        <v>0</v>
      </c>
      <c r="I1216" s="3"/>
      <c r="J1216" s="3"/>
      <c r="K1216" s="3"/>
    </row>
    <row r="1217" spans="2:11" x14ac:dyDescent="0.15">
      <c r="B1217" s="285" t="s">
        <v>1051</v>
      </c>
      <c r="C1217" s="139" t="s">
        <v>9</v>
      </c>
      <c r="D1217" s="140">
        <v>0</v>
      </c>
      <c r="E1217" s="140">
        <v>0</v>
      </c>
      <c r="F1217" s="140">
        <v>0</v>
      </c>
      <c r="G1217" s="139" t="s">
        <v>9</v>
      </c>
      <c r="H1217" s="140">
        <v>0</v>
      </c>
      <c r="I1217" s="3"/>
      <c r="J1217" s="3"/>
      <c r="K1217" s="3"/>
    </row>
    <row r="1218" spans="2:11" x14ac:dyDescent="0.15">
      <c r="B1218" s="285" t="s">
        <v>1052</v>
      </c>
      <c r="C1218" s="139" t="s">
        <v>9</v>
      </c>
      <c r="D1218" s="140">
        <v>0</v>
      </c>
      <c r="E1218" s="140">
        <v>0</v>
      </c>
      <c r="F1218" s="140">
        <v>0</v>
      </c>
      <c r="G1218" s="139" t="s">
        <v>9</v>
      </c>
      <c r="H1218" s="140">
        <v>0</v>
      </c>
      <c r="I1218" s="3"/>
      <c r="J1218" s="3"/>
      <c r="K1218" s="3"/>
    </row>
    <row r="1219" spans="2:11" x14ac:dyDescent="0.15">
      <c r="B1219" s="285" t="s">
        <v>1053</v>
      </c>
      <c r="C1219" s="139" t="s">
        <v>9</v>
      </c>
      <c r="D1219" s="140">
        <v>0</v>
      </c>
      <c r="E1219" s="140">
        <v>0</v>
      </c>
      <c r="F1219" s="140">
        <v>0</v>
      </c>
      <c r="G1219" s="139" t="s">
        <v>9</v>
      </c>
      <c r="H1219" s="140">
        <v>0</v>
      </c>
      <c r="I1219" s="3"/>
      <c r="J1219" s="3"/>
      <c r="K1219" s="3"/>
    </row>
    <row r="1220" spans="2:11" x14ac:dyDescent="0.15">
      <c r="B1220" s="285" t="s">
        <v>1054</v>
      </c>
      <c r="C1220" s="139" t="s">
        <v>9</v>
      </c>
      <c r="D1220" s="140">
        <v>0</v>
      </c>
      <c r="E1220" s="140">
        <v>0</v>
      </c>
      <c r="F1220" s="140">
        <v>0</v>
      </c>
      <c r="G1220" s="139" t="s">
        <v>9</v>
      </c>
      <c r="H1220" s="140">
        <v>0</v>
      </c>
      <c r="I1220" s="3"/>
      <c r="J1220" s="3"/>
      <c r="K1220" s="3"/>
    </row>
    <row r="1221" spans="2:11" x14ac:dyDescent="0.15">
      <c r="B1221" s="285" t="s">
        <v>1055</v>
      </c>
      <c r="C1221" s="139" t="s">
        <v>9</v>
      </c>
      <c r="D1221" s="140">
        <v>0</v>
      </c>
      <c r="E1221" s="140">
        <v>0</v>
      </c>
      <c r="F1221" s="140">
        <v>0</v>
      </c>
      <c r="G1221" s="139" t="s">
        <v>9</v>
      </c>
      <c r="H1221" s="140">
        <v>0</v>
      </c>
      <c r="I1221" s="3"/>
      <c r="J1221" s="3"/>
      <c r="K1221" s="3"/>
    </row>
    <row r="1222" spans="2:11" x14ac:dyDescent="0.15">
      <c r="B1222" s="285" t="s">
        <v>1056</v>
      </c>
      <c r="C1222" s="139" t="s">
        <v>9</v>
      </c>
      <c r="D1222" s="140">
        <v>0</v>
      </c>
      <c r="E1222" s="140">
        <v>0</v>
      </c>
      <c r="F1222" s="140">
        <v>0</v>
      </c>
      <c r="G1222" s="139" t="s">
        <v>9</v>
      </c>
      <c r="H1222" s="140">
        <v>0</v>
      </c>
      <c r="I1222" s="3"/>
      <c r="J1222" s="3"/>
      <c r="K1222" s="3"/>
    </row>
    <row r="1223" spans="2:11" x14ac:dyDescent="0.15">
      <c r="B1223" s="285" t="s">
        <v>1057</v>
      </c>
      <c r="C1223" s="139" t="s">
        <v>9</v>
      </c>
      <c r="D1223" s="140">
        <v>0</v>
      </c>
      <c r="E1223" s="140">
        <v>0</v>
      </c>
      <c r="F1223" s="140">
        <v>0</v>
      </c>
      <c r="G1223" s="139" t="s">
        <v>9</v>
      </c>
      <c r="H1223" s="140">
        <v>0</v>
      </c>
      <c r="I1223" s="3"/>
      <c r="J1223" s="3"/>
      <c r="K1223" s="3"/>
    </row>
    <row r="1224" spans="2:11" x14ac:dyDescent="0.15">
      <c r="B1224" s="285" t="s">
        <v>1058</v>
      </c>
      <c r="C1224" s="139" t="s">
        <v>9</v>
      </c>
      <c r="D1224" s="140">
        <v>2800</v>
      </c>
      <c r="E1224" s="140">
        <v>0</v>
      </c>
      <c r="F1224" s="140">
        <v>0</v>
      </c>
      <c r="G1224" s="139" t="s">
        <v>9</v>
      </c>
      <c r="H1224" s="140">
        <v>2800</v>
      </c>
      <c r="I1224" s="3"/>
      <c r="J1224" s="3"/>
      <c r="K1224" s="3"/>
    </row>
    <row r="1225" spans="2:11" x14ac:dyDescent="0.15">
      <c r="B1225" s="285" t="s">
        <v>1059</v>
      </c>
      <c r="C1225" s="139" t="s">
        <v>9</v>
      </c>
      <c r="D1225" s="140">
        <v>0</v>
      </c>
      <c r="E1225" s="140">
        <v>0</v>
      </c>
      <c r="F1225" s="140">
        <v>0</v>
      </c>
      <c r="G1225" s="139" t="s">
        <v>9</v>
      </c>
      <c r="H1225" s="140">
        <v>0</v>
      </c>
      <c r="I1225" s="3"/>
      <c r="J1225" s="3"/>
      <c r="K1225" s="3"/>
    </row>
    <row r="1226" spans="2:11" x14ac:dyDescent="0.15">
      <c r="B1226" s="285" t="s">
        <v>1060</v>
      </c>
      <c r="C1226" s="139" t="s">
        <v>9</v>
      </c>
      <c r="D1226" s="140">
        <v>0</v>
      </c>
      <c r="E1226" s="140">
        <v>0</v>
      </c>
      <c r="F1226" s="140">
        <v>0</v>
      </c>
      <c r="G1226" s="139" t="s">
        <v>9</v>
      </c>
      <c r="H1226" s="140">
        <v>0</v>
      </c>
      <c r="I1226" s="3"/>
      <c r="J1226" s="3"/>
      <c r="K1226" s="3"/>
    </row>
    <row r="1227" spans="2:11" x14ac:dyDescent="0.15">
      <c r="B1227" s="285" t="s">
        <v>1061</v>
      </c>
      <c r="C1227" s="139" t="s">
        <v>9</v>
      </c>
      <c r="D1227" s="140">
        <v>0</v>
      </c>
      <c r="E1227" s="140">
        <v>0</v>
      </c>
      <c r="F1227" s="140">
        <v>0</v>
      </c>
      <c r="G1227" s="139" t="s">
        <v>9</v>
      </c>
      <c r="H1227" s="140">
        <v>0</v>
      </c>
      <c r="I1227" s="3"/>
      <c r="J1227" s="3"/>
      <c r="K1227" s="3"/>
    </row>
    <row r="1228" spans="2:11" x14ac:dyDescent="0.15">
      <c r="B1228" s="285" t="s">
        <v>1062</v>
      </c>
      <c r="C1228" s="139" t="s">
        <v>9</v>
      </c>
      <c r="D1228" s="140">
        <v>2100</v>
      </c>
      <c r="E1228" s="140">
        <v>0</v>
      </c>
      <c r="F1228" s="140">
        <v>0</v>
      </c>
      <c r="G1228" s="139" t="s">
        <v>9</v>
      </c>
      <c r="H1228" s="140">
        <v>2100</v>
      </c>
      <c r="I1228" s="3"/>
      <c r="J1228" s="3"/>
      <c r="K1228" s="3"/>
    </row>
    <row r="1229" spans="2:11" x14ac:dyDescent="0.15">
      <c r="B1229" s="285" t="s">
        <v>1063</v>
      </c>
      <c r="C1229" s="139" t="s">
        <v>9</v>
      </c>
      <c r="D1229" s="140">
        <v>0</v>
      </c>
      <c r="E1229" s="140">
        <v>0</v>
      </c>
      <c r="F1229" s="140">
        <v>0</v>
      </c>
      <c r="G1229" s="139" t="s">
        <v>9</v>
      </c>
      <c r="H1229" s="140">
        <v>0</v>
      </c>
      <c r="I1229" s="3"/>
      <c r="J1229" s="3"/>
      <c r="K1229" s="3"/>
    </row>
    <row r="1230" spans="2:11" x14ac:dyDescent="0.15">
      <c r="B1230" s="285" t="s">
        <v>1064</v>
      </c>
      <c r="C1230" s="139" t="s">
        <v>9</v>
      </c>
      <c r="D1230" s="140">
        <v>0</v>
      </c>
      <c r="E1230" s="140">
        <v>0</v>
      </c>
      <c r="F1230" s="140">
        <v>0</v>
      </c>
      <c r="G1230" s="139" t="s">
        <v>9</v>
      </c>
      <c r="H1230" s="140">
        <v>0</v>
      </c>
      <c r="I1230" s="3"/>
      <c r="J1230" s="3"/>
      <c r="K1230" s="3"/>
    </row>
    <row r="1231" spans="2:11" x14ac:dyDescent="0.15">
      <c r="B1231" s="285" t="s">
        <v>1065</v>
      </c>
      <c r="C1231" s="139" t="s">
        <v>9</v>
      </c>
      <c r="D1231" s="140">
        <v>0</v>
      </c>
      <c r="E1231" s="140">
        <v>0</v>
      </c>
      <c r="F1231" s="140">
        <v>0</v>
      </c>
      <c r="G1231" s="139" t="s">
        <v>9</v>
      </c>
      <c r="H1231" s="140">
        <v>0</v>
      </c>
      <c r="I1231" s="3"/>
      <c r="J1231" s="3"/>
      <c r="K1231" s="3"/>
    </row>
    <row r="1232" spans="2:11" x14ac:dyDescent="0.15">
      <c r="B1232" s="285" t="s">
        <v>1066</v>
      </c>
      <c r="C1232" s="139" t="s">
        <v>9</v>
      </c>
      <c r="D1232" s="140">
        <v>1470</v>
      </c>
      <c r="E1232" s="140">
        <v>0</v>
      </c>
      <c r="F1232" s="140">
        <v>0</v>
      </c>
      <c r="G1232" s="139" t="s">
        <v>9</v>
      </c>
      <c r="H1232" s="140">
        <v>1470</v>
      </c>
      <c r="I1232" s="3"/>
      <c r="J1232" s="3"/>
      <c r="K1232" s="3"/>
    </row>
    <row r="1233" spans="2:11" x14ac:dyDescent="0.15">
      <c r="B1233" s="285" t="s">
        <v>1584</v>
      </c>
      <c r="C1233" s="139" t="s">
        <v>9</v>
      </c>
      <c r="D1233" s="140">
        <v>0</v>
      </c>
      <c r="E1233" s="140">
        <v>0</v>
      </c>
      <c r="F1233" s="140">
        <v>0</v>
      </c>
      <c r="G1233" s="139" t="s">
        <v>9</v>
      </c>
      <c r="H1233" s="140">
        <v>0</v>
      </c>
      <c r="I1233" s="3"/>
      <c r="J1233" s="3"/>
      <c r="K1233" s="3"/>
    </row>
    <row r="1234" spans="2:11" x14ac:dyDescent="0.15">
      <c r="B1234" s="285" t="s">
        <v>1068</v>
      </c>
      <c r="C1234" s="139" t="s">
        <v>9</v>
      </c>
      <c r="D1234" s="140">
        <v>0</v>
      </c>
      <c r="E1234" s="140">
        <v>0</v>
      </c>
      <c r="F1234" s="140">
        <v>0</v>
      </c>
      <c r="G1234" s="139" t="s">
        <v>9</v>
      </c>
      <c r="H1234" s="140">
        <v>0</v>
      </c>
      <c r="I1234" s="3"/>
      <c r="J1234" s="3"/>
      <c r="K1234" s="3"/>
    </row>
    <row r="1235" spans="2:11" x14ac:dyDescent="0.15">
      <c r="B1235" s="285" t="s">
        <v>1069</v>
      </c>
      <c r="C1235" s="139" t="s">
        <v>9</v>
      </c>
      <c r="D1235" s="140">
        <v>0</v>
      </c>
      <c r="E1235" s="140">
        <v>0</v>
      </c>
      <c r="F1235" s="140">
        <v>0</v>
      </c>
      <c r="G1235" s="139" t="s">
        <v>9</v>
      </c>
      <c r="H1235" s="140">
        <v>0</v>
      </c>
      <c r="I1235" s="3"/>
      <c r="J1235" s="3"/>
      <c r="K1235" s="3"/>
    </row>
    <row r="1236" spans="2:11" x14ac:dyDescent="0.15">
      <c r="B1236" s="285" t="s">
        <v>1071</v>
      </c>
      <c r="C1236" s="139" t="s">
        <v>9</v>
      </c>
      <c r="D1236" s="140">
        <v>0</v>
      </c>
      <c r="E1236" s="140">
        <v>0</v>
      </c>
      <c r="F1236" s="140">
        <v>0</v>
      </c>
      <c r="G1236" s="139" t="s">
        <v>9</v>
      </c>
      <c r="H1236" s="140">
        <v>0</v>
      </c>
      <c r="I1236" s="3"/>
      <c r="J1236" s="3"/>
      <c r="K1236" s="3"/>
    </row>
    <row r="1237" spans="2:11" x14ac:dyDescent="0.15">
      <c r="B1237" s="285" t="s">
        <v>1585</v>
      </c>
      <c r="C1237" s="139" t="s">
        <v>9</v>
      </c>
      <c r="D1237" s="140">
        <v>0</v>
      </c>
      <c r="E1237" s="140">
        <v>0</v>
      </c>
      <c r="F1237" s="140">
        <v>0</v>
      </c>
      <c r="G1237" s="139" t="s">
        <v>9</v>
      </c>
      <c r="H1237" s="140">
        <v>0</v>
      </c>
      <c r="I1237" s="3"/>
      <c r="J1237" s="3"/>
      <c r="K1237" s="3"/>
    </row>
    <row r="1238" spans="2:11" x14ac:dyDescent="0.15">
      <c r="B1238" s="285" t="s">
        <v>1073</v>
      </c>
      <c r="C1238" s="139" t="s">
        <v>9</v>
      </c>
      <c r="D1238" s="140">
        <v>0</v>
      </c>
      <c r="E1238" s="140">
        <v>0</v>
      </c>
      <c r="F1238" s="140">
        <v>0</v>
      </c>
      <c r="G1238" s="139" t="s">
        <v>9</v>
      </c>
      <c r="H1238" s="140">
        <v>0</v>
      </c>
      <c r="I1238" s="3"/>
      <c r="J1238" s="3"/>
      <c r="K1238" s="3"/>
    </row>
    <row r="1239" spans="2:11" x14ac:dyDescent="0.15">
      <c r="B1239" s="285" t="s">
        <v>1075</v>
      </c>
      <c r="C1239" s="139" t="s">
        <v>9</v>
      </c>
      <c r="D1239" s="140">
        <v>0</v>
      </c>
      <c r="E1239" s="140">
        <v>0</v>
      </c>
      <c r="F1239" s="140">
        <v>0</v>
      </c>
      <c r="G1239" s="139" t="s">
        <v>9</v>
      </c>
      <c r="H1239" s="140">
        <v>0</v>
      </c>
      <c r="I1239" s="3"/>
      <c r="J1239" s="3"/>
      <c r="K1239" s="3"/>
    </row>
    <row r="1240" spans="2:11" x14ac:dyDescent="0.15">
      <c r="B1240" s="285" t="s">
        <v>1076</v>
      </c>
      <c r="C1240" s="139" t="s">
        <v>9</v>
      </c>
      <c r="D1240" s="140">
        <v>0</v>
      </c>
      <c r="E1240" s="140">
        <v>0</v>
      </c>
      <c r="F1240" s="140">
        <v>0</v>
      </c>
      <c r="G1240" s="139" t="s">
        <v>9</v>
      </c>
      <c r="H1240" s="140">
        <v>0</v>
      </c>
      <c r="I1240" s="3"/>
      <c r="J1240" s="3"/>
      <c r="K1240" s="3"/>
    </row>
    <row r="1241" spans="2:11" x14ac:dyDescent="0.15">
      <c r="B1241" s="285" t="s">
        <v>1077</v>
      </c>
      <c r="C1241" s="139" t="s">
        <v>9</v>
      </c>
      <c r="D1241" s="140">
        <v>0</v>
      </c>
      <c r="E1241" s="140">
        <v>0</v>
      </c>
      <c r="F1241" s="140">
        <v>0</v>
      </c>
      <c r="G1241" s="139" t="s">
        <v>9</v>
      </c>
      <c r="H1241" s="140">
        <v>0</v>
      </c>
      <c r="I1241" s="3"/>
      <c r="J1241" s="3"/>
      <c r="K1241" s="3"/>
    </row>
    <row r="1242" spans="2:11" x14ac:dyDescent="0.15">
      <c r="B1242" s="285" t="s">
        <v>1078</v>
      </c>
      <c r="C1242" s="139" t="s">
        <v>9</v>
      </c>
      <c r="D1242" s="140">
        <v>0</v>
      </c>
      <c r="E1242" s="140">
        <v>0</v>
      </c>
      <c r="F1242" s="140">
        <v>0</v>
      </c>
      <c r="G1242" s="139" t="s">
        <v>9</v>
      </c>
      <c r="H1242" s="140">
        <v>0</v>
      </c>
      <c r="I1242" s="3"/>
      <c r="J1242" s="3"/>
      <c r="K1242" s="3"/>
    </row>
    <row r="1243" spans="2:11" x14ac:dyDescent="0.15">
      <c r="B1243" s="285" t="s">
        <v>1586</v>
      </c>
      <c r="C1243" s="139" t="s">
        <v>9</v>
      </c>
      <c r="D1243" s="140">
        <v>0</v>
      </c>
      <c r="E1243" s="140">
        <v>0</v>
      </c>
      <c r="F1243" s="140">
        <v>0</v>
      </c>
      <c r="G1243" s="139" t="s">
        <v>9</v>
      </c>
      <c r="H1243" s="140">
        <v>0</v>
      </c>
      <c r="I1243" s="3"/>
      <c r="J1243" s="3"/>
      <c r="K1243" s="3"/>
    </row>
    <row r="1244" spans="2:11" x14ac:dyDescent="0.15">
      <c r="B1244" s="285" t="s">
        <v>1080</v>
      </c>
      <c r="C1244" s="139" t="s">
        <v>9</v>
      </c>
      <c r="D1244" s="140">
        <v>0</v>
      </c>
      <c r="E1244" s="140">
        <v>0</v>
      </c>
      <c r="F1244" s="140">
        <v>0</v>
      </c>
      <c r="G1244" s="139" t="s">
        <v>9</v>
      </c>
      <c r="H1244" s="140">
        <v>0</v>
      </c>
      <c r="I1244" s="3"/>
      <c r="J1244" s="3"/>
      <c r="K1244" s="3"/>
    </row>
    <row r="1245" spans="2:11" x14ac:dyDescent="0.15">
      <c r="B1245" s="285" t="s">
        <v>799</v>
      </c>
      <c r="C1245" s="139" t="s">
        <v>9</v>
      </c>
      <c r="D1245" s="140">
        <v>0</v>
      </c>
      <c r="E1245" s="140">
        <v>0</v>
      </c>
      <c r="F1245" s="140">
        <v>0</v>
      </c>
      <c r="G1245" s="139" t="s">
        <v>9</v>
      </c>
      <c r="H1245" s="140">
        <v>0</v>
      </c>
      <c r="I1245" s="3"/>
      <c r="J1245" s="3"/>
      <c r="K1245" s="3"/>
    </row>
    <row r="1246" spans="2:11" x14ac:dyDescent="0.15">
      <c r="B1246" s="285" t="s">
        <v>1081</v>
      </c>
      <c r="C1246" s="139" t="s">
        <v>9</v>
      </c>
      <c r="D1246" s="140">
        <v>0</v>
      </c>
      <c r="E1246" s="140">
        <v>0</v>
      </c>
      <c r="F1246" s="140">
        <v>0</v>
      </c>
      <c r="G1246" s="139" t="s">
        <v>9</v>
      </c>
      <c r="H1246" s="140">
        <v>0</v>
      </c>
      <c r="I1246" s="3"/>
      <c r="J1246" s="3"/>
      <c r="K1246" s="3"/>
    </row>
    <row r="1247" spans="2:11" x14ac:dyDescent="0.15">
      <c r="B1247" s="285" t="s">
        <v>1082</v>
      </c>
      <c r="C1247" s="139" t="s">
        <v>9</v>
      </c>
      <c r="D1247" s="140">
        <v>0</v>
      </c>
      <c r="E1247" s="140">
        <v>0</v>
      </c>
      <c r="F1247" s="140">
        <v>0</v>
      </c>
      <c r="G1247" s="139" t="s">
        <v>9</v>
      </c>
      <c r="H1247" s="140">
        <v>0</v>
      </c>
      <c r="I1247" s="3"/>
      <c r="J1247" s="3"/>
      <c r="K1247" s="3"/>
    </row>
    <row r="1248" spans="2:11" x14ac:dyDescent="0.15">
      <c r="B1248" s="285" t="s">
        <v>1083</v>
      </c>
      <c r="C1248" s="139" t="s">
        <v>9</v>
      </c>
      <c r="D1248" s="140">
        <v>0</v>
      </c>
      <c r="E1248" s="140">
        <v>0</v>
      </c>
      <c r="F1248" s="140">
        <v>0</v>
      </c>
      <c r="G1248" s="139" t="s">
        <v>9</v>
      </c>
      <c r="H1248" s="140">
        <v>0</v>
      </c>
      <c r="I1248" s="3"/>
      <c r="J1248" s="3"/>
      <c r="K1248" s="3"/>
    </row>
    <row r="1249" spans="2:11" x14ac:dyDescent="0.15">
      <c r="B1249" s="285" t="s">
        <v>1084</v>
      </c>
      <c r="C1249" s="139" t="s">
        <v>9</v>
      </c>
      <c r="D1249" s="140">
        <v>0</v>
      </c>
      <c r="E1249" s="140">
        <v>0</v>
      </c>
      <c r="F1249" s="140">
        <v>0</v>
      </c>
      <c r="G1249" s="139" t="s">
        <v>9</v>
      </c>
      <c r="H1249" s="140">
        <v>0</v>
      </c>
      <c r="I1249" s="3"/>
      <c r="J1249" s="3"/>
      <c r="K1249" s="3"/>
    </row>
    <row r="1250" spans="2:11" x14ac:dyDescent="0.15">
      <c r="B1250" s="285" t="s">
        <v>1085</v>
      </c>
      <c r="C1250" s="139" t="s">
        <v>9</v>
      </c>
      <c r="D1250" s="140">
        <v>0</v>
      </c>
      <c r="E1250" s="140">
        <v>0</v>
      </c>
      <c r="F1250" s="140">
        <v>0</v>
      </c>
      <c r="G1250" s="139" t="s">
        <v>9</v>
      </c>
      <c r="H1250" s="140">
        <v>0</v>
      </c>
      <c r="I1250" s="3"/>
      <c r="J1250" s="3"/>
      <c r="K1250" s="3"/>
    </row>
    <row r="1251" spans="2:11" x14ac:dyDescent="0.15">
      <c r="B1251" s="285" t="s">
        <v>1086</v>
      </c>
      <c r="C1251" s="139" t="s">
        <v>9</v>
      </c>
      <c r="D1251" s="140">
        <v>0</v>
      </c>
      <c r="E1251" s="140">
        <v>0</v>
      </c>
      <c r="F1251" s="140">
        <v>0</v>
      </c>
      <c r="G1251" s="139" t="s">
        <v>9</v>
      </c>
      <c r="H1251" s="140">
        <v>0</v>
      </c>
      <c r="I1251" s="3"/>
      <c r="J1251" s="3"/>
      <c r="K1251" s="3"/>
    </row>
    <row r="1252" spans="2:11" x14ac:dyDescent="0.15">
      <c r="B1252" s="285" t="s">
        <v>1087</v>
      </c>
      <c r="C1252" s="139" t="s">
        <v>9</v>
      </c>
      <c r="D1252" s="140">
        <v>0</v>
      </c>
      <c r="E1252" s="140">
        <v>0</v>
      </c>
      <c r="F1252" s="140">
        <v>0</v>
      </c>
      <c r="G1252" s="139" t="s">
        <v>9</v>
      </c>
      <c r="H1252" s="140">
        <v>0</v>
      </c>
      <c r="I1252" s="3"/>
      <c r="J1252" s="3"/>
      <c r="K1252" s="3"/>
    </row>
    <row r="1253" spans="2:11" x14ac:dyDescent="0.15">
      <c r="B1253" s="285" t="s">
        <v>1088</v>
      </c>
      <c r="C1253" s="139" t="s">
        <v>9</v>
      </c>
      <c r="D1253" s="140">
        <v>0</v>
      </c>
      <c r="E1253" s="140">
        <v>0</v>
      </c>
      <c r="F1253" s="140">
        <v>0</v>
      </c>
      <c r="G1253" s="139" t="s">
        <v>9</v>
      </c>
      <c r="H1253" s="140">
        <v>0</v>
      </c>
      <c r="I1253" s="3"/>
      <c r="J1253" s="3"/>
      <c r="K1253" s="3"/>
    </row>
    <row r="1254" spans="2:11" x14ac:dyDescent="0.15">
      <c r="B1254" s="285" t="s">
        <v>1089</v>
      </c>
      <c r="C1254" s="139" t="s">
        <v>9</v>
      </c>
      <c r="D1254" s="140">
        <v>0</v>
      </c>
      <c r="E1254" s="140">
        <v>0</v>
      </c>
      <c r="F1254" s="140">
        <v>0</v>
      </c>
      <c r="G1254" s="139" t="s">
        <v>9</v>
      </c>
      <c r="H1254" s="140">
        <v>0</v>
      </c>
      <c r="I1254" s="3"/>
      <c r="J1254" s="3"/>
      <c r="K1254" s="3"/>
    </row>
    <row r="1255" spans="2:11" x14ac:dyDescent="0.15">
      <c r="B1255" s="285" t="s">
        <v>1090</v>
      </c>
      <c r="C1255" s="139" t="s">
        <v>9</v>
      </c>
      <c r="D1255" s="140">
        <v>0</v>
      </c>
      <c r="E1255" s="140">
        <v>0</v>
      </c>
      <c r="F1255" s="140">
        <v>0</v>
      </c>
      <c r="G1255" s="139" t="s">
        <v>9</v>
      </c>
      <c r="H1255" s="140">
        <v>0</v>
      </c>
      <c r="I1255" s="3"/>
      <c r="J1255" s="3"/>
      <c r="K1255" s="3"/>
    </row>
    <row r="1256" spans="2:11" x14ac:dyDescent="0.15">
      <c r="B1256" s="285" t="s">
        <v>1091</v>
      </c>
      <c r="C1256" s="139" t="s">
        <v>9</v>
      </c>
      <c r="D1256" s="140">
        <v>0</v>
      </c>
      <c r="E1256" s="140">
        <v>0</v>
      </c>
      <c r="F1256" s="140">
        <v>0</v>
      </c>
      <c r="G1256" s="139" t="s">
        <v>9</v>
      </c>
      <c r="H1256" s="140">
        <v>0</v>
      </c>
      <c r="I1256" s="3"/>
      <c r="J1256" s="3"/>
      <c r="K1256" s="3"/>
    </row>
    <row r="1257" spans="2:11" x14ac:dyDescent="0.15">
      <c r="B1257" s="285" t="s">
        <v>1093</v>
      </c>
      <c r="C1257" s="139" t="s">
        <v>9</v>
      </c>
      <c r="D1257" s="140">
        <v>0</v>
      </c>
      <c r="E1257" s="140">
        <v>0</v>
      </c>
      <c r="F1257" s="140">
        <v>0</v>
      </c>
      <c r="G1257" s="139" t="s">
        <v>9</v>
      </c>
      <c r="H1257" s="140">
        <v>0</v>
      </c>
      <c r="I1257" s="3"/>
      <c r="J1257" s="3"/>
      <c r="K1257" s="3"/>
    </row>
    <row r="1258" spans="2:11" x14ac:dyDescent="0.15">
      <c r="B1258" s="285" t="s">
        <v>1094</v>
      </c>
      <c r="C1258" s="139" t="s">
        <v>9</v>
      </c>
      <c r="D1258" s="140">
        <v>0</v>
      </c>
      <c r="E1258" s="140">
        <v>0</v>
      </c>
      <c r="F1258" s="140">
        <v>0</v>
      </c>
      <c r="G1258" s="139" t="s">
        <v>9</v>
      </c>
      <c r="H1258" s="140">
        <v>0</v>
      </c>
      <c r="I1258" s="3"/>
      <c r="J1258" s="3"/>
      <c r="K1258" s="3"/>
    </row>
    <row r="1259" spans="2:11" x14ac:dyDescent="0.15">
      <c r="B1259" s="285" t="s">
        <v>1097</v>
      </c>
      <c r="C1259" s="139" t="s">
        <v>9</v>
      </c>
      <c r="D1259" s="140">
        <v>2800</v>
      </c>
      <c r="E1259" s="140">
        <v>0</v>
      </c>
      <c r="F1259" s="140">
        <v>0</v>
      </c>
      <c r="G1259" s="139" t="s">
        <v>9</v>
      </c>
      <c r="H1259" s="140">
        <v>2800</v>
      </c>
      <c r="I1259" s="3"/>
      <c r="J1259" s="3"/>
      <c r="K1259" s="3"/>
    </row>
    <row r="1260" spans="2:11" x14ac:dyDescent="0.15">
      <c r="B1260" s="285" t="s">
        <v>1098</v>
      </c>
      <c r="C1260" s="139" t="s">
        <v>9</v>
      </c>
      <c r="D1260" s="140">
        <v>2450</v>
      </c>
      <c r="E1260" s="140">
        <v>0</v>
      </c>
      <c r="F1260" s="140">
        <v>0</v>
      </c>
      <c r="G1260" s="139" t="s">
        <v>9</v>
      </c>
      <c r="H1260" s="140">
        <v>2450</v>
      </c>
      <c r="I1260" s="3"/>
      <c r="J1260" s="3"/>
      <c r="K1260" s="3"/>
    </row>
    <row r="1261" spans="2:11" x14ac:dyDescent="0.15">
      <c r="B1261" s="285" t="s">
        <v>1100</v>
      </c>
      <c r="C1261" s="139" t="s">
        <v>9</v>
      </c>
      <c r="D1261" s="140">
        <v>840</v>
      </c>
      <c r="E1261" s="140">
        <v>0</v>
      </c>
      <c r="F1261" s="140">
        <v>0</v>
      </c>
      <c r="G1261" s="139" t="s">
        <v>9</v>
      </c>
      <c r="H1261" s="140">
        <v>840</v>
      </c>
      <c r="I1261" s="3"/>
      <c r="J1261" s="3"/>
      <c r="K1261" s="3"/>
    </row>
    <row r="1262" spans="2:11" x14ac:dyDescent="0.15">
      <c r="B1262" s="285" t="s">
        <v>1101</v>
      </c>
      <c r="C1262" s="139" t="s">
        <v>9</v>
      </c>
      <c r="D1262" s="140">
        <v>2800</v>
      </c>
      <c r="E1262" s="140">
        <v>0</v>
      </c>
      <c r="F1262" s="140">
        <v>0</v>
      </c>
      <c r="G1262" s="139" t="s">
        <v>9</v>
      </c>
      <c r="H1262" s="140">
        <v>2800</v>
      </c>
      <c r="I1262" s="3"/>
      <c r="J1262" s="3"/>
      <c r="K1262" s="3"/>
    </row>
    <row r="1263" spans="2:11" x14ac:dyDescent="0.15">
      <c r="B1263" s="285" t="s">
        <v>1102</v>
      </c>
      <c r="C1263" s="139" t="s">
        <v>9</v>
      </c>
      <c r="D1263" s="140">
        <v>1400</v>
      </c>
      <c r="E1263" s="140">
        <v>0</v>
      </c>
      <c r="F1263" s="140">
        <v>0</v>
      </c>
      <c r="G1263" s="139" t="s">
        <v>9</v>
      </c>
      <c r="H1263" s="140">
        <v>1400</v>
      </c>
      <c r="I1263" s="3"/>
      <c r="J1263" s="3"/>
      <c r="K1263" s="3"/>
    </row>
    <row r="1264" spans="2:11" x14ac:dyDescent="0.15">
      <c r="B1264" s="285" t="s">
        <v>1103</v>
      </c>
      <c r="C1264" s="139" t="s">
        <v>9</v>
      </c>
      <c r="D1264" s="140">
        <v>1120</v>
      </c>
      <c r="E1264" s="140">
        <v>0</v>
      </c>
      <c r="F1264" s="140">
        <v>0</v>
      </c>
      <c r="G1264" s="139" t="s">
        <v>9</v>
      </c>
      <c r="H1264" s="140">
        <v>1120</v>
      </c>
      <c r="I1264" s="3"/>
      <c r="J1264" s="3"/>
      <c r="K1264" s="3"/>
    </row>
    <row r="1265" spans="2:11" x14ac:dyDescent="0.15">
      <c r="B1265" s="285" t="s">
        <v>1104</v>
      </c>
      <c r="C1265" s="139" t="s">
        <v>9</v>
      </c>
      <c r="D1265" s="140">
        <v>2800</v>
      </c>
      <c r="E1265" s="140">
        <v>0</v>
      </c>
      <c r="F1265" s="140">
        <v>0</v>
      </c>
      <c r="G1265" s="139" t="s">
        <v>9</v>
      </c>
      <c r="H1265" s="140">
        <v>2800</v>
      </c>
      <c r="I1265" s="3"/>
      <c r="J1265" s="3"/>
      <c r="K1265" s="3"/>
    </row>
    <row r="1266" spans="2:11" x14ac:dyDescent="0.15">
      <c r="B1266" s="285" t="s">
        <v>1105</v>
      </c>
      <c r="C1266" s="139" t="s">
        <v>9</v>
      </c>
      <c r="D1266" s="140">
        <v>2800</v>
      </c>
      <c r="E1266" s="140">
        <v>0</v>
      </c>
      <c r="F1266" s="140">
        <v>0</v>
      </c>
      <c r="G1266" s="139" t="s">
        <v>9</v>
      </c>
      <c r="H1266" s="140">
        <v>2800</v>
      </c>
      <c r="I1266" s="3"/>
      <c r="J1266" s="3"/>
      <c r="K1266" s="3"/>
    </row>
    <row r="1267" spans="2:11" x14ac:dyDescent="0.15">
      <c r="B1267" s="285" t="s">
        <v>1106</v>
      </c>
      <c r="C1267" s="139" t="s">
        <v>9</v>
      </c>
      <c r="D1267" s="140">
        <v>2388.9499999999998</v>
      </c>
      <c r="E1267" s="140">
        <v>0</v>
      </c>
      <c r="F1267" s="140">
        <v>0</v>
      </c>
      <c r="G1267" s="139" t="s">
        <v>9</v>
      </c>
      <c r="H1267" s="140">
        <v>2388.9499999999998</v>
      </c>
      <c r="I1267" s="3"/>
      <c r="J1267" s="3"/>
      <c r="K1267" s="3"/>
    </row>
    <row r="1268" spans="2:11" x14ac:dyDescent="0.15">
      <c r="B1268" s="285" t="s">
        <v>1107</v>
      </c>
      <c r="C1268" s="139" t="s">
        <v>9</v>
      </c>
      <c r="D1268" s="140">
        <v>1400</v>
      </c>
      <c r="E1268" s="140">
        <v>1400</v>
      </c>
      <c r="F1268" s="140">
        <v>0</v>
      </c>
      <c r="G1268" s="139" t="s">
        <v>9</v>
      </c>
      <c r="H1268" s="140">
        <v>0</v>
      </c>
      <c r="I1268" s="3"/>
      <c r="J1268" s="3"/>
      <c r="K1268" s="3"/>
    </row>
    <row r="1269" spans="2:11" x14ac:dyDescent="0.15">
      <c r="B1269" s="285" t="s">
        <v>1108</v>
      </c>
      <c r="C1269" s="139" t="s">
        <v>9</v>
      </c>
      <c r="D1269" s="140">
        <v>420</v>
      </c>
      <c r="E1269" s="140">
        <v>0</v>
      </c>
      <c r="F1269" s="140">
        <v>0</v>
      </c>
      <c r="G1269" s="139" t="s">
        <v>9</v>
      </c>
      <c r="H1269" s="140">
        <v>420</v>
      </c>
      <c r="I1269" s="3"/>
      <c r="J1269" s="3"/>
      <c r="K1269" s="3"/>
    </row>
    <row r="1270" spans="2:11" x14ac:dyDescent="0.15">
      <c r="B1270" s="285" t="s">
        <v>1110</v>
      </c>
      <c r="C1270" s="139" t="s">
        <v>9</v>
      </c>
      <c r="D1270" s="140">
        <v>1050</v>
      </c>
      <c r="E1270" s="140">
        <v>0</v>
      </c>
      <c r="F1270" s="140">
        <v>0</v>
      </c>
      <c r="G1270" s="139" t="s">
        <v>9</v>
      </c>
      <c r="H1270" s="140">
        <v>1050</v>
      </c>
      <c r="I1270" s="3"/>
      <c r="J1270" s="3"/>
      <c r="K1270" s="3"/>
    </row>
    <row r="1271" spans="2:11" x14ac:dyDescent="0.15">
      <c r="B1271" s="285" t="s">
        <v>1111</v>
      </c>
      <c r="C1271" s="139" t="s">
        <v>9</v>
      </c>
      <c r="D1271" s="140">
        <v>2800</v>
      </c>
      <c r="E1271" s="140">
        <v>0</v>
      </c>
      <c r="F1271" s="140">
        <v>0</v>
      </c>
      <c r="G1271" s="139" t="s">
        <v>9</v>
      </c>
      <c r="H1271" s="140">
        <v>2800</v>
      </c>
      <c r="I1271" s="3"/>
      <c r="J1271" s="3"/>
      <c r="K1271" s="3"/>
    </row>
    <row r="1272" spans="2:11" x14ac:dyDescent="0.15">
      <c r="B1272" s="285" t="s">
        <v>1113</v>
      </c>
      <c r="C1272" s="139" t="s">
        <v>9</v>
      </c>
      <c r="D1272" s="140">
        <v>1050</v>
      </c>
      <c r="E1272" s="140">
        <v>0</v>
      </c>
      <c r="F1272" s="140">
        <v>0</v>
      </c>
      <c r="G1272" s="139" t="s">
        <v>9</v>
      </c>
      <c r="H1272" s="140">
        <v>1050</v>
      </c>
      <c r="I1272" s="3"/>
      <c r="J1272" s="3"/>
      <c r="K1272" s="3"/>
    </row>
    <row r="1273" spans="2:11" x14ac:dyDescent="0.15">
      <c r="B1273" s="285" t="s">
        <v>1114</v>
      </c>
      <c r="C1273" s="139" t="s">
        <v>9</v>
      </c>
      <c r="D1273" s="140">
        <v>1400</v>
      </c>
      <c r="E1273" s="140">
        <v>0</v>
      </c>
      <c r="F1273" s="140">
        <v>0</v>
      </c>
      <c r="G1273" s="139" t="s">
        <v>9</v>
      </c>
      <c r="H1273" s="140">
        <v>1400</v>
      </c>
      <c r="I1273" s="3"/>
      <c r="J1273" s="3"/>
      <c r="K1273" s="3"/>
    </row>
    <row r="1274" spans="2:11" x14ac:dyDescent="0.15">
      <c r="B1274" s="285" t="s">
        <v>1115</v>
      </c>
      <c r="C1274" s="139" t="s">
        <v>9</v>
      </c>
      <c r="D1274" s="140">
        <v>2800</v>
      </c>
      <c r="E1274" s="140">
        <v>0</v>
      </c>
      <c r="F1274" s="140">
        <v>0</v>
      </c>
      <c r="G1274" s="139" t="s">
        <v>9</v>
      </c>
      <c r="H1274" s="140">
        <v>2800</v>
      </c>
      <c r="I1274" s="3"/>
      <c r="J1274" s="3"/>
      <c r="K1274" s="3"/>
    </row>
    <row r="1275" spans="2:11" x14ac:dyDescent="0.15">
      <c r="B1275" s="285" t="s">
        <v>1116</v>
      </c>
      <c r="C1275" s="139" t="s">
        <v>9</v>
      </c>
      <c r="D1275" s="140">
        <v>2800</v>
      </c>
      <c r="E1275" s="140">
        <v>0</v>
      </c>
      <c r="F1275" s="140">
        <v>0</v>
      </c>
      <c r="G1275" s="139" t="s">
        <v>9</v>
      </c>
      <c r="H1275" s="140">
        <v>2800</v>
      </c>
      <c r="I1275" s="3"/>
      <c r="J1275" s="3"/>
      <c r="K1275" s="3"/>
    </row>
    <row r="1276" spans="2:11" x14ac:dyDescent="0.15">
      <c r="B1276" s="285" t="s">
        <v>1117</v>
      </c>
      <c r="C1276" s="139" t="s">
        <v>9</v>
      </c>
      <c r="D1276" s="140">
        <v>1120</v>
      </c>
      <c r="E1276" s="140">
        <v>0</v>
      </c>
      <c r="F1276" s="140">
        <v>0</v>
      </c>
      <c r="G1276" s="139" t="s">
        <v>9</v>
      </c>
      <c r="H1276" s="140">
        <v>1120</v>
      </c>
      <c r="I1276" s="3"/>
      <c r="J1276" s="3"/>
      <c r="K1276" s="3"/>
    </row>
    <row r="1277" spans="2:11" x14ac:dyDescent="0.15">
      <c r="B1277" s="285" t="s">
        <v>1118</v>
      </c>
      <c r="C1277" s="139" t="s">
        <v>9</v>
      </c>
      <c r="D1277" s="140">
        <v>2800</v>
      </c>
      <c r="E1277" s="140">
        <v>0</v>
      </c>
      <c r="F1277" s="140">
        <v>0</v>
      </c>
      <c r="G1277" s="139" t="s">
        <v>9</v>
      </c>
      <c r="H1277" s="140">
        <v>2800</v>
      </c>
      <c r="I1277" s="3"/>
      <c r="J1277" s="3"/>
      <c r="K1277" s="3"/>
    </row>
    <row r="1278" spans="2:11" x14ac:dyDescent="0.15">
      <c r="B1278" s="285" t="s">
        <v>972</v>
      </c>
      <c r="C1278" s="139" t="s">
        <v>9</v>
      </c>
      <c r="D1278" s="140">
        <v>0</v>
      </c>
      <c r="E1278" s="140">
        <v>0</v>
      </c>
      <c r="F1278" s="140">
        <v>0</v>
      </c>
      <c r="G1278" s="139" t="s">
        <v>9</v>
      </c>
      <c r="H1278" s="140">
        <v>0</v>
      </c>
      <c r="I1278" s="3"/>
      <c r="J1278" s="3"/>
      <c r="K1278" s="3"/>
    </row>
    <row r="1279" spans="2:11" x14ac:dyDescent="0.15">
      <c r="B1279" s="285" t="s">
        <v>1136</v>
      </c>
      <c r="C1279" s="139" t="s">
        <v>9</v>
      </c>
      <c r="D1279" s="140">
        <v>0</v>
      </c>
      <c r="E1279" s="140">
        <v>0</v>
      </c>
      <c r="F1279" s="140">
        <v>0</v>
      </c>
      <c r="G1279" s="139" t="s">
        <v>9</v>
      </c>
      <c r="H1279" s="140">
        <v>0</v>
      </c>
      <c r="I1279" s="3"/>
      <c r="J1279" s="3"/>
      <c r="K1279" s="3"/>
    </row>
    <row r="1280" spans="2:11" x14ac:dyDescent="0.15">
      <c r="B1280" s="285" t="s">
        <v>1121</v>
      </c>
      <c r="C1280" s="139" t="s">
        <v>9</v>
      </c>
      <c r="D1280" s="140">
        <v>0</v>
      </c>
      <c r="E1280" s="140">
        <v>0</v>
      </c>
      <c r="F1280" s="140">
        <v>0</v>
      </c>
      <c r="G1280" s="139" t="s">
        <v>9</v>
      </c>
      <c r="H1280" s="140">
        <v>0</v>
      </c>
      <c r="I1280" s="3"/>
      <c r="J1280" s="3"/>
      <c r="K1280" s="3"/>
    </row>
    <row r="1281" spans="2:11" x14ac:dyDescent="0.15">
      <c r="B1281" s="285" t="s">
        <v>1122</v>
      </c>
      <c r="C1281" s="139" t="s">
        <v>9</v>
      </c>
      <c r="D1281" s="140">
        <v>0</v>
      </c>
      <c r="E1281" s="140">
        <v>0</v>
      </c>
      <c r="F1281" s="140">
        <v>0</v>
      </c>
      <c r="G1281" s="139" t="s">
        <v>9</v>
      </c>
      <c r="H1281" s="140">
        <v>0</v>
      </c>
      <c r="I1281" s="3"/>
      <c r="J1281" s="3"/>
      <c r="K1281" s="3"/>
    </row>
    <row r="1282" spans="2:11" x14ac:dyDescent="0.15">
      <c r="B1282" s="285" t="s">
        <v>1123</v>
      </c>
      <c r="C1282" s="139" t="s">
        <v>9</v>
      </c>
      <c r="D1282" s="140">
        <v>0</v>
      </c>
      <c r="E1282" s="140">
        <v>0</v>
      </c>
      <c r="F1282" s="140">
        <v>0</v>
      </c>
      <c r="G1282" s="139" t="s">
        <v>9</v>
      </c>
      <c r="H1282" s="140">
        <v>0</v>
      </c>
      <c r="I1282" s="3"/>
      <c r="J1282" s="3"/>
      <c r="K1282" s="3"/>
    </row>
    <row r="1283" spans="2:11" x14ac:dyDescent="0.15">
      <c r="B1283" s="285" t="s">
        <v>1124</v>
      </c>
      <c r="C1283" s="139" t="s">
        <v>9</v>
      </c>
      <c r="D1283" s="140">
        <v>0</v>
      </c>
      <c r="E1283" s="140">
        <v>0</v>
      </c>
      <c r="F1283" s="140">
        <v>0</v>
      </c>
      <c r="G1283" s="139" t="s">
        <v>9</v>
      </c>
      <c r="H1283" s="140">
        <v>0</v>
      </c>
      <c r="I1283" s="3"/>
      <c r="J1283" s="3"/>
      <c r="K1283" s="3"/>
    </row>
    <row r="1284" spans="2:11" x14ac:dyDescent="0.15">
      <c r="B1284" s="285" t="s">
        <v>1125</v>
      </c>
      <c r="C1284" s="139" t="s">
        <v>9</v>
      </c>
      <c r="D1284" s="140">
        <v>0</v>
      </c>
      <c r="E1284" s="140">
        <v>0</v>
      </c>
      <c r="F1284" s="140">
        <v>0</v>
      </c>
      <c r="G1284" s="139" t="s">
        <v>9</v>
      </c>
      <c r="H1284" s="140">
        <v>0</v>
      </c>
      <c r="I1284" s="3"/>
      <c r="J1284" s="3"/>
      <c r="K1284" s="3"/>
    </row>
    <row r="1285" spans="2:11" x14ac:dyDescent="0.15">
      <c r="B1285" s="285" t="s">
        <v>1126</v>
      </c>
      <c r="C1285" s="139" t="s">
        <v>9</v>
      </c>
      <c r="D1285" s="140">
        <v>0</v>
      </c>
      <c r="E1285" s="140">
        <v>0</v>
      </c>
      <c r="F1285" s="140">
        <v>0</v>
      </c>
      <c r="G1285" s="139" t="s">
        <v>9</v>
      </c>
      <c r="H1285" s="140">
        <v>0</v>
      </c>
      <c r="I1285" s="3"/>
      <c r="J1285" s="3"/>
      <c r="K1285" s="3"/>
    </row>
    <row r="1286" spans="2:11" x14ac:dyDescent="0.15">
      <c r="B1286" s="285" t="s">
        <v>173</v>
      </c>
      <c r="C1286" s="139" t="s">
        <v>9</v>
      </c>
      <c r="D1286" s="140">
        <v>0</v>
      </c>
      <c r="E1286" s="140">
        <v>0</v>
      </c>
      <c r="F1286" s="140">
        <v>0</v>
      </c>
      <c r="G1286" s="139" t="s">
        <v>9</v>
      </c>
      <c r="H1286" s="140">
        <v>0</v>
      </c>
      <c r="I1286" s="3"/>
      <c r="J1286" s="3"/>
      <c r="K1286" s="3"/>
    </row>
    <row r="1287" spans="2:11" x14ac:dyDescent="0.15">
      <c r="B1287" s="285" t="s">
        <v>1127</v>
      </c>
      <c r="C1287" s="139" t="s">
        <v>9</v>
      </c>
      <c r="D1287" s="140">
        <v>0</v>
      </c>
      <c r="E1287" s="140">
        <v>0</v>
      </c>
      <c r="F1287" s="140">
        <v>0</v>
      </c>
      <c r="G1287" s="139" t="s">
        <v>9</v>
      </c>
      <c r="H1287" s="140">
        <v>0</v>
      </c>
      <c r="I1287" s="3"/>
      <c r="J1287" s="3"/>
      <c r="K1287" s="3"/>
    </row>
    <row r="1288" spans="2:11" x14ac:dyDescent="0.15">
      <c r="B1288" s="285" t="s">
        <v>1128</v>
      </c>
      <c r="C1288" s="139" t="s">
        <v>9</v>
      </c>
      <c r="D1288" s="140">
        <v>0</v>
      </c>
      <c r="E1288" s="140">
        <v>0</v>
      </c>
      <c r="F1288" s="140">
        <v>0</v>
      </c>
      <c r="G1288" s="139" t="s">
        <v>9</v>
      </c>
      <c r="H1288" s="140">
        <v>0</v>
      </c>
      <c r="I1288" s="3"/>
      <c r="J1288" s="3"/>
      <c r="K1288" s="3"/>
    </row>
    <row r="1289" spans="2:11" x14ac:dyDescent="0.15">
      <c r="B1289" s="285" t="s">
        <v>1129</v>
      </c>
      <c r="C1289" s="139" t="s">
        <v>9</v>
      </c>
      <c r="D1289" s="140">
        <v>0</v>
      </c>
      <c r="E1289" s="140">
        <v>0</v>
      </c>
      <c r="F1289" s="140">
        <v>0</v>
      </c>
      <c r="G1289" s="139" t="s">
        <v>9</v>
      </c>
      <c r="H1289" s="140">
        <v>0</v>
      </c>
      <c r="I1289" s="3"/>
      <c r="J1289" s="3"/>
      <c r="K1289" s="3"/>
    </row>
    <row r="1290" spans="2:11" x14ac:dyDescent="0.15">
      <c r="B1290" s="285" t="s">
        <v>849</v>
      </c>
      <c r="C1290" s="139" t="s">
        <v>9</v>
      </c>
      <c r="D1290" s="140">
        <v>0</v>
      </c>
      <c r="E1290" s="140">
        <v>0</v>
      </c>
      <c r="F1290" s="140">
        <v>0</v>
      </c>
      <c r="G1290" s="139" t="s">
        <v>9</v>
      </c>
      <c r="H1290" s="140">
        <v>0</v>
      </c>
      <c r="I1290" s="3"/>
      <c r="J1290" s="3"/>
      <c r="K1290" s="3"/>
    </row>
    <row r="1291" spans="2:11" x14ac:dyDescent="0.15">
      <c r="B1291" s="285" t="s">
        <v>1130</v>
      </c>
      <c r="C1291" s="139" t="s">
        <v>9</v>
      </c>
      <c r="D1291" s="140">
        <v>0</v>
      </c>
      <c r="E1291" s="140">
        <v>0</v>
      </c>
      <c r="F1291" s="140">
        <v>0</v>
      </c>
      <c r="G1291" s="139" t="s">
        <v>9</v>
      </c>
      <c r="H1291" s="140">
        <v>0</v>
      </c>
      <c r="I1291" s="3"/>
      <c r="J1291" s="3"/>
      <c r="K1291" s="3"/>
    </row>
    <row r="1292" spans="2:11" x14ac:dyDescent="0.15">
      <c r="B1292" s="285" t="s">
        <v>1131</v>
      </c>
      <c r="C1292" s="139" t="s">
        <v>9</v>
      </c>
      <c r="D1292" s="140">
        <v>0</v>
      </c>
      <c r="E1292" s="140">
        <v>0</v>
      </c>
      <c r="F1292" s="140">
        <v>0</v>
      </c>
      <c r="G1292" s="139" t="s">
        <v>9</v>
      </c>
      <c r="H1292" s="140">
        <v>0</v>
      </c>
      <c r="I1292" s="3"/>
      <c r="J1292" s="3"/>
      <c r="K1292" s="3"/>
    </row>
    <row r="1293" spans="2:11" x14ac:dyDescent="0.15">
      <c r="B1293" s="285" t="s">
        <v>1132</v>
      </c>
      <c r="C1293" s="139" t="s">
        <v>9</v>
      </c>
      <c r="D1293" s="140">
        <v>0</v>
      </c>
      <c r="E1293" s="140">
        <v>0</v>
      </c>
      <c r="F1293" s="140">
        <v>0</v>
      </c>
      <c r="G1293" s="139" t="s">
        <v>9</v>
      </c>
      <c r="H1293" s="140">
        <v>0</v>
      </c>
      <c r="I1293" s="3"/>
      <c r="J1293" s="3"/>
      <c r="K1293" s="3"/>
    </row>
    <row r="1294" spans="2:11" x14ac:dyDescent="0.15">
      <c r="B1294" s="285" t="s">
        <v>1133</v>
      </c>
      <c r="C1294" s="139" t="s">
        <v>9</v>
      </c>
      <c r="D1294" s="140">
        <v>0</v>
      </c>
      <c r="E1294" s="140">
        <v>0</v>
      </c>
      <c r="F1294" s="140">
        <v>0</v>
      </c>
      <c r="G1294" s="139" t="s">
        <v>9</v>
      </c>
      <c r="H1294" s="140">
        <v>0</v>
      </c>
      <c r="I1294" s="3"/>
      <c r="J1294" s="3"/>
      <c r="K1294" s="3"/>
    </row>
    <row r="1295" spans="2:11" x14ac:dyDescent="0.15">
      <c r="B1295" s="285" t="s">
        <v>1134</v>
      </c>
      <c r="C1295" s="139" t="s">
        <v>9</v>
      </c>
      <c r="D1295" s="140">
        <v>0</v>
      </c>
      <c r="E1295" s="140">
        <v>0</v>
      </c>
      <c r="F1295" s="140">
        <v>0</v>
      </c>
      <c r="G1295" s="139" t="s">
        <v>9</v>
      </c>
      <c r="H1295" s="140">
        <v>0</v>
      </c>
      <c r="I1295" s="3"/>
      <c r="J1295" s="3"/>
      <c r="K1295" s="3"/>
    </row>
    <row r="1296" spans="2:11" x14ac:dyDescent="0.15">
      <c r="B1296" s="285" t="s">
        <v>1135</v>
      </c>
      <c r="C1296" s="139" t="s">
        <v>9</v>
      </c>
      <c r="D1296" s="140">
        <v>0</v>
      </c>
      <c r="E1296" s="140">
        <v>0</v>
      </c>
      <c r="F1296" s="140">
        <v>0</v>
      </c>
      <c r="G1296" s="139" t="s">
        <v>9</v>
      </c>
      <c r="H1296" s="140">
        <v>0</v>
      </c>
      <c r="I1296" s="3"/>
      <c r="J1296" s="3"/>
      <c r="K1296" s="3"/>
    </row>
    <row r="1297" spans="2:11" x14ac:dyDescent="0.15">
      <c r="B1297" s="285" t="s">
        <v>1092</v>
      </c>
      <c r="C1297" s="139" t="s">
        <v>9</v>
      </c>
      <c r="D1297" s="140">
        <v>0</v>
      </c>
      <c r="E1297" s="140">
        <v>0</v>
      </c>
      <c r="F1297" s="140">
        <v>0</v>
      </c>
      <c r="G1297" s="139" t="s">
        <v>9</v>
      </c>
      <c r="H1297" s="140">
        <v>0</v>
      </c>
      <c r="I1297" s="3"/>
      <c r="J1297" s="3"/>
      <c r="K1297" s="3"/>
    </row>
    <row r="1298" spans="2:11" x14ac:dyDescent="0.15">
      <c r="B1298" s="285" t="s">
        <v>1095</v>
      </c>
      <c r="C1298" s="139" t="s">
        <v>9</v>
      </c>
      <c r="D1298" s="140">
        <v>0</v>
      </c>
      <c r="E1298" s="140">
        <v>0</v>
      </c>
      <c r="F1298" s="140">
        <v>0</v>
      </c>
      <c r="G1298" s="139" t="s">
        <v>9</v>
      </c>
      <c r="H1298" s="140">
        <v>0</v>
      </c>
      <c r="I1298" s="3"/>
      <c r="J1298" s="3"/>
      <c r="K1298" s="3"/>
    </row>
    <row r="1299" spans="2:11" x14ac:dyDescent="0.15">
      <c r="B1299" s="285" t="s">
        <v>1096</v>
      </c>
      <c r="C1299" s="139" t="s">
        <v>9</v>
      </c>
      <c r="D1299" s="140">
        <v>0</v>
      </c>
      <c r="E1299" s="140">
        <v>0</v>
      </c>
      <c r="F1299" s="140">
        <v>0</v>
      </c>
      <c r="G1299" s="139" t="s">
        <v>9</v>
      </c>
      <c r="H1299" s="140">
        <v>0</v>
      </c>
      <c r="I1299" s="3"/>
      <c r="J1299" s="3"/>
      <c r="K1299" s="3"/>
    </row>
    <row r="1300" spans="2:11" x14ac:dyDescent="0.15">
      <c r="B1300" s="285" t="s">
        <v>1587</v>
      </c>
      <c r="C1300" s="139" t="s">
        <v>9</v>
      </c>
      <c r="D1300" s="140">
        <v>36722006.219999999</v>
      </c>
      <c r="E1300" s="140">
        <v>0</v>
      </c>
      <c r="F1300" s="140">
        <v>0</v>
      </c>
      <c r="G1300" s="139" t="s">
        <v>9</v>
      </c>
      <c r="H1300" s="140">
        <v>36722006.219999999</v>
      </c>
      <c r="I1300" s="3"/>
      <c r="J1300" s="3"/>
      <c r="K1300" s="3"/>
    </row>
    <row r="1301" spans="2:11" x14ac:dyDescent="0.15">
      <c r="B1301" s="368" t="s">
        <v>41</v>
      </c>
      <c r="C1301" s="242" t="s">
        <v>9</v>
      </c>
      <c r="D1301" s="243">
        <v>10446445.449999999</v>
      </c>
      <c r="E1301" s="243">
        <v>0</v>
      </c>
      <c r="F1301" s="243">
        <v>0</v>
      </c>
      <c r="G1301" s="242" t="s">
        <v>9</v>
      </c>
      <c r="H1301" s="243">
        <v>10446445.449999999</v>
      </c>
      <c r="I1301" s="3"/>
      <c r="J1301" s="3"/>
      <c r="K1301" s="3"/>
    </row>
    <row r="1302" spans="2:11" x14ac:dyDescent="0.15">
      <c r="B1302" s="368" t="s">
        <v>43</v>
      </c>
      <c r="C1302" s="242" t="s">
        <v>9</v>
      </c>
      <c r="D1302" s="243">
        <v>3757988.99</v>
      </c>
      <c r="E1302" s="243">
        <v>0</v>
      </c>
      <c r="F1302" s="243">
        <v>0</v>
      </c>
      <c r="G1302" s="242" t="s">
        <v>9</v>
      </c>
      <c r="H1302" s="243">
        <v>3757988.99</v>
      </c>
      <c r="I1302" s="3"/>
      <c r="J1302" s="3"/>
      <c r="K1302" s="3"/>
    </row>
    <row r="1303" spans="2:11" x14ac:dyDescent="0.15">
      <c r="B1303" s="368" t="s">
        <v>45</v>
      </c>
      <c r="C1303" s="242" t="s">
        <v>9</v>
      </c>
      <c r="D1303" s="243">
        <v>3337367.16</v>
      </c>
      <c r="E1303" s="243">
        <v>0</v>
      </c>
      <c r="F1303" s="243">
        <v>0</v>
      </c>
      <c r="G1303" s="242" t="s">
        <v>9</v>
      </c>
      <c r="H1303" s="243">
        <v>3337367.16</v>
      </c>
      <c r="I1303" s="3"/>
      <c r="J1303" s="3"/>
      <c r="K1303" s="3"/>
    </row>
    <row r="1304" spans="2:11" x14ac:dyDescent="0.15">
      <c r="B1304" s="368" t="s">
        <v>47</v>
      </c>
      <c r="C1304" s="242" t="s">
        <v>9</v>
      </c>
      <c r="D1304" s="243">
        <v>7862470.3600000003</v>
      </c>
      <c r="E1304" s="243">
        <v>0</v>
      </c>
      <c r="F1304" s="243">
        <v>0</v>
      </c>
      <c r="G1304" s="242" t="s">
        <v>9</v>
      </c>
      <c r="H1304" s="243">
        <v>7862470.3600000003</v>
      </c>
      <c r="I1304" s="3"/>
      <c r="J1304" s="3"/>
      <c r="K1304" s="3"/>
    </row>
    <row r="1305" spans="2:11" x14ac:dyDescent="0.15">
      <c r="B1305" s="368" t="s">
        <v>49</v>
      </c>
      <c r="C1305" s="242" t="s">
        <v>9</v>
      </c>
      <c r="D1305" s="243">
        <v>4561192.3</v>
      </c>
      <c r="E1305" s="243">
        <v>0</v>
      </c>
      <c r="F1305" s="243">
        <v>0</v>
      </c>
      <c r="G1305" s="242" t="s">
        <v>9</v>
      </c>
      <c r="H1305" s="243">
        <v>4561192.3</v>
      </c>
      <c r="I1305" s="3"/>
      <c r="J1305" s="3"/>
      <c r="K1305" s="3"/>
    </row>
    <row r="1306" spans="2:11" x14ac:dyDescent="0.15">
      <c r="B1306" s="368" t="s">
        <v>51</v>
      </c>
      <c r="C1306" s="242" t="s">
        <v>9</v>
      </c>
      <c r="D1306" s="243">
        <v>2765075.14</v>
      </c>
      <c r="E1306" s="243">
        <v>0</v>
      </c>
      <c r="F1306" s="243">
        <v>0</v>
      </c>
      <c r="G1306" s="242" t="s">
        <v>9</v>
      </c>
      <c r="H1306" s="243">
        <v>2765075.14</v>
      </c>
      <c r="I1306" s="3"/>
      <c r="J1306" s="3"/>
      <c r="K1306" s="3"/>
    </row>
    <row r="1307" spans="2:11" x14ac:dyDescent="0.15">
      <c r="B1307" s="368" t="s">
        <v>53</v>
      </c>
      <c r="C1307" s="242" t="s">
        <v>9</v>
      </c>
      <c r="D1307" s="243">
        <v>2354645.0299999998</v>
      </c>
      <c r="E1307" s="243">
        <v>0</v>
      </c>
      <c r="F1307" s="243">
        <v>0</v>
      </c>
      <c r="G1307" s="242" t="s">
        <v>9</v>
      </c>
      <c r="H1307" s="243">
        <v>2354645.0299999998</v>
      </c>
      <c r="I1307" s="3"/>
      <c r="J1307" s="3"/>
      <c r="K1307" s="3"/>
    </row>
    <row r="1308" spans="2:11" x14ac:dyDescent="0.15">
      <c r="B1308" s="368" t="s">
        <v>54</v>
      </c>
      <c r="C1308" s="242" t="s">
        <v>9</v>
      </c>
      <c r="D1308" s="243">
        <v>1636821.79</v>
      </c>
      <c r="E1308" s="243">
        <v>0</v>
      </c>
      <c r="F1308" s="243">
        <v>0</v>
      </c>
      <c r="G1308" s="242" t="s">
        <v>9</v>
      </c>
      <c r="H1308" s="243">
        <v>1636821.79</v>
      </c>
      <c r="I1308" s="3"/>
      <c r="J1308" s="3"/>
      <c r="K1308" s="3"/>
    </row>
    <row r="1309" spans="2:11" x14ac:dyDescent="0.15">
      <c r="B1309" s="285" t="s">
        <v>1588</v>
      </c>
      <c r="C1309" s="139" t="s">
        <v>9</v>
      </c>
      <c r="D1309" s="140">
        <v>0</v>
      </c>
      <c r="E1309" s="140">
        <v>0</v>
      </c>
      <c r="F1309" s="140">
        <v>0</v>
      </c>
      <c r="G1309" s="139" t="s">
        <v>9</v>
      </c>
      <c r="H1309" s="140">
        <v>0</v>
      </c>
      <c r="I1309" s="3"/>
      <c r="J1309" s="3"/>
      <c r="K1309" s="3"/>
    </row>
    <row r="1310" spans="2:11" x14ac:dyDescent="0.15">
      <c r="B1310" s="285" t="s">
        <v>93</v>
      </c>
      <c r="C1310" s="139" t="s">
        <v>9</v>
      </c>
      <c r="D1310" s="140">
        <v>6460287.5999999996</v>
      </c>
      <c r="E1310" s="140">
        <v>0</v>
      </c>
      <c r="F1310" s="140">
        <v>224868.32</v>
      </c>
      <c r="G1310" s="139" t="s">
        <v>9</v>
      </c>
      <c r="H1310" s="140">
        <v>6685155.9199999999</v>
      </c>
      <c r="I1310" s="3"/>
      <c r="J1310" s="3"/>
      <c r="K1310" s="3"/>
    </row>
    <row r="1311" spans="2:11" x14ac:dyDescent="0.15">
      <c r="B1311" s="368" t="s">
        <v>64</v>
      </c>
      <c r="C1311" s="242" t="s">
        <v>9</v>
      </c>
      <c r="D1311" s="243">
        <v>555609.30000000005</v>
      </c>
      <c r="E1311" s="243">
        <v>0</v>
      </c>
      <c r="F1311" s="243">
        <v>131782.32</v>
      </c>
      <c r="G1311" s="242" t="s">
        <v>9</v>
      </c>
      <c r="H1311" s="243">
        <v>687391.62</v>
      </c>
      <c r="I1311" s="3"/>
      <c r="J1311" s="3"/>
      <c r="K1311" s="3"/>
    </row>
    <row r="1312" spans="2:11" x14ac:dyDescent="0.15">
      <c r="B1312" s="368" t="s">
        <v>65</v>
      </c>
      <c r="C1312" s="242" t="s">
        <v>9</v>
      </c>
      <c r="D1312" s="243">
        <v>143080</v>
      </c>
      <c r="E1312" s="243">
        <v>0</v>
      </c>
      <c r="F1312" s="243">
        <v>34400</v>
      </c>
      <c r="G1312" s="242" t="s">
        <v>9</v>
      </c>
      <c r="H1312" s="243">
        <v>177480</v>
      </c>
      <c r="I1312" s="3"/>
      <c r="J1312" s="3"/>
      <c r="K1312" s="3"/>
    </row>
    <row r="1313" spans="2:11" x14ac:dyDescent="0.15">
      <c r="B1313" s="368" t="s">
        <v>1694</v>
      </c>
      <c r="C1313" s="242" t="s">
        <v>9</v>
      </c>
      <c r="D1313" s="243">
        <v>0</v>
      </c>
      <c r="E1313" s="243">
        <v>0</v>
      </c>
      <c r="F1313" s="243">
        <v>0</v>
      </c>
      <c r="G1313" s="242" t="s">
        <v>9</v>
      </c>
      <c r="H1313" s="243">
        <v>0</v>
      </c>
      <c r="I1313" s="3"/>
      <c r="J1313" s="3"/>
      <c r="K1313" s="3"/>
    </row>
    <row r="1314" spans="2:11" x14ac:dyDescent="0.15">
      <c r="B1314" s="285" t="s">
        <v>1477</v>
      </c>
      <c r="C1314" s="139" t="s">
        <v>9</v>
      </c>
      <c r="D1314" s="140">
        <v>0</v>
      </c>
      <c r="E1314" s="140">
        <v>0</v>
      </c>
      <c r="F1314" s="140">
        <v>0</v>
      </c>
      <c r="G1314" s="139" t="s">
        <v>9</v>
      </c>
      <c r="H1314" s="140">
        <v>0</v>
      </c>
      <c r="I1314" s="3"/>
      <c r="J1314" s="3"/>
      <c r="K1314" s="3"/>
    </row>
    <row r="1315" spans="2:11" x14ac:dyDescent="0.15">
      <c r="B1315" s="368" t="s">
        <v>66</v>
      </c>
      <c r="C1315" s="242" t="s">
        <v>9</v>
      </c>
      <c r="D1315" s="243">
        <v>2808622.51</v>
      </c>
      <c r="E1315" s="243">
        <v>0</v>
      </c>
      <c r="F1315" s="243">
        <v>20</v>
      </c>
      <c r="G1315" s="242" t="s">
        <v>9</v>
      </c>
      <c r="H1315" s="243">
        <v>2808642.51</v>
      </c>
      <c r="I1315" s="3"/>
      <c r="J1315" s="3"/>
      <c r="K1315" s="3"/>
    </row>
    <row r="1316" spans="2:11" x14ac:dyDescent="0.15">
      <c r="B1316" s="368" t="s">
        <v>67</v>
      </c>
      <c r="C1316" s="242" t="s">
        <v>9</v>
      </c>
      <c r="D1316" s="243">
        <v>2433005.4700000002</v>
      </c>
      <c r="E1316" s="243">
        <v>0</v>
      </c>
      <c r="F1316" s="243">
        <v>58666</v>
      </c>
      <c r="G1316" s="242" t="s">
        <v>9</v>
      </c>
      <c r="H1316" s="243">
        <v>2491671.4700000002</v>
      </c>
      <c r="I1316" s="3"/>
      <c r="J1316" s="3"/>
      <c r="K1316" s="3"/>
    </row>
    <row r="1317" spans="2:11" x14ac:dyDescent="0.15">
      <c r="B1317" s="285" t="s">
        <v>94</v>
      </c>
      <c r="C1317" s="139" t="s">
        <v>9</v>
      </c>
      <c r="D1317" s="140">
        <v>91952</v>
      </c>
      <c r="E1317" s="140">
        <v>0</v>
      </c>
      <c r="F1317" s="140">
        <v>42766</v>
      </c>
      <c r="G1317" s="139" t="s">
        <v>9</v>
      </c>
      <c r="H1317" s="140">
        <v>134718</v>
      </c>
      <c r="I1317" s="3"/>
      <c r="J1317" s="3"/>
      <c r="K1317" s="3"/>
    </row>
    <row r="1318" spans="2:11" x14ac:dyDescent="0.15">
      <c r="B1318" s="285" t="s">
        <v>95</v>
      </c>
      <c r="C1318" s="139" t="s">
        <v>9</v>
      </c>
      <c r="D1318" s="140">
        <v>28000</v>
      </c>
      <c r="E1318" s="140">
        <v>0</v>
      </c>
      <c r="F1318" s="140">
        <v>3500</v>
      </c>
      <c r="G1318" s="139" t="s">
        <v>9</v>
      </c>
      <c r="H1318" s="140">
        <v>31500</v>
      </c>
      <c r="I1318" s="3"/>
      <c r="J1318" s="3"/>
      <c r="K1318" s="3"/>
    </row>
    <row r="1319" spans="2:11" x14ac:dyDescent="0.15">
      <c r="B1319" s="285" t="s">
        <v>96</v>
      </c>
      <c r="C1319" s="139" t="s">
        <v>9</v>
      </c>
      <c r="D1319" s="140">
        <v>99200</v>
      </c>
      <c r="E1319" s="140">
        <v>0</v>
      </c>
      <c r="F1319" s="140">
        <v>12400</v>
      </c>
      <c r="G1319" s="139" t="s">
        <v>9</v>
      </c>
      <c r="H1319" s="140">
        <v>111600</v>
      </c>
      <c r="I1319" s="3"/>
      <c r="J1319" s="3"/>
      <c r="K1319" s="3"/>
    </row>
    <row r="1320" spans="2:11" x14ac:dyDescent="0.15">
      <c r="B1320" s="285" t="s">
        <v>1589</v>
      </c>
      <c r="C1320" s="139" t="s">
        <v>9</v>
      </c>
      <c r="D1320" s="140">
        <v>0</v>
      </c>
      <c r="E1320" s="140">
        <v>0</v>
      </c>
      <c r="F1320" s="140">
        <v>0</v>
      </c>
      <c r="G1320" s="139" t="s">
        <v>9</v>
      </c>
      <c r="H1320" s="140">
        <v>0</v>
      </c>
      <c r="I1320" s="3"/>
      <c r="J1320" s="3"/>
      <c r="K1320" s="3"/>
    </row>
    <row r="1321" spans="2:11" ht="22" x14ac:dyDescent="0.15">
      <c r="B1321" s="285" t="s">
        <v>1590</v>
      </c>
      <c r="C1321" s="139" t="s">
        <v>9</v>
      </c>
      <c r="D1321" s="140">
        <v>0</v>
      </c>
      <c r="E1321" s="140">
        <v>0</v>
      </c>
      <c r="F1321" s="140">
        <v>0</v>
      </c>
      <c r="G1321" s="139" t="s">
        <v>9</v>
      </c>
      <c r="H1321" s="140">
        <v>0</v>
      </c>
      <c r="I1321" s="3"/>
      <c r="J1321" s="3"/>
      <c r="K1321" s="3"/>
    </row>
    <row r="1322" spans="2:11" x14ac:dyDescent="0.15">
      <c r="B1322" s="285" t="s">
        <v>0</v>
      </c>
      <c r="C1322" s="139" t="s">
        <v>9</v>
      </c>
      <c r="D1322" s="140">
        <v>0</v>
      </c>
      <c r="E1322" s="140">
        <v>0</v>
      </c>
      <c r="F1322" s="140">
        <v>0</v>
      </c>
      <c r="G1322" s="139" t="s">
        <v>9</v>
      </c>
      <c r="H1322" s="140">
        <v>0</v>
      </c>
      <c r="I1322" s="3"/>
      <c r="J1322" s="3"/>
      <c r="K1322" s="3"/>
    </row>
    <row r="1323" spans="2:11" x14ac:dyDescent="0.15">
      <c r="B1323" s="285" t="s">
        <v>1591</v>
      </c>
      <c r="C1323" s="139" t="s">
        <v>9</v>
      </c>
      <c r="D1323" s="140">
        <v>0</v>
      </c>
      <c r="E1323" s="140">
        <v>0</v>
      </c>
      <c r="F1323" s="140">
        <v>0</v>
      </c>
      <c r="G1323" s="139" t="s">
        <v>9</v>
      </c>
      <c r="H1323" s="140">
        <v>0</v>
      </c>
      <c r="I1323" s="3"/>
      <c r="J1323" s="3"/>
      <c r="K1323" s="3"/>
    </row>
    <row r="1324" spans="2:11" x14ac:dyDescent="0.15">
      <c r="B1324" s="285" t="s">
        <v>1</v>
      </c>
      <c r="C1324" s="139" t="s">
        <v>9</v>
      </c>
      <c r="D1324" s="140">
        <v>0</v>
      </c>
      <c r="E1324" s="140">
        <v>0</v>
      </c>
      <c r="F1324" s="140">
        <v>0</v>
      </c>
      <c r="G1324" s="139" t="s">
        <v>9</v>
      </c>
      <c r="H1324" s="140">
        <v>0</v>
      </c>
      <c r="I1324" s="3"/>
      <c r="J1324" s="3"/>
      <c r="K1324" s="3"/>
    </row>
    <row r="1325" spans="2:11" x14ac:dyDescent="0.15">
      <c r="B1325" s="285" t="s">
        <v>2</v>
      </c>
      <c r="C1325" s="139" t="s">
        <v>9</v>
      </c>
      <c r="D1325" s="140">
        <v>0</v>
      </c>
      <c r="E1325" s="140">
        <v>0</v>
      </c>
      <c r="F1325" s="140">
        <v>0</v>
      </c>
      <c r="G1325" s="139" t="s">
        <v>9</v>
      </c>
      <c r="H1325" s="140">
        <v>0</v>
      </c>
      <c r="I1325" s="3"/>
      <c r="J1325" s="3"/>
      <c r="K1325" s="3"/>
    </row>
    <row r="1326" spans="2:11" x14ac:dyDescent="0.15">
      <c r="B1326" s="285" t="s">
        <v>1592</v>
      </c>
      <c r="C1326" s="139" t="s">
        <v>9</v>
      </c>
      <c r="D1326" s="140">
        <v>0</v>
      </c>
      <c r="E1326" s="140">
        <v>0</v>
      </c>
      <c r="F1326" s="140">
        <v>0</v>
      </c>
      <c r="G1326" s="139" t="s">
        <v>9</v>
      </c>
      <c r="H1326" s="140">
        <v>0</v>
      </c>
      <c r="I1326" s="3"/>
      <c r="J1326" s="3"/>
      <c r="K1326" s="3"/>
    </row>
    <row r="1327" spans="2:11" x14ac:dyDescent="0.15">
      <c r="B1327" s="285" t="s">
        <v>1593</v>
      </c>
      <c r="C1327" s="139" t="s">
        <v>9</v>
      </c>
      <c r="D1327" s="140">
        <v>0</v>
      </c>
      <c r="E1327" s="140">
        <v>0</v>
      </c>
      <c r="F1327" s="140">
        <v>0</v>
      </c>
      <c r="G1327" s="139" t="s">
        <v>9</v>
      </c>
      <c r="H1327" s="140">
        <v>0</v>
      </c>
      <c r="I1327" s="3"/>
      <c r="J1327" s="3"/>
      <c r="K1327" s="3"/>
    </row>
    <row r="1328" spans="2:11" x14ac:dyDescent="0.15">
      <c r="B1328" s="285" t="s">
        <v>1594</v>
      </c>
      <c r="C1328" s="139" t="s">
        <v>9</v>
      </c>
      <c r="D1328" s="140">
        <v>0</v>
      </c>
      <c r="E1328" s="140">
        <v>0</v>
      </c>
      <c r="F1328" s="140">
        <v>0</v>
      </c>
      <c r="G1328" s="139" t="s">
        <v>9</v>
      </c>
      <c r="H1328" s="140">
        <v>0</v>
      </c>
      <c r="I1328" s="3"/>
      <c r="J1328" s="3"/>
      <c r="K1328" s="3"/>
    </row>
    <row r="1329" spans="2:11" x14ac:dyDescent="0.15">
      <c r="B1329" s="285" t="s">
        <v>1595</v>
      </c>
      <c r="C1329" s="139" t="s">
        <v>9</v>
      </c>
      <c r="D1329" s="140">
        <v>0</v>
      </c>
      <c r="E1329" s="140">
        <v>0</v>
      </c>
      <c r="F1329" s="140">
        <v>0</v>
      </c>
      <c r="G1329" s="139" t="s">
        <v>9</v>
      </c>
      <c r="H1329" s="140">
        <v>0</v>
      </c>
      <c r="I1329" s="3"/>
      <c r="J1329" s="3"/>
      <c r="K1329" s="3"/>
    </row>
    <row r="1330" spans="2:11" x14ac:dyDescent="0.15">
      <c r="B1330" s="285" t="s">
        <v>1596</v>
      </c>
      <c r="C1330" s="139" t="s">
        <v>9</v>
      </c>
      <c r="D1330" s="140">
        <v>0</v>
      </c>
      <c r="E1330" s="140">
        <v>0</v>
      </c>
      <c r="F1330" s="140">
        <v>0</v>
      </c>
      <c r="G1330" s="139" t="s">
        <v>9</v>
      </c>
      <c r="H1330" s="140">
        <v>0</v>
      </c>
      <c r="I1330" s="3"/>
      <c r="J1330" s="3"/>
      <c r="K1330" s="3"/>
    </row>
    <row r="1331" spans="2:11" x14ac:dyDescent="0.15">
      <c r="B1331" s="285" t="s">
        <v>1597</v>
      </c>
      <c r="C1331" s="139" t="s">
        <v>9</v>
      </c>
      <c r="D1331" s="140">
        <v>0</v>
      </c>
      <c r="E1331" s="140">
        <v>0</v>
      </c>
      <c r="F1331" s="140">
        <v>0</v>
      </c>
      <c r="G1331" s="139" t="s">
        <v>9</v>
      </c>
      <c r="H1331" s="140">
        <v>0</v>
      </c>
      <c r="I1331" s="3"/>
      <c r="J1331" s="3"/>
      <c r="K1331" s="3"/>
    </row>
    <row r="1332" spans="2:11" x14ac:dyDescent="0.15">
      <c r="B1332" s="285" t="s">
        <v>1598</v>
      </c>
      <c r="C1332" s="139" t="s">
        <v>9</v>
      </c>
      <c r="D1332" s="140">
        <v>0</v>
      </c>
      <c r="E1332" s="140">
        <v>0</v>
      </c>
      <c r="F1332" s="140">
        <v>0</v>
      </c>
      <c r="G1332" s="139" t="s">
        <v>9</v>
      </c>
      <c r="H1332" s="140">
        <v>0</v>
      </c>
      <c r="I1332" s="3"/>
      <c r="J1332" s="3"/>
      <c r="K1332" s="3"/>
    </row>
    <row r="1333" spans="2:11" x14ac:dyDescent="0.15">
      <c r="B1333" s="285" t="s">
        <v>1599</v>
      </c>
      <c r="C1333" s="139" t="s">
        <v>9</v>
      </c>
      <c r="D1333" s="140">
        <v>0</v>
      </c>
      <c r="E1333" s="140">
        <v>0</v>
      </c>
      <c r="F1333" s="140">
        <v>0</v>
      </c>
      <c r="G1333" s="139" t="s">
        <v>9</v>
      </c>
      <c r="H1333" s="140">
        <v>0</v>
      </c>
      <c r="I1333" s="3"/>
      <c r="J1333" s="3"/>
      <c r="K1333" s="3"/>
    </row>
    <row r="1334" spans="2:11" x14ac:dyDescent="0.15">
      <c r="B1334" s="285" t="s">
        <v>4</v>
      </c>
      <c r="C1334" s="139" t="s">
        <v>9</v>
      </c>
      <c r="D1334" s="140">
        <v>0</v>
      </c>
      <c r="E1334" s="140">
        <v>0</v>
      </c>
      <c r="F1334" s="140">
        <v>0</v>
      </c>
      <c r="G1334" s="139" t="s">
        <v>9</v>
      </c>
      <c r="H1334" s="140">
        <v>0</v>
      </c>
      <c r="I1334" s="3"/>
      <c r="J1334" s="3"/>
      <c r="K1334" s="3"/>
    </row>
    <row r="1335" spans="2:11" x14ac:dyDescent="0.15">
      <c r="B1335" s="285" t="s">
        <v>3</v>
      </c>
      <c r="C1335" s="139" t="s">
        <v>9</v>
      </c>
      <c r="D1335" s="140">
        <v>0</v>
      </c>
      <c r="E1335" s="140">
        <v>0</v>
      </c>
      <c r="F1335" s="140">
        <v>0</v>
      </c>
      <c r="G1335" s="139" t="s">
        <v>9</v>
      </c>
      <c r="H1335" s="140">
        <v>0</v>
      </c>
      <c r="I1335" s="3"/>
      <c r="J1335" s="3"/>
      <c r="K1335" s="3"/>
    </row>
    <row r="1336" spans="2:11" ht="22" x14ac:dyDescent="0.15">
      <c r="B1336" s="285" t="s">
        <v>1600</v>
      </c>
      <c r="C1336" s="139" t="s">
        <v>9</v>
      </c>
      <c r="D1336" s="140">
        <v>0</v>
      </c>
      <c r="E1336" s="140">
        <v>0</v>
      </c>
      <c r="F1336" s="140">
        <v>0</v>
      </c>
      <c r="G1336" s="139" t="s">
        <v>9</v>
      </c>
      <c r="H1336" s="140">
        <v>0</v>
      </c>
      <c r="I1336" s="3"/>
      <c r="J1336" s="3"/>
      <c r="K1336" s="3"/>
    </row>
    <row r="1337" spans="2:11" x14ac:dyDescent="0.15">
      <c r="B1337" s="285" t="s">
        <v>1601</v>
      </c>
      <c r="C1337" s="139" t="s">
        <v>9</v>
      </c>
      <c r="D1337" s="140">
        <v>0</v>
      </c>
      <c r="E1337" s="140">
        <v>0</v>
      </c>
      <c r="F1337" s="140">
        <v>0</v>
      </c>
      <c r="G1337" s="139" t="s">
        <v>9</v>
      </c>
      <c r="H1337" s="140">
        <v>0</v>
      </c>
      <c r="I1337" s="3"/>
      <c r="J1337" s="3"/>
      <c r="K1337" s="3"/>
    </row>
    <row r="1338" spans="2:11" ht="22" x14ac:dyDescent="0.15">
      <c r="B1338" s="285" t="s">
        <v>97</v>
      </c>
      <c r="C1338" s="139" t="s">
        <v>9</v>
      </c>
      <c r="D1338" s="140">
        <v>80000</v>
      </c>
      <c r="E1338" s="140">
        <v>0</v>
      </c>
      <c r="F1338" s="140">
        <v>0</v>
      </c>
      <c r="G1338" s="139" t="s">
        <v>9</v>
      </c>
      <c r="H1338" s="140">
        <v>80000</v>
      </c>
      <c r="I1338" s="3"/>
      <c r="J1338" s="3"/>
      <c r="K1338" s="3"/>
    </row>
    <row r="1339" spans="2:11" x14ac:dyDescent="0.15">
      <c r="B1339" s="285" t="s">
        <v>1602</v>
      </c>
      <c r="C1339" s="139" t="s">
        <v>9</v>
      </c>
      <c r="D1339" s="140">
        <v>0</v>
      </c>
      <c r="E1339" s="140">
        <v>0</v>
      </c>
      <c r="F1339" s="140">
        <v>0</v>
      </c>
      <c r="G1339" s="139" t="s">
        <v>9</v>
      </c>
      <c r="H1339" s="140">
        <v>0</v>
      </c>
      <c r="I1339" s="3"/>
      <c r="J1339" s="3"/>
      <c r="K1339" s="3"/>
    </row>
    <row r="1340" spans="2:11" x14ac:dyDescent="0.15">
      <c r="B1340" s="285" t="s">
        <v>98</v>
      </c>
      <c r="C1340" s="139" t="s">
        <v>9</v>
      </c>
      <c r="D1340" s="140">
        <v>136711.38</v>
      </c>
      <c r="E1340" s="140">
        <v>0</v>
      </c>
      <c r="F1340" s="140">
        <v>0</v>
      </c>
      <c r="G1340" s="139" t="s">
        <v>9</v>
      </c>
      <c r="H1340" s="140">
        <v>136711.38</v>
      </c>
      <c r="I1340" s="3"/>
      <c r="J1340" s="3"/>
      <c r="K1340" s="3"/>
    </row>
    <row r="1341" spans="2:11" x14ac:dyDescent="0.15">
      <c r="B1341" s="285" t="s">
        <v>1603</v>
      </c>
      <c r="C1341" s="139" t="s">
        <v>9</v>
      </c>
      <c r="D1341" s="140">
        <v>0</v>
      </c>
      <c r="E1341" s="140">
        <v>0</v>
      </c>
      <c r="F1341" s="140">
        <v>0</v>
      </c>
      <c r="G1341" s="139" t="s">
        <v>9</v>
      </c>
      <c r="H1341" s="140">
        <v>0</v>
      </c>
      <c r="I1341" s="3"/>
      <c r="J1341" s="3"/>
      <c r="K1341" s="3"/>
    </row>
    <row r="1342" spans="2:11" x14ac:dyDescent="0.15">
      <c r="B1342" s="285" t="s">
        <v>6</v>
      </c>
      <c r="C1342" s="139" t="s">
        <v>9</v>
      </c>
      <c r="D1342" s="140">
        <v>1904732</v>
      </c>
      <c r="E1342" s="140">
        <v>0</v>
      </c>
      <c r="F1342" s="140">
        <v>0</v>
      </c>
      <c r="G1342" s="139" t="s">
        <v>9</v>
      </c>
      <c r="H1342" s="140">
        <v>1904732</v>
      </c>
      <c r="I1342" s="3"/>
      <c r="J1342" s="3"/>
      <c r="K1342" s="3"/>
    </row>
    <row r="1343" spans="2:11" ht="22" x14ac:dyDescent="0.15">
      <c r="B1343" s="285" t="s">
        <v>1604</v>
      </c>
      <c r="C1343" s="139" t="s">
        <v>9</v>
      </c>
      <c r="D1343" s="140">
        <v>0</v>
      </c>
      <c r="E1343" s="140">
        <v>0</v>
      </c>
      <c r="F1343" s="140">
        <v>0</v>
      </c>
      <c r="G1343" s="139" t="s">
        <v>9</v>
      </c>
      <c r="H1343" s="140">
        <v>0</v>
      </c>
      <c r="I1343" s="3"/>
      <c r="J1343" s="3"/>
      <c r="K1343" s="3"/>
    </row>
    <row r="1344" spans="2:11" x14ac:dyDescent="0.15">
      <c r="B1344" s="285" t="s">
        <v>99</v>
      </c>
      <c r="C1344" s="139" t="s">
        <v>9</v>
      </c>
      <c r="D1344" s="140">
        <v>92410.09</v>
      </c>
      <c r="E1344" s="140">
        <v>0</v>
      </c>
      <c r="F1344" s="140">
        <v>0</v>
      </c>
      <c r="G1344" s="139" t="s">
        <v>9</v>
      </c>
      <c r="H1344" s="140">
        <v>92410.09</v>
      </c>
      <c r="I1344" s="3"/>
      <c r="J1344" s="3"/>
      <c r="K1344" s="3"/>
    </row>
    <row r="1345" spans="2:11" x14ac:dyDescent="0.15">
      <c r="B1345" s="368" t="s">
        <v>633</v>
      </c>
      <c r="C1345" s="242" t="s">
        <v>9</v>
      </c>
      <c r="D1345" s="243">
        <v>519970.32</v>
      </c>
      <c r="E1345" s="243">
        <v>0</v>
      </c>
      <c r="F1345" s="243">
        <v>0</v>
      </c>
      <c r="G1345" s="242" t="s">
        <v>9</v>
      </c>
      <c r="H1345" s="243">
        <v>519970.32</v>
      </c>
      <c r="I1345" s="3"/>
      <c r="J1345" s="3"/>
      <c r="K1345" s="3"/>
    </row>
    <row r="1346" spans="2:11" x14ac:dyDescent="0.15">
      <c r="B1346" s="285" t="s">
        <v>1605</v>
      </c>
      <c r="C1346" s="139" t="s">
        <v>9</v>
      </c>
      <c r="D1346" s="140">
        <v>0</v>
      </c>
      <c r="E1346" s="140">
        <v>0</v>
      </c>
      <c r="F1346" s="140">
        <v>0</v>
      </c>
      <c r="G1346" s="139" t="s">
        <v>9</v>
      </c>
      <c r="H1346" s="140">
        <v>0</v>
      </c>
      <c r="I1346" s="3"/>
      <c r="J1346" s="3"/>
      <c r="K1346" s="3"/>
    </row>
    <row r="1347" spans="2:11" x14ac:dyDescent="0.15">
      <c r="B1347" s="285" t="s">
        <v>634</v>
      </c>
      <c r="C1347" s="139" t="s">
        <v>9</v>
      </c>
      <c r="D1347" s="140">
        <v>519970.32</v>
      </c>
      <c r="E1347" s="140">
        <v>0</v>
      </c>
      <c r="F1347" s="140">
        <v>0</v>
      </c>
      <c r="G1347" s="139" t="s">
        <v>9</v>
      </c>
      <c r="H1347" s="140">
        <v>519970.32</v>
      </c>
      <c r="I1347" s="3"/>
      <c r="J1347" s="3"/>
      <c r="K1347" s="3"/>
    </row>
    <row r="1348" spans="2:11" x14ac:dyDescent="0.15">
      <c r="B1348" s="285" t="s">
        <v>1606</v>
      </c>
      <c r="C1348" s="140">
        <v>4093175.66</v>
      </c>
      <c r="D1348" s="139" t="s">
        <v>9</v>
      </c>
      <c r="E1348" s="140">
        <v>1700682.93</v>
      </c>
      <c r="F1348" s="140">
        <v>1109797.8899999999</v>
      </c>
      <c r="G1348" s="140">
        <v>4684060.7</v>
      </c>
      <c r="H1348" s="139" t="s">
        <v>9</v>
      </c>
      <c r="I1348" s="3"/>
      <c r="J1348" s="3"/>
      <c r="K1348" s="3"/>
    </row>
    <row r="1349" spans="2:11" x14ac:dyDescent="0.15">
      <c r="B1349" s="285" t="s">
        <v>67</v>
      </c>
      <c r="C1349" s="140">
        <v>2797355.46</v>
      </c>
      <c r="D1349" s="139" t="s">
        <v>9</v>
      </c>
      <c r="E1349" s="140">
        <v>1270124.97</v>
      </c>
      <c r="F1349" s="140">
        <v>207000</v>
      </c>
      <c r="G1349" s="140">
        <v>3860480.43</v>
      </c>
      <c r="H1349" s="139" t="s">
        <v>9</v>
      </c>
      <c r="I1349" s="3"/>
      <c r="J1349" s="3"/>
      <c r="K1349" s="3"/>
    </row>
    <row r="1350" spans="2:11" x14ac:dyDescent="0.15">
      <c r="B1350" s="368" t="s">
        <v>73</v>
      </c>
      <c r="C1350" s="243">
        <v>42766</v>
      </c>
      <c r="D1350" s="242" t="s">
        <v>9</v>
      </c>
      <c r="E1350" s="243">
        <v>0</v>
      </c>
      <c r="F1350" s="243">
        <v>0</v>
      </c>
      <c r="G1350" s="243">
        <v>42766</v>
      </c>
      <c r="H1350" s="242" t="s">
        <v>9</v>
      </c>
      <c r="I1350" s="3"/>
      <c r="J1350" s="3"/>
      <c r="K1350" s="3"/>
    </row>
    <row r="1351" spans="2:11" x14ac:dyDescent="0.15">
      <c r="B1351" s="285" t="s">
        <v>100</v>
      </c>
      <c r="C1351" s="140">
        <v>39060</v>
      </c>
      <c r="D1351" s="139" t="s">
        <v>9</v>
      </c>
      <c r="E1351" s="140">
        <v>0</v>
      </c>
      <c r="F1351" s="140">
        <v>0</v>
      </c>
      <c r="G1351" s="140">
        <v>39060</v>
      </c>
      <c r="H1351" s="139" t="s">
        <v>9</v>
      </c>
      <c r="I1351" s="3"/>
      <c r="J1351" s="3"/>
      <c r="K1351" s="3"/>
    </row>
    <row r="1352" spans="2:11" x14ac:dyDescent="0.15">
      <c r="B1352" s="285" t="s">
        <v>1607</v>
      </c>
      <c r="C1352" s="140">
        <v>0</v>
      </c>
      <c r="D1352" s="139" t="s">
        <v>9</v>
      </c>
      <c r="E1352" s="140">
        <v>0</v>
      </c>
      <c r="F1352" s="140">
        <v>0</v>
      </c>
      <c r="G1352" s="140">
        <v>0</v>
      </c>
      <c r="H1352" s="139" t="s">
        <v>9</v>
      </c>
      <c r="I1352" s="3"/>
      <c r="J1352" s="3"/>
      <c r="K1352" s="3"/>
    </row>
    <row r="1353" spans="2:11" x14ac:dyDescent="0.15">
      <c r="B1353" s="285" t="s">
        <v>101</v>
      </c>
      <c r="C1353" s="140">
        <v>3706</v>
      </c>
      <c r="D1353" s="139" t="s">
        <v>9</v>
      </c>
      <c r="E1353" s="140">
        <v>0</v>
      </c>
      <c r="F1353" s="140">
        <v>0</v>
      </c>
      <c r="G1353" s="140">
        <v>3706</v>
      </c>
      <c r="H1353" s="139" t="s">
        <v>9</v>
      </c>
      <c r="I1353" s="3"/>
      <c r="J1353" s="3"/>
      <c r="K1353" s="3"/>
    </row>
    <row r="1354" spans="2:11" x14ac:dyDescent="0.15">
      <c r="B1354" s="368" t="s">
        <v>1608</v>
      </c>
      <c r="C1354" s="243">
        <v>0</v>
      </c>
      <c r="D1354" s="242" t="s">
        <v>9</v>
      </c>
      <c r="E1354" s="243">
        <v>0</v>
      </c>
      <c r="F1354" s="243">
        <v>0</v>
      </c>
      <c r="G1354" s="243">
        <v>0</v>
      </c>
      <c r="H1354" s="242" t="s">
        <v>9</v>
      </c>
      <c r="I1354" s="3"/>
      <c r="J1354" s="3"/>
      <c r="K1354" s="3"/>
    </row>
    <row r="1355" spans="2:11" x14ac:dyDescent="0.15">
      <c r="B1355" s="285" t="s">
        <v>102</v>
      </c>
      <c r="C1355" s="140">
        <v>0</v>
      </c>
      <c r="D1355" s="139" t="s">
        <v>9</v>
      </c>
      <c r="E1355" s="140">
        <v>0</v>
      </c>
      <c r="F1355" s="140">
        <v>0</v>
      </c>
      <c r="G1355" s="140">
        <v>0</v>
      </c>
      <c r="H1355" s="139" t="s">
        <v>9</v>
      </c>
      <c r="I1355" s="3"/>
      <c r="J1355" s="3"/>
      <c r="K1355" s="3"/>
    </row>
    <row r="1356" spans="2:11" x14ac:dyDescent="0.15">
      <c r="B1356" s="285" t="s">
        <v>103</v>
      </c>
      <c r="C1356" s="140">
        <v>0</v>
      </c>
      <c r="D1356" s="139" t="s">
        <v>9</v>
      </c>
      <c r="E1356" s="140">
        <v>0</v>
      </c>
      <c r="F1356" s="140">
        <v>0</v>
      </c>
      <c r="G1356" s="140">
        <v>0</v>
      </c>
      <c r="H1356" s="139" t="s">
        <v>9</v>
      </c>
      <c r="I1356" s="3"/>
      <c r="J1356" s="3"/>
      <c r="K1356" s="3"/>
    </row>
    <row r="1357" spans="2:11" x14ac:dyDescent="0.15">
      <c r="B1357" s="285" t="s">
        <v>132</v>
      </c>
      <c r="C1357" s="140">
        <v>0</v>
      </c>
      <c r="D1357" s="139" t="s">
        <v>9</v>
      </c>
      <c r="E1357" s="140">
        <v>0</v>
      </c>
      <c r="F1357" s="140">
        <v>0</v>
      </c>
      <c r="G1357" s="140">
        <v>0</v>
      </c>
      <c r="H1357" s="139" t="s">
        <v>9</v>
      </c>
      <c r="I1357" s="3"/>
      <c r="J1357" s="3"/>
      <c r="K1357" s="3"/>
    </row>
    <row r="1358" spans="2:11" x14ac:dyDescent="0.15">
      <c r="B1358" s="285" t="s">
        <v>131</v>
      </c>
      <c r="C1358" s="140">
        <v>0</v>
      </c>
      <c r="D1358" s="139" t="s">
        <v>9</v>
      </c>
      <c r="E1358" s="140">
        <v>0</v>
      </c>
      <c r="F1358" s="140">
        <v>0</v>
      </c>
      <c r="G1358" s="140">
        <v>0</v>
      </c>
      <c r="H1358" s="139" t="s">
        <v>9</v>
      </c>
      <c r="I1358" s="3"/>
      <c r="J1358" s="3"/>
      <c r="K1358" s="3"/>
    </row>
    <row r="1359" spans="2:11" x14ac:dyDescent="0.15">
      <c r="B1359" s="285" t="s">
        <v>95</v>
      </c>
      <c r="C1359" s="140">
        <v>0</v>
      </c>
      <c r="D1359" s="139" t="s">
        <v>9</v>
      </c>
      <c r="E1359" s="140">
        <v>0</v>
      </c>
      <c r="F1359" s="140">
        <v>0</v>
      </c>
      <c r="G1359" s="140">
        <v>0</v>
      </c>
      <c r="H1359" s="139" t="s">
        <v>9</v>
      </c>
      <c r="I1359" s="3"/>
      <c r="J1359" s="3"/>
      <c r="K1359" s="3"/>
    </row>
    <row r="1360" spans="2:11" x14ac:dyDescent="0.15">
      <c r="B1360" s="368" t="s">
        <v>635</v>
      </c>
      <c r="C1360" s="243">
        <v>0</v>
      </c>
      <c r="D1360" s="242" t="s">
        <v>9</v>
      </c>
      <c r="E1360" s="243">
        <v>6158.6</v>
      </c>
      <c r="F1360" s="243">
        <v>0</v>
      </c>
      <c r="G1360" s="243">
        <v>6158.6</v>
      </c>
      <c r="H1360" s="242" t="s">
        <v>9</v>
      </c>
      <c r="I1360" s="3"/>
      <c r="J1360" s="3"/>
      <c r="K1360" s="3"/>
    </row>
    <row r="1361" spans="2:11" x14ac:dyDescent="0.15">
      <c r="B1361" s="285" t="s">
        <v>636</v>
      </c>
      <c r="C1361" s="140">
        <v>0</v>
      </c>
      <c r="D1361" s="139" t="s">
        <v>9</v>
      </c>
      <c r="E1361" s="140">
        <v>6158.6</v>
      </c>
      <c r="F1361" s="140">
        <v>0</v>
      </c>
      <c r="G1361" s="140">
        <v>6158.6</v>
      </c>
      <c r="H1361" s="139" t="s">
        <v>9</v>
      </c>
      <c r="I1361" s="3"/>
      <c r="J1361" s="3"/>
      <c r="K1361" s="3"/>
    </row>
    <row r="1362" spans="2:11" x14ac:dyDescent="0.15">
      <c r="B1362" s="285" t="s">
        <v>637</v>
      </c>
      <c r="C1362" s="140">
        <v>0</v>
      </c>
      <c r="D1362" s="139" t="s">
        <v>9</v>
      </c>
      <c r="E1362" s="140">
        <v>0</v>
      </c>
      <c r="F1362" s="140">
        <v>0</v>
      </c>
      <c r="G1362" s="140">
        <v>0</v>
      </c>
      <c r="H1362" s="139" t="s">
        <v>9</v>
      </c>
      <c r="I1362" s="3"/>
      <c r="J1362" s="3"/>
      <c r="K1362" s="3"/>
    </row>
    <row r="1363" spans="2:11" x14ac:dyDescent="0.15">
      <c r="B1363" s="285" t="s">
        <v>1609</v>
      </c>
      <c r="C1363" s="140">
        <v>0</v>
      </c>
      <c r="D1363" s="139" t="s">
        <v>9</v>
      </c>
      <c r="E1363" s="140">
        <v>0</v>
      </c>
      <c r="F1363" s="140">
        <v>0</v>
      </c>
      <c r="G1363" s="140">
        <v>0</v>
      </c>
      <c r="H1363" s="139" t="s">
        <v>9</v>
      </c>
      <c r="I1363" s="3"/>
      <c r="J1363" s="3"/>
      <c r="K1363" s="3"/>
    </row>
    <row r="1364" spans="2:11" x14ac:dyDescent="0.15">
      <c r="B1364" s="285" t="s">
        <v>104</v>
      </c>
      <c r="C1364" s="140">
        <v>0</v>
      </c>
      <c r="D1364" s="139" t="s">
        <v>9</v>
      </c>
      <c r="E1364" s="140">
        <v>0</v>
      </c>
      <c r="F1364" s="140">
        <v>0</v>
      </c>
      <c r="G1364" s="140">
        <v>0</v>
      </c>
      <c r="H1364" s="139" t="s">
        <v>9</v>
      </c>
      <c r="I1364" s="3"/>
      <c r="J1364" s="3"/>
      <c r="K1364" s="3"/>
    </row>
    <row r="1365" spans="2:11" ht="22" x14ac:dyDescent="0.15">
      <c r="B1365" s="368" t="s">
        <v>643</v>
      </c>
      <c r="C1365" s="243">
        <v>29173.13</v>
      </c>
      <c r="D1365" s="242" t="s">
        <v>9</v>
      </c>
      <c r="E1365" s="243">
        <v>4750</v>
      </c>
      <c r="F1365" s="243">
        <v>0</v>
      </c>
      <c r="G1365" s="243">
        <v>33923.129999999997</v>
      </c>
      <c r="H1365" s="242" t="s">
        <v>9</v>
      </c>
      <c r="I1365" s="3"/>
      <c r="J1365" s="3"/>
      <c r="K1365" s="3"/>
    </row>
    <row r="1366" spans="2:11" x14ac:dyDescent="0.15">
      <c r="B1366" s="285" t="s">
        <v>105</v>
      </c>
      <c r="C1366" s="140">
        <v>10000</v>
      </c>
      <c r="D1366" s="139" t="s">
        <v>9</v>
      </c>
      <c r="E1366" s="140">
        <v>0</v>
      </c>
      <c r="F1366" s="140">
        <v>0</v>
      </c>
      <c r="G1366" s="140">
        <v>10000</v>
      </c>
      <c r="H1366" s="139" t="s">
        <v>9</v>
      </c>
      <c r="I1366" s="3"/>
      <c r="J1366" s="3"/>
      <c r="K1366" s="3"/>
    </row>
    <row r="1367" spans="2:11" x14ac:dyDescent="0.15">
      <c r="B1367" s="285" t="s">
        <v>106</v>
      </c>
      <c r="C1367" s="140">
        <v>12125</v>
      </c>
      <c r="D1367" s="139" t="s">
        <v>9</v>
      </c>
      <c r="E1367" s="140">
        <v>3750</v>
      </c>
      <c r="F1367" s="140">
        <v>0</v>
      </c>
      <c r="G1367" s="140">
        <v>15875</v>
      </c>
      <c r="H1367" s="139" t="s">
        <v>9</v>
      </c>
      <c r="I1367" s="3"/>
      <c r="J1367" s="3"/>
      <c r="K1367" s="3"/>
    </row>
    <row r="1368" spans="2:11" x14ac:dyDescent="0.15">
      <c r="B1368" s="285" t="s">
        <v>107</v>
      </c>
      <c r="C1368" s="140">
        <v>2548.13</v>
      </c>
      <c r="D1368" s="139" t="s">
        <v>9</v>
      </c>
      <c r="E1368" s="140">
        <v>0</v>
      </c>
      <c r="F1368" s="140">
        <v>0</v>
      </c>
      <c r="G1368" s="140">
        <v>2548.13</v>
      </c>
      <c r="H1368" s="139" t="s">
        <v>9</v>
      </c>
      <c r="I1368" s="3"/>
      <c r="J1368" s="3"/>
      <c r="K1368" s="3"/>
    </row>
    <row r="1369" spans="2:11" x14ac:dyDescent="0.15">
      <c r="B1369" s="285" t="s">
        <v>108</v>
      </c>
      <c r="C1369" s="140">
        <v>2500</v>
      </c>
      <c r="D1369" s="139" t="s">
        <v>9</v>
      </c>
      <c r="E1369" s="140">
        <v>0</v>
      </c>
      <c r="F1369" s="140">
        <v>0</v>
      </c>
      <c r="G1369" s="140">
        <v>2500</v>
      </c>
      <c r="H1369" s="139" t="s">
        <v>9</v>
      </c>
      <c r="I1369" s="3"/>
      <c r="J1369" s="3"/>
      <c r="K1369" s="3"/>
    </row>
    <row r="1370" spans="2:11" x14ac:dyDescent="0.15">
      <c r="B1370" s="285" t="s">
        <v>109</v>
      </c>
      <c r="C1370" s="140">
        <v>2000</v>
      </c>
      <c r="D1370" s="139" t="s">
        <v>9</v>
      </c>
      <c r="E1370" s="140">
        <v>1000</v>
      </c>
      <c r="F1370" s="140">
        <v>0</v>
      </c>
      <c r="G1370" s="140">
        <v>3000</v>
      </c>
      <c r="H1370" s="139" t="s">
        <v>9</v>
      </c>
      <c r="I1370" s="3"/>
      <c r="J1370" s="3"/>
      <c r="K1370" s="3"/>
    </row>
    <row r="1371" spans="2:11" ht="22" x14ac:dyDescent="0.15">
      <c r="B1371" s="368" t="s">
        <v>74</v>
      </c>
      <c r="C1371" s="243">
        <v>83639.199999999997</v>
      </c>
      <c r="D1371" s="242" t="s">
        <v>9</v>
      </c>
      <c r="E1371" s="243">
        <v>0</v>
      </c>
      <c r="F1371" s="243">
        <v>0</v>
      </c>
      <c r="G1371" s="243">
        <v>83639.199999999997</v>
      </c>
      <c r="H1371" s="242" t="s">
        <v>9</v>
      </c>
      <c r="I1371" s="3"/>
      <c r="J1371" s="3"/>
      <c r="K1371" s="3"/>
    </row>
    <row r="1372" spans="2:11" x14ac:dyDescent="0.15">
      <c r="B1372" s="285" t="s">
        <v>110</v>
      </c>
      <c r="C1372" s="140">
        <v>77497.2</v>
      </c>
      <c r="D1372" s="139" t="s">
        <v>9</v>
      </c>
      <c r="E1372" s="140">
        <v>0</v>
      </c>
      <c r="F1372" s="140">
        <v>0</v>
      </c>
      <c r="G1372" s="140">
        <v>77497.2</v>
      </c>
      <c r="H1372" s="139" t="s">
        <v>9</v>
      </c>
      <c r="I1372" s="3"/>
      <c r="J1372" s="3"/>
      <c r="K1372" s="3"/>
    </row>
    <row r="1373" spans="2:11" x14ac:dyDescent="0.15">
      <c r="B1373" s="285" t="s">
        <v>5</v>
      </c>
      <c r="C1373" s="140">
        <v>6142</v>
      </c>
      <c r="D1373" s="139" t="s">
        <v>9</v>
      </c>
      <c r="E1373" s="140">
        <v>0</v>
      </c>
      <c r="F1373" s="140">
        <v>0</v>
      </c>
      <c r="G1373" s="140">
        <v>6142</v>
      </c>
      <c r="H1373" s="139" t="s">
        <v>9</v>
      </c>
      <c r="I1373" s="3"/>
      <c r="J1373" s="3"/>
      <c r="K1373" s="3"/>
    </row>
    <row r="1374" spans="2:11" x14ac:dyDescent="0.15">
      <c r="B1374" s="368" t="s">
        <v>1610</v>
      </c>
      <c r="C1374" s="243">
        <v>0</v>
      </c>
      <c r="D1374" s="242" t="s">
        <v>9</v>
      </c>
      <c r="E1374" s="243">
        <v>0</v>
      </c>
      <c r="F1374" s="243">
        <v>0</v>
      </c>
      <c r="G1374" s="243">
        <v>0</v>
      </c>
      <c r="H1374" s="242" t="s">
        <v>9</v>
      </c>
      <c r="I1374" s="3"/>
      <c r="J1374" s="3"/>
      <c r="K1374" s="3"/>
    </row>
    <row r="1375" spans="2:11" x14ac:dyDescent="0.15">
      <c r="B1375" s="285" t="s">
        <v>0</v>
      </c>
      <c r="C1375" s="140">
        <v>0</v>
      </c>
      <c r="D1375" s="139" t="s">
        <v>9</v>
      </c>
      <c r="E1375" s="140">
        <v>0</v>
      </c>
      <c r="F1375" s="140">
        <v>0</v>
      </c>
      <c r="G1375" s="140">
        <v>0</v>
      </c>
      <c r="H1375" s="139" t="s">
        <v>9</v>
      </c>
      <c r="I1375" s="3"/>
      <c r="J1375" s="3"/>
      <c r="K1375" s="3"/>
    </row>
    <row r="1376" spans="2:11" x14ac:dyDescent="0.15">
      <c r="B1376" s="368" t="s">
        <v>75</v>
      </c>
      <c r="C1376" s="243">
        <v>1649.41</v>
      </c>
      <c r="D1376" s="242" t="s">
        <v>9</v>
      </c>
      <c r="E1376" s="243">
        <v>0</v>
      </c>
      <c r="F1376" s="243">
        <v>0</v>
      </c>
      <c r="G1376" s="243">
        <v>1649.41</v>
      </c>
      <c r="H1376" s="242" t="s">
        <v>9</v>
      </c>
      <c r="I1376" s="3"/>
      <c r="J1376" s="3"/>
      <c r="K1376" s="3"/>
    </row>
    <row r="1377" spans="2:11" x14ac:dyDescent="0.15">
      <c r="B1377" s="285" t="s">
        <v>111</v>
      </c>
      <c r="C1377" s="140">
        <v>1649.41</v>
      </c>
      <c r="D1377" s="139" t="s">
        <v>9</v>
      </c>
      <c r="E1377" s="140">
        <v>0</v>
      </c>
      <c r="F1377" s="140">
        <v>0</v>
      </c>
      <c r="G1377" s="140">
        <v>1649.41</v>
      </c>
      <c r="H1377" s="139" t="s">
        <v>9</v>
      </c>
      <c r="I1377" s="3"/>
      <c r="J1377" s="3"/>
      <c r="K1377" s="3"/>
    </row>
    <row r="1378" spans="2:11" ht="22" x14ac:dyDescent="0.15">
      <c r="B1378" s="368" t="s">
        <v>85</v>
      </c>
      <c r="C1378" s="243">
        <v>3918</v>
      </c>
      <c r="D1378" s="242" t="s">
        <v>9</v>
      </c>
      <c r="E1378" s="243">
        <v>1948.8</v>
      </c>
      <c r="F1378" s="243">
        <v>0</v>
      </c>
      <c r="G1378" s="243">
        <v>5866.8</v>
      </c>
      <c r="H1378" s="242" t="s">
        <v>9</v>
      </c>
      <c r="I1378" s="3"/>
      <c r="J1378" s="3"/>
      <c r="K1378" s="3"/>
    </row>
    <row r="1379" spans="2:11" x14ac:dyDescent="0.15">
      <c r="B1379" s="285" t="s">
        <v>1</v>
      </c>
      <c r="C1379" s="140">
        <v>3918</v>
      </c>
      <c r="D1379" s="139" t="s">
        <v>9</v>
      </c>
      <c r="E1379" s="140">
        <v>1948.8</v>
      </c>
      <c r="F1379" s="140">
        <v>0</v>
      </c>
      <c r="G1379" s="140">
        <v>5866.8</v>
      </c>
      <c r="H1379" s="139" t="s">
        <v>9</v>
      </c>
      <c r="I1379" s="3"/>
      <c r="J1379" s="3"/>
      <c r="K1379" s="3"/>
    </row>
    <row r="1380" spans="2:11" x14ac:dyDescent="0.15">
      <c r="B1380" s="368" t="s">
        <v>88</v>
      </c>
      <c r="C1380" s="243">
        <v>0</v>
      </c>
      <c r="D1380" s="242" t="s">
        <v>9</v>
      </c>
      <c r="E1380" s="243">
        <v>14000</v>
      </c>
      <c r="F1380" s="243">
        <v>0</v>
      </c>
      <c r="G1380" s="243">
        <v>14000</v>
      </c>
      <c r="H1380" s="242" t="s">
        <v>9</v>
      </c>
      <c r="I1380" s="3"/>
      <c r="J1380" s="3"/>
      <c r="K1380" s="3"/>
    </row>
    <row r="1381" spans="2:11" x14ac:dyDescent="0.15">
      <c r="B1381" s="285" t="s">
        <v>80</v>
      </c>
      <c r="C1381" s="140">
        <v>0</v>
      </c>
      <c r="D1381" s="139" t="s">
        <v>9</v>
      </c>
      <c r="E1381" s="140">
        <v>14000</v>
      </c>
      <c r="F1381" s="140">
        <v>0</v>
      </c>
      <c r="G1381" s="140">
        <v>14000</v>
      </c>
      <c r="H1381" s="139" t="s">
        <v>9</v>
      </c>
      <c r="I1381" s="3"/>
      <c r="J1381" s="3"/>
      <c r="K1381" s="3"/>
    </row>
    <row r="1382" spans="2:11" x14ac:dyDescent="0.15">
      <c r="B1382" s="285" t="s">
        <v>105</v>
      </c>
      <c r="C1382" s="140">
        <v>0</v>
      </c>
      <c r="D1382" s="139" t="s">
        <v>9</v>
      </c>
      <c r="E1382" s="140">
        <v>0</v>
      </c>
      <c r="F1382" s="140">
        <v>0</v>
      </c>
      <c r="G1382" s="140">
        <v>0</v>
      </c>
      <c r="H1382" s="139" t="s">
        <v>9</v>
      </c>
      <c r="I1382" s="3"/>
      <c r="J1382" s="3"/>
      <c r="K1382" s="3"/>
    </row>
    <row r="1383" spans="2:11" x14ac:dyDescent="0.15">
      <c r="B1383" s="285" t="s">
        <v>106</v>
      </c>
      <c r="C1383" s="140">
        <v>0</v>
      </c>
      <c r="D1383" s="139" t="s">
        <v>9</v>
      </c>
      <c r="E1383" s="140">
        <v>0</v>
      </c>
      <c r="F1383" s="140">
        <v>0</v>
      </c>
      <c r="G1383" s="140">
        <v>0</v>
      </c>
      <c r="H1383" s="139" t="s">
        <v>9</v>
      </c>
      <c r="I1383" s="3"/>
      <c r="J1383" s="3"/>
      <c r="K1383" s="3"/>
    </row>
    <row r="1384" spans="2:11" x14ac:dyDescent="0.15">
      <c r="B1384" s="285" t="s">
        <v>107</v>
      </c>
      <c r="C1384" s="140">
        <v>0</v>
      </c>
      <c r="D1384" s="139" t="s">
        <v>9</v>
      </c>
      <c r="E1384" s="140">
        <v>0</v>
      </c>
      <c r="F1384" s="140">
        <v>0</v>
      </c>
      <c r="G1384" s="140">
        <v>0</v>
      </c>
      <c r="H1384" s="139" t="s">
        <v>9</v>
      </c>
      <c r="I1384" s="3"/>
      <c r="J1384" s="3"/>
      <c r="K1384" s="3"/>
    </row>
    <row r="1385" spans="2:11" x14ac:dyDescent="0.15">
      <c r="B1385" s="285" t="s">
        <v>108</v>
      </c>
      <c r="C1385" s="140">
        <v>0</v>
      </c>
      <c r="D1385" s="139" t="s">
        <v>9</v>
      </c>
      <c r="E1385" s="140">
        <v>0</v>
      </c>
      <c r="F1385" s="140">
        <v>0</v>
      </c>
      <c r="G1385" s="140">
        <v>0</v>
      </c>
      <c r="H1385" s="139" t="s">
        <v>9</v>
      </c>
      <c r="I1385" s="3"/>
      <c r="J1385" s="3"/>
      <c r="K1385" s="3"/>
    </row>
    <row r="1386" spans="2:11" x14ac:dyDescent="0.15">
      <c r="B1386" s="285" t="s">
        <v>109</v>
      </c>
      <c r="C1386" s="140">
        <v>0</v>
      </c>
      <c r="D1386" s="139" t="s">
        <v>9</v>
      </c>
      <c r="E1386" s="140">
        <v>0</v>
      </c>
      <c r="F1386" s="140">
        <v>0</v>
      </c>
      <c r="G1386" s="140">
        <v>0</v>
      </c>
      <c r="H1386" s="139" t="s">
        <v>9</v>
      </c>
      <c r="I1386" s="3"/>
      <c r="J1386" s="3"/>
      <c r="K1386" s="3"/>
    </row>
    <row r="1387" spans="2:11" ht="22" x14ac:dyDescent="0.15">
      <c r="B1387" s="368" t="s">
        <v>76</v>
      </c>
      <c r="C1387" s="243">
        <v>298465.02</v>
      </c>
      <c r="D1387" s="242" t="s">
        <v>9</v>
      </c>
      <c r="E1387" s="243">
        <v>978226.29</v>
      </c>
      <c r="F1387" s="243">
        <v>0</v>
      </c>
      <c r="G1387" s="243">
        <v>1276691.31</v>
      </c>
      <c r="H1387" s="242" t="s">
        <v>9</v>
      </c>
      <c r="I1387" s="3"/>
      <c r="J1387" s="3"/>
      <c r="K1387" s="3"/>
    </row>
    <row r="1388" spans="2:11" x14ac:dyDescent="0.15">
      <c r="B1388" s="285" t="s">
        <v>80</v>
      </c>
      <c r="C1388" s="140">
        <v>0</v>
      </c>
      <c r="D1388" s="139" t="s">
        <v>9</v>
      </c>
      <c r="E1388" s="140">
        <v>9355.4</v>
      </c>
      <c r="F1388" s="140">
        <v>0</v>
      </c>
      <c r="G1388" s="140">
        <v>9355.4</v>
      </c>
      <c r="H1388" s="139" t="s">
        <v>9</v>
      </c>
      <c r="I1388" s="3"/>
      <c r="J1388" s="3"/>
      <c r="K1388" s="3"/>
    </row>
    <row r="1389" spans="2:11" x14ac:dyDescent="0.15">
      <c r="B1389" s="285" t="s">
        <v>105</v>
      </c>
      <c r="C1389" s="140">
        <v>0</v>
      </c>
      <c r="D1389" s="139" t="s">
        <v>9</v>
      </c>
      <c r="E1389" s="140">
        <v>375</v>
      </c>
      <c r="F1389" s="140">
        <v>0</v>
      </c>
      <c r="G1389" s="140">
        <v>375</v>
      </c>
      <c r="H1389" s="139" t="s">
        <v>9</v>
      </c>
      <c r="I1389" s="3"/>
      <c r="J1389" s="3"/>
      <c r="K1389" s="3"/>
    </row>
    <row r="1390" spans="2:11" x14ac:dyDescent="0.15">
      <c r="B1390" s="285" t="s">
        <v>106</v>
      </c>
      <c r="C1390" s="140">
        <v>0</v>
      </c>
      <c r="D1390" s="139" t="s">
        <v>9</v>
      </c>
      <c r="E1390" s="140">
        <v>0</v>
      </c>
      <c r="F1390" s="140">
        <v>0</v>
      </c>
      <c r="G1390" s="140">
        <v>0</v>
      </c>
      <c r="H1390" s="139" t="s">
        <v>9</v>
      </c>
      <c r="I1390" s="3"/>
      <c r="J1390" s="3"/>
      <c r="K1390" s="3"/>
    </row>
    <row r="1391" spans="2:11" x14ac:dyDescent="0.15">
      <c r="B1391" s="285" t="s">
        <v>103</v>
      </c>
      <c r="C1391" s="140">
        <v>7686.65</v>
      </c>
      <c r="D1391" s="139" t="s">
        <v>9</v>
      </c>
      <c r="E1391" s="140">
        <v>65478</v>
      </c>
      <c r="F1391" s="140">
        <v>0</v>
      </c>
      <c r="G1391" s="140">
        <v>73164.649999999994</v>
      </c>
      <c r="H1391" s="139" t="s">
        <v>9</v>
      </c>
      <c r="I1391" s="3"/>
      <c r="J1391" s="3"/>
      <c r="K1391" s="3"/>
    </row>
    <row r="1392" spans="2:11" x14ac:dyDescent="0.15">
      <c r="B1392" s="285" t="s">
        <v>137</v>
      </c>
      <c r="C1392" s="140">
        <v>37000</v>
      </c>
      <c r="D1392" s="139" t="s">
        <v>9</v>
      </c>
      <c r="E1392" s="140">
        <v>290638</v>
      </c>
      <c r="F1392" s="140">
        <v>0</v>
      </c>
      <c r="G1392" s="140">
        <v>327638</v>
      </c>
      <c r="H1392" s="139" t="s">
        <v>9</v>
      </c>
      <c r="I1392" s="3"/>
      <c r="J1392" s="3"/>
      <c r="K1392" s="3"/>
    </row>
    <row r="1393" spans="2:11" x14ac:dyDescent="0.15">
      <c r="B1393" s="285" t="s">
        <v>112</v>
      </c>
      <c r="C1393" s="140">
        <v>101500</v>
      </c>
      <c r="D1393" s="139" t="s">
        <v>9</v>
      </c>
      <c r="E1393" s="140">
        <v>40600</v>
      </c>
      <c r="F1393" s="140">
        <v>0</v>
      </c>
      <c r="G1393" s="140">
        <v>142100</v>
      </c>
      <c r="H1393" s="139" t="s">
        <v>9</v>
      </c>
      <c r="I1393" s="3"/>
      <c r="J1393" s="3"/>
      <c r="K1393" s="3"/>
    </row>
    <row r="1394" spans="2:11" x14ac:dyDescent="0.15">
      <c r="B1394" s="285" t="s">
        <v>113</v>
      </c>
      <c r="C1394" s="140">
        <v>132970.37</v>
      </c>
      <c r="D1394" s="139" t="s">
        <v>9</v>
      </c>
      <c r="E1394" s="140">
        <v>732.2</v>
      </c>
      <c r="F1394" s="140">
        <v>0</v>
      </c>
      <c r="G1394" s="140">
        <v>133702.57</v>
      </c>
      <c r="H1394" s="139" t="s">
        <v>9</v>
      </c>
      <c r="I1394" s="3"/>
      <c r="J1394" s="3"/>
      <c r="K1394" s="3"/>
    </row>
    <row r="1395" spans="2:11" x14ac:dyDescent="0.15">
      <c r="B1395" s="285" t="s">
        <v>114</v>
      </c>
      <c r="C1395" s="140">
        <v>7424</v>
      </c>
      <c r="D1395" s="139" t="s">
        <v>9</v>
      </c>
      <c r="E1395" s="140">
        <v>64377.64</v>
      </c>
      <c r="F1395" s="140">
        <v>0</v>
      </c>
      <c r="G1395" s="140">
        <v>71801.64</v>
      </c>
      <c r="H1395" s="139" t="s">
        <v>9</v>
      </c>
      <c r="I1395" s="3"/>
      <c r="J1395" s="3"/>
      <c r="K1395" s="3"/>
    </row>
    <row r="1396" spans="2:11" ht="22" x14ac:dyDescent="0.15">
      <c r="B1396" s="285" t="s">
        <v>115</v>
      </c>
      <c r="C1396" s="140">
        <v>11884</v>
      </c>
      <c r="D1396" s="139" t="s">
        <v>9</v>
      </c>
      <c r="E1396" s="140">
        <v>48756</v>
      </c>
      <c r="F1396" s="140">
        <v>0</v>
      </c>
      <c r="G1396" s="140">
        <v>60640</v>
      </c>
      <c r="H1396" s="139" t="s">
        <v>9</v>
      </c>
      <c r="I1396" s="3"/>
      <c r="J1396" s="3"/>
      <c r="K1396" s="3"/>
    </row>
    <row r="1397" spans="2:11" x14ac:dyDescent="0.15">
      <c r="B1397" s="285" t="s">
        <v>648</v>
      </c>
      <c r="C1397" s="140">
        <v>0</v>
      </c>
      <c r="D1397" s="139" t="s">
        <v>9</v>
      </c>
      <c r="E1397" s="140">
        <v>7387</v>
      </c>
      <c r="F1397" s="140">
        <v>0</v>
      </c>
      <c r="G1397" s="140">
        <v>7387</v>
      </c>
      <c r="H1397" s="139" t="s">
        <v>9</v>
      </c>
      <c r="I1397" s="3"/>
      <c r="J1397" s="3"/>
      <c r="K1397" s="3"/>
    </row>
    <row r="1398" spans="2:11" x14ac:dyDescent="0.15">
      <c r="B1398" s="285" t="s">
        <v>141</v>
      </c>
      <c r="C1398" s="140">
        <v>0</v>
      </c>
      <c r="D1398" s="139" t="s">
        <v>9</v>
      </c>
      <c r="E1398" s="140">
        <v>800</v>
      </c>
      <c r="F1398" s="140">
        <v>0</v>
      </c>
      <c r="G1398" s="140">
        <v>800</v>
      </c>
      <c r="H1398" s="139" t="s">
        <v>9</v>
      </c>
      <c r="I1398" s="3"/>
      <c r="J1398" s="3"/>
      <c r="K1398" s="3"/>
    </row>
    <row r="1399" spans="2:11" x14ac:dyDescent="0.15">
      <c r="B1399" s="285" t="s">
        <v>649</v>
      </c>
      <c r="C1399" s="140">
        <v>0</v>
      </c>
      <c r="D1399" s="139" t="s">
        <v>9</v>
      </c>
      <c r="E1399" s="140">
        <v>35235</v>
      </c>
      <c r="F1399" s="140">
        <v>0</v>
      </c>
      <c r="G1399" s="140">
        <v>35235</v>
      </c>
      <c r="H1399" s="139" t="s">
        <v>9</v>
      </c>
      <c r="I1399" s="3"/>
      <c r="J1399" s="3"/>
      <c r="K1399" s="3"/>
    </row>
    <row r="1400" spans="2:11" x14ac:dyDescent="0.15">
      <c r="B1400" s="285" t="s">
        <v>650</v>
      </c>
      <c r="C1400" s="140">
        <v>0</v>
      </c>
      <c r="D1400" s="139" t="s">
        <v>9</v>
      </c>
      <c r="E1400" s="140">
        <v>21140.18</v>
      </c>
      <c r="F1400" s="140">
        <v>0</v>
      </c>
      <c r="G1400" s="140">
        <v>21140.18</v>
      </c>
      <c r="H1400" s="139" t="s">
        <v>9</v>
      </c>
      <c r="I1400" s="3"/>
      <c r="J1400" s="3"/>
      <c r="K1400" s="3"/>
    </row>
    <row r="1401" spans="2:11" x14ac:dyDescent="0.15">
      <c r="B1401" s="285" t="s">
        <v>651</v>
      </c>
      <c r="C1401" s="140">
        <v>0</v>
      </c>
      <c r="D1401" s="139" t="s">
        <v>9</v>
      </c>
      <c r="E1401" s="140">
        <v>83274.600000000006</v>
      </c>
      <c r="F1401" s="140">
        <v>0</v>
      </c>
      <c r="G1401" s="140">
        <v>83274.600000000006</v>
      </c>
      <c r="H1401" s="139" t="s">
        <v>9</v>
      </c>
      <c r="I1401" s="3"/>
      <c r="J1401" s="3"/>
      <c r="K1401" s="3"/>
    </row>
    <row r="1402" spans="2:11" x14ac:dyDescent="0.15">
      <c r="B1402" s="285" t="s">
        <v>652</v>
      </c>
      <c r="C1402" s="140">
        <v>0</v>
      </c>
      <c r="D1402" s="139" t="s">
        <v>9</v>
      </c>
      <c r="E1402" s="140">
        <v>20648.61</v>
      </c>
      <c r="F1402" s="140">
        <v>0</v>
      </c>
      <c r="G1402" s="140">
        <v>20648.61</v>
      </c>
      <c r="H1402" s="139" t="s">
        <v>9</v>
      </c>
      <c r="I1402" s="3"/>
      <c r="J1402" s="3"/>
      <c r="K1402" s="3"/>
    </row>
    <row r="1403" spans="2:11" x14ac:dyDescent="0.15">
      <c r="B1403" s="285" t="s">
        <v>653</v>
      </c>
      <c r="C1403" s="140">
        <v>0</v>
      </c>
      <c r="D1403" s="139" t="s">
        <v>9</v>
      </c>
      <c r="E1403" s="140">
        <v>110534</v>
      </c>
      <c r="F1403" s="140">
        <v>0</v>
      </c>
      <c r="G1403" s="140">
        <v>110534</v>
      </c>
      <c r="H1403" s="139" t="s">
        <v>9</v>
      </c>
      <c r="I1403" s="3"/>
      <c r="J1403" s="3"/>
      <c r="K1403" s="3"/>
    </row>
    <row r="1404" spans="2:11" x14ac:dyDescent="0.15">
      <c r="B1404" s="285" t="s">
        <v>654</v>
      </c>
      <c r="C1404" s="140">
        <v>0</v>
      </c>
      <c r="D1404" s="139" t="s">
        <v>9</v>
      </c>
      <c r="E1404" s="140">
        <v>178894.66</v>
      </c>
      <c r="F1404" s="140">
        <v>0</v>
      </c>
      <c r="G1404" s="140">
        <v>178894.66</v>
      </c>
      <c r="H1404" s="139" t="s">
        <v>9</v>
      </c>
      <c r="I1404" s="3"/>
      <c r="J1404" s="3"/>
      <c r="K1404" s="3"/>
    </row>
    <row r="1405" spans="2:11" x14ac:dyDescent="0.15">
      <c r="B1405" s="368" t="s">
        <v>77</v>
      </c>
      <c r="C1405" s="243">
        <v>323117.15999999997</v>
      </c>
      <c r="D1405" s="242" t="s">
        <v>9</v>
      </c>
      <c r="E1405" s="243">
        <v>31650</v>
      </c>
      <c r="F1405" s="243">
        <v>0</v>
      </c>
      <c r="G1405" s="243">
        <v>354767.16</v>
      </c>
      <c r="H1405" s="242" t="s">
        <v>9</v>
      </c>
      <c r="I1405" s="3"/>
      <c r="J1405" s="3"/>
      <c r="K1405" s="3"/>
    </row>
    <row r="1406" spans="2:11" x14ac:dyDescent="0.15">
      <c r="B1406" s="285" t="s">
        <v>116</v>
      </c>
      <c r="C1406" s="140">
        <v>226617.16</v>
      </c>
      <c r="D1406" s="139" t="s">
        <v>9</v>
      </c>
      <c r="E1406" s="140">
        <v>15650</v>
      </c>
      <c r="F1406" s="140">
        <v>0</v>
      </c>
      <c r="G1406" s="140">
        <v>242267.16</v>
      </c>
      <c r="H1406" s="139" t="s">
        <v>9</v>
      </c>
      <c r="I1406" s="3"/>
      <c r="J1406" s="3"/>
      <c r="K1406" s="3"/>
    </row>
    <row r="1407" spans="2:11" x14ac:dyDescent="0.15">
      <c r="B1407" s="285" t="s">
        <v>117</v>
      </c>
      <c r="C1407" s="140">
        <v>96500</v>
      </c>
      <c r="D1407" s="139" t="s">
        <v>9</v>
      </c>
      <c r="E1407" s="140">
        <v>16000</v>
      </c>
      <c r="F1407" s="140">
        <v>0</v>
      </c>
      <c r="G1407" s="140">
        <v>112500</v>
      </c>
      <c r="H1407" s="139" t="s">
        <v>9</v>
      </c>
      <c r="I1407" s="3"/>
      <c r="J1407" s="3"/>
      <c r="K1407" s="3"/>
    </row>
    <row r="1408" spans="2:11" x14ac:dyDescent="0.15">
      <c r="B1408" s="285" t="s">
        <v>1611</v>
      </c>
      <c r="C1408" s="140">
        <v>0</v>
      </c>
      <c r="D1408" s="139" t="s">
        <v>9</v>
      </c>
      <c r="E1408" s="140">
        <v>0</v>
      </c>
      <c r="F1408" s="140">
        <v>0</v>
      </c>
      <c r="G1408" s="140">
        <v>0</v>
      </c>
      <c r="H1408" s="139" t="s">
        <v>9</v>
      </c>
      <c r="I1408" s="3"/>
      <c r="J1408" s="3"/>
      <c r="K1408" s="3"/>
    </row>
    <row r="1409" spans="2:11" x14ac:dyDescent="0.15">
      <c r="B1409" s="368" t="s">
        <v>80</v>
      </c>
      <c r="C1409" s="243">
        <v>0</v>
      </c>
      <c r="D1409" s="242" t="s">
        <v>9</v>
      </c>
      <c r="E1409" s="243">
        <v>0</v>
      </c>
      <c r="F1409" s="243">
        <v>0</v>
      </c>
      <c r="G1409" s="243">
        <v>0</v>
      </c>
      <c r="H1409" s="242" t="s">
        <v>9</v>
      </c>
      <c r="I1409" s="3"/>
      <c r="J1409" s="3"/>
      <c r="K1409" s="3"/>
    </row>
    <row r="1410" spans="2:11" x14ac:dyDescent="0.15">
      <c r="B1410" s="285" t="s">
        <v>100</v>
      </c>
      <c r="C1410" s="140">
        <v>0</v>
      </c>
      <c r="D1410" s="139" t="s">
        <v>9</v>
      </c>
      <c r="E1410" s="140">
        <v>0</v>
      </c>
      <c r="F1410" s="140">
        <v>0</v>
      </c>
      <c r="G1410" s="140">
        <v>0</v>
      </c>
      <c r="H1410" s="139" t="s">
        <v>9</v>
      </c>
      <c r="I1410" s="3"/>
      <c r="J1410" s="3"/>
      <c r="K1410" s="3"/>
    </row>
    <row r="1411" spans="2:11" x14ac:dyDescent="0.15">
      <c r="B1411" s="285" t="s">
        <v>101</v>
      </c>
      <c r="C1411" s="140">
        <v>0</v>
      </c>
      <c r="D1411" s="139" t="s">
        <v>9</v>
      </c>
      <c r="E1411" s="140">
        <v>0</v>
      </c>
      <c r="F1411" s="140">
        <v>0</v>
      </c>
      <c r="G1411" s="140">
        <v>0</v>
      </c>
      <c r="H1411" s="139" t="s">
        <v>9</v>
      </c>
      <c r="I1411" s="3"/>
      <c r="J1411" s="3"/>
      <c r="K1411" s="3"/>
    </row>
    <row r="1412" spans="2:11" x14ac:dyDescent="0.15">
      <c r="B1412" s="285" t="s">
        <v>1607</v>
      </c>
      <c r="C1412" s="140">
        <v>0</v>
      </c>
      <c r="D1412" s="139" t="s">
        <v>9</v>
      </c>
      <c r="E1412" s="140">
        <v>0</v>
      </c>
      <c r="F1412" s="140">
        <v>0</v>
      </c>
      <c r="G1412" s="140">
        <v>0</v>
      </c>
      <c r="H1412" s="139" t="s">
        <v>9</v>
      </c>
      <c r="I1412" s="3"/>
      <c r="J1412" s="3"/>
      <c r="K1412" s="3"/>
    </row>
    <row r="1413" spans="2:11" x14ac:dyDescent="0.15">
      <c r="B1413" s="285" t="s">
        <v>99</v>
      </c>
      <c r="C1413" s="140">
        <v>0</v>
      </c>
      <c r="D1413" s="139" t="s">
        <v>9</v>
      </c>
      <c r="E1413" s="140">
        <v>0</v>
      </c>
      <c r="F1413" s="140">
        <v>0</v>
      </c>
      <c r="G1413" s="140">
        <v>0</v>
      </c>
      <c r="H1413" s="139" t="s">
        <v>9</v>
      </c>
      <c r="I1413" s="3"/>
      <c r="J1413" s="3"/>
      <c r="K1413" s="3"/>
    </row>
    <row r="1414" spans="2:11" x14ac:dyDescent="0.15">
      <c r="B1414" s="285" t="s">
        <v>110</v>
      </c>
      <c r="C1414" s="140">
        <v>0</v>
      </c>
      <c r="D1414" s="139" t="s">
        <v>9</v>
      </c>
      <c r="E1414" s="140">
        <v>0</v>
      </c>
      <c r="F1414" s="140">
        <v>0</v>
      </c>
      <c r="G1414" s="140">
        <v>0</v>
      </c>
      <c r="H1414" s="139" t="s">
        <v>9</v>
      </c>
      <c r="I1414" s="3"/>
      <c r="J1414" s="3"/>
      <c r="K1414" s="3"/>
    </row>
    <row r="1415" spans="2:11" x14ac:dyDescent="0.15">
      <c r="B1415" s="285" t="s">
        <v>5</v>
      </c>
      <c r="C1415" s="140">
        <v>0</v>
      </c>
      <c r="D1415" s="139" t="s">
        <v>9</v>
      </c>
      <c r="E1415" s="140">
        <v>0</v>
      </c>
      <c r="F1415" s="140">
        <v>0</v>
      </c>
      <c r="G1415" s="140">
        <v>0</v>
      </c>
      <c r="H1415" s="139" t="s">
        <v>9</v>
      </c>
      <c r="I1415" s="3"/>
      <c r="J1415" s="3"/>
      <c r="K1415" s="3"/>
    </row>
    <row r="1416" spans="2:11" x14ac:dyDescent="0.15">
      <c r="B1416" s="285" t="s">
        <v>1612</v>
      </c>
      <c r="C1416" s="140">
        <v>0</v>
      </c>
      <c r="D1416" s="139" t="s">
        <v>9</v>
      </c>
      <c r="E1416" s="140">
        <v>0</v>
      </c>
      <c r="F1416" s="140">
        <v>0</v>
      </c>
      <c r="G1416" s="140">
        <v>0</v>
      </c>
      <c r="H1416" s="139" t="s">
        <v>9</v>
      </c>
      <c r="I1416" s="3"/>
      <c r="J1416" s="3"/>
      <c r="K1416" s="3"/>
    </row>
    <row r="1417" spans="2:11" x14ac:dyDescent="0.15">
      <c r="B1417" s="285" t="s">
        <v>1613</v>
      </c>
      <c r="C1417" s="140">
        <v>0</v>
      </c>
      <c r="D1417" s="139" t="s">
        <v>9</v>
      </c>
      <c r="E1417" s="140">
        <v>0</v>
      </c>
      <c r="F1417" s="140">
        <v>0</v>
      </c>
      <c r="G1417" s="140">
        <v>0</v>
      </c>
      <c r="H1417" s="139" t="s">
        <v>9</v>
      </c>
      <c r="I1417" s="3"/>
      <c r="J1417" s="3"/>
      <c r="K1417" s="3"/>
    </row>
    <row r="1418" spans="2:11" x14ac:dyDescent="0.15">
      <c r="B1418" s="285" t="s">
        <v>1614</v>
      </c>
      <c r="C1418" s="140">
        <v>0</v>
      </c>
      <c r="D1418" s="139" t="s">
        <v>9</v>
      </c>
      <c r="E1418" s="140">
        <v>0</v>
      </c>
      <c r="F1418" s="140">
        <v>0</v>
      </c>
      <c r="G1418" s="140">
        <v>0</v>
      </c>
      <c r="H1418" s="139" t="s">
        <v>9</v>
      </c>
      <c r="I1418" s="3"/>
      <c r="J1418" s="3"/>
      <c r="K1418" s="3"/>
    </row>
    <row r="1419" spans="2:11" x14ac:dyDescent="0.15">
      <c r="B1419" s="285" t="s">
        <v>1615</v>
      </c>
      <c r="C1419" s="140">
        <v>0</v>
      </c>
      <c r="D1419" s="139" t="s">
        <v>9</v>
      </c>
      <c r="E1419" s="140">
        <v>0</v>
      </c>
      <c r="F1419" s="140">
        <v>0</v>
      </c>
      <c r="G1419" s="140">
        <v>0</v>
      </c>
      <c r="H1419" s="139" t="s">
        <v>9</v>
      </c>
      <c r="I1419" s="3"/>
      <c r="J1419" s="3"/>
      <c r="K1419" s="3"/>
    </row>
    <row r="1420" spans="2:11" x14ac:dyDescent="0.15">
      <c r="B1420" s="285" t="s">
        <v>637</v>
      </c>
      <c r="C1420" s="140">
        <v>0</v>
      </c>
      <c r="D1420" s="139" t="s">
        <v>9</v>
      </c>
      <c r="E1420" s="140">
        <v>0</v>
      </c>
      <c r="F1420" s="140">
        <v>0</v>
      </c>
      <c r="G1420" s="140">
        <v>0</v>
      </c>
      <c r="H1420" s="139" t="s">
        <v>9</v>
      </c>
      <c r="I1420" s="3"/>
      <c r="J1420" s="3"/>
      <c r="K1420" s="3"/>
    </row>
    <row r="1421" spans="2:11" x14ac:dyDescent="0.15">
      <c r="B1421" s="285" t="s">
        <v>111</v>
      </c>
      <c r="C1421" s="140">
        <v>0</v>
      </c>
      <c r="D1421" s="139" t="s">
        <v>9</v>
      </c>
      <c r="E1421" s="140">
        <v>0</v>
      </c>
      <c r="F1421" s="140">
        <v>0</v>
      </c>
      <c r="G1421" s="140">
        <v>0</v>
      </c>
      <c r="H1421" s="139" t="s">
        <v>9</v>
      </c>
      <c r="I1421" s="3"/>
      <c r="J1421" s="3"/>
      <c r="K1421" s="3"/>
    </row>
    <row r="1422" spans="2:11" x14ac:dyDescent="0.15">
      <c r="B1422" s="285" t="s">
        <v>0</v>
      </c>
      <c r="C1422" s="140">
        <v>0</v>
      </c>
      <c r="D1422" s="139" t="s">
        <v>9</v>
      </c>
      <c r="E1422" s="140">
        <v>0</v>
      </c>
      <c r="F1422" s="140">
        <v>0</v>
      </c>
      <c r="G1422" s="140">
        <v>0</v>
      </c>
      <c r="H1422" s="139" t="s">
        <v>9</v>
      </c>
      <c r="I1422" s="3"/>
      <c r="J1422" s="3"/>
      <c r="K1422" s="3"/>
    </row>
    <row r="1423" spans="2:11" ht="22" x14ac:dyDescent="0.15">
      <c r="B1423" s="285" t="s">
        <v>1616</v>
      </c>
      <c r="C1423" s="140">
        <v>0</v>
      </c>
      <c r="D1423" s="139" t="s">
        <v>9</v>
      </c>
      <c r="E1423" s="140">
        <v>0</v>
      </c>
      <c r="F1423" s="140">
        <v>0</v>
      </c>
      <c r="G1423" s="140">
        <v>0</v>
      </c>
      <c r="H1423" s="139" t="s">
        <v>9</v>
      </c>
      <c r="I1423" s="3"/>
      <c r="J1423" s="3"/>
      <c r="K1423" s="3"/>
    </row>
    <row r="1424" spans="2:11" x14ac:dyDescent="0.15">
      <c r="B1424" s="285" t="s">
        <v>95</v>
      </c>
      <c r="C1424" s="140">
        <v>0</v>
      </c>
      <c r="D1424" s="139" t="s">
        <v>9</v>
      </c>
      <c r="E1424" s="140">
        <v>0</v>
      </c>
      <c r="F1424" s="140">
        <v>0</v>
      </c>
      <c r="G1424" s="140">
        <v>0</v>
      </c>
      <c r="H1424" s="139" t="s">
        <v>9</v>
      </c>
      <c r="I1424" s="3"/>
      <c r="J1424" s="3"/>
      <c r="K1424" s="3"/>
    </row>
    <row r="1425" spans="2:11" x14ac:dyDescent="0.15">
      <c r="B1425" s="285" t="s">
        <v>6</v>
      </c>
      <c r="C1425" s="140">
        <v>0</v>
      </c>
      <c r="D1425" s="139" t="s">
        <v>9</v>
      </c>
      <c r="E1425" s="140">
        <v>0</v>
      </c>
      <c r="F1425" s="140">
        <v>0</v>
      </c>
      <c r="G1425" s="140">
        <v>0</v>
      </c>
      <c r="H1425" s="139" t="s">
        <v>9</v>
      </c>
      <c r="I1425" s="3"/>
      <c r="J1425" s="3"/>
      <c r="K1425" s="3"/>
    </row>
    <row r="1426" spans="2:11" x14ac:dyDescent="0.15">
      <c r="B1426" s="285" t="s">
        <v>638</v>
      </c>
      <c r="C1426" s="140">
        <v>0</v>
      </c>
      <c r="D1426" s="139" t="s">
        <v>9</v>
      </c>
      <c r="E1426" s="140">
        <v>0</v>
      </c>
      <c r="F1426" s="140">
        <v>0</v>
      </c>
      <c r="G1426" s="140">
        <v>0</v>
      </c>
      <c r="H1426" s="139" t="s">
        <v>9</v>
      </c>
      <c r="I1426" s="3"/>
      <c r="J1426" s="3"/>
      <c r="K1426" s="3"/>
    </row>
    <row r="1427" spans="2:11" x14ac:dyDescent="0.15">
      <c r="B1427" s="285" t="s">
        <v>98</v>
      </c>
      <c r="C1427" s="140">
        <v>0</v>
      </c>
      <c r="D1427" s="139" t="s">
        <v>9</v>
      </c>
      <c r="E1427" s="140">
        <v>0</v>
      </c>
      <c r="F1427" s="140">
        <v>0</v>
      </c>
      <c r="G1427" s="140">
        <v>0</v>
      </c>
      <c r="H1427" s="139" t="s">
        <v>9</v>
      </c>
      <c r="I1427" s="3"/>
      <c r="J1427" s="3"/>
      <c r="K1427" s="3"/>
    </row>
    <row r="1428" spans="2:11" x14ac:dyDescent="0.15">
      <c r="B1428" s="368" t="s">
        <v>105</v>
      </c>
      <c r="C1428" s="243">
        <v>0</v>
      </c>
      <c r="D1428" s="242" t="s">
        <v>9</v>
      </c>
      <c r="E1428" s="243">
        <v>0</v>
      </c>
      <c r="F1428" s="243">
        <v>0</v>
      </c>
      <c r="G1428" s="243">
        <v>0</v>
      </c>
      <c r="H1428" s="242" t="s">
        <v>9</v>
      </c>
      <c r="I1428" s="3"/>
      <c r="J1428" s="3"/>
      <c r="K1428" s="3"/>
    </row>
    <row r="1429" spans="2:11" x14ac:dyDescent="0.15">
      <c r="B1429" s="285" t="s">
        <v>100</v>
      </c>
      <c r="C1429" s="140">
        <v>0</v>
      </c>
      <c r="D1429" s="139" t="s">
        <v>9</v>
      </c>
      <c r="E1429" s="140">
        <v>0</v>
      </c>
      <c r="F1429" s="140">
        <v>0</v>
      </c>
      <c r="G1429" s="140">
        <v>0</v>
      </c>
      <c r="H1429" s="139" t="s">
        <v>9</v>
      </c>
      <c r="I1429" s="3"/>
      <c r="J1429" s="3"/>
      <c r="K1429" s="3"/>
    </row>
    <row r="1430" spans="2:11" x14ac:dyDescent="0.15">
      <c r="B1430" s="285" t="s">
        <v>1607</v>
      </c>
      <c r="C1430" s="140">
        <v>0</v>
      </c>
      <c r="D1430" s="139" t="s">
        <v>9</v>
      </c>
      <c r="E1430" s="140">
        <v>0</v>
      </c>
      <c r="F1430" s="140">
        <v>0</v>
      </c>
      <c r="G1430" s="140">
        <v>0</v>
      </c>
      <c r="H1430" s="139" t="s">
        <v>9</v>
      </c>
      <c r="I1430" s="3"/>
      <c r="J1430" s="3"/>
      <c r="K1430" s="3"/>
    </row>
    <row r="1431" spans="2:11" x14ac:dyDescent="0.15">
      <c r="B1431" s="285" t="s">
        <v>1615</v>
      </c>
      <c r="C1431" s="140">
        <v>0</v>
      </c>
      <c r="D1431" s="139" t="s">
        <v>9</v>
      </c>
      <c r="E1431" s="140">
        <v>0</v>
      </c>
      <c r="F1431" s="140">
        <v>0</v>
      </c>
      <c r="G1431" s="140">
        <v>0</v>
      </c>
      <c r="H1431" s="139" t="s">
        <v>9</v>
      </c>
      <c r="I1431" s="3"/>
      <c r="J1431" s="3"/>
      <c r="K1431" s="3"/>
    </row>
    <row r="1432" spans="2:11" x14ac:dyDescent="0.15">
      <c r="B1432" s="285" t="s">
        <v>1617</v>
      </c>
      <c r="C1432" s="140">
        <v>0</v>
      </c>
      <c r="D1432" s="139" t="s">
        <v>9</v>
      </c>
      <c r="E1432" s="140">
        <v>0</v>
      </c>
      <c r="F1432" s="140">
        <v>0</v>
      </c>
      <c r="G1432" s="140">
        <v>0</v>
      </c>
      <c r="H1432" s="139" t="s">
        <v>9</v>
      </c>
      <c r="I1432" s="3"/>
      <c r="J1432" s="3"/>
      <c r="K1432" s="3"/>
    </row>
    <row r="1433" spans="2:11" ht="22" x14ac:dyDescent="0.15">
      <c r="B1433" s="285" t="s">
        <v>1616</v>
      </c>
      <c r="C1433" s="140">
        <v>0</v>
      </c>
      <c r="D1433" s="139" t="s">
        <v>9</v>
      </c>
      <c r="E1433" s="140">
        <v>0</v>
      </c>
      <c r="F1433" s="140">
        <v>0</v>
      </c>
      <c r="G1433" s="140">
        <v>0</v>
      </c>
      <c r="H1433" s="139" t="s">
        <v>9</v>
      </c>
      <c r="I1433" s="3"/>
      <c r="J1433" s="3"/>
      <c r="K1433" s="3"/>
    </row>
    <row r="1434" spans="2:11" x14ac:dyDescent="0.15">
      <c r="B1434" s="285" t="s">
        <v>1618</v>
      </c>
      <c r="C1434" s="140">
        <v>0</v>
      </c>
      <c r="D1434" s="139" t="s">
        <v>9</v>
      </c>
      <c r="E1434" s="140">
        <v>0</v>
      </c>
      <c r="F1434" s="140">
        <v>0</v>
      </c>
      <c r="G1434" s="140">
        <v>0</v>
      </c>
      <c r="H1434" s="139" t="s">
        <v>9</v>
      </c>
      <c r="I1434" s="3"/>
      <c r="J1434" s="3"/>
      <c r="K1434" s="3"/>
    </row>
    <row r="1435" spans="2:11" x14ac:dyDescent="0.15">
      <c r="B1435" s="368" t="s">
        <v>106</v>
      </c>
      <c r="C1435" s="243">
        <v>0</v>
      </c>
      <c r="D1435" s="242" t="s">
        <v>9</v>
      </c>
      <c r="E1435" s="243">
        <v>0</v>
      </c>
      <c r="F1435" s="243">
        <v>0</v>
      </c>
      <c r="G1435" s="243">
        <v>0</v>
      </c>
      <c r="H1435" s="242" t="s">
        <v>9</v>
      </c>
      <c r="I1435" s="3"/>
      <c r="J1435" s="3"/>
      <c r="K1435" s="3"/>
    </row>
    <row r="1436" spans="2:11" x14ac:dyDescent="0.15">
      <c r="B1436" s="285" t="s">
        <v>100</v>
      </c>
      <c r="C1436" s="140">
        <v>0</v>
      </c>
      <c r="D1436" s="139" t="s">
        <v>9</v>
      </c>
      <c r="E1436" s="140">
        <v>0</v>
      </c>
      <c r="F1436" s="140">
        <v>0</v>
      </c>
      <c r="G1436" s="140">
        <v>0</v>
      </c>
      <c r="H1436" s="139" t="s">
        <v>9</v>
      </c>
      <c r="I1436" s="3"/>
      <c r="J1436" s="3"/>
      <c r="K1436" s="3"/>
    </row>
    <row r="1437" spans="2:11" x14ac:dyDescent="0.15">
      <c r="B1437" s="285" t="s">
        <v>101</v>
      </c>
      <c r="C1437" s="140">
        <v>0</v>
      </c>
      <c r="D1437" s="139" t="s">
        <v>9</v>
      </c>
      <c r="E1437" s="140">
        <v>0</v>
      </c>
      <c r="F1437" s="140">
        <v>0</v>
      </c>
      <c r="G1437" s="140">
        <v>0</v>
      </c>
      <c r="H1437" s="139" t="s">
        <v>9</v>
      </c>
      <c r="I1437" s="3"/>
      <c r="J1437" s="3"/>
      <c r="K1437" s="3"/>
    </row>
    <row r="1438" spans="2:11" x14ac:dyDescent="0.15">
      <c r="B1438" s="285" t="s">
        <v>1615</v>
      </c>
      <c r="C1438" s="140">
        <v>0</v>
      </c>
      <c r="D1438" s="139" t="s">
        <v>9</v>
      </c>
      <c r="E1438" s="140">
        <v>0</v>
      </c>
      <c r="F1438" s="140">
        <v>0</v>
      </c>
      <c r="G1438" s="140">
        <v>0</v>
      </c>
      <c r="H1438" s="139" t="s">
        <v>9</v>
      </c>
      <c r="I1438" s="3"/>
      <c r="J1438" s="3"/>
      <c r="K1438" s="3"/>
    </row>
    <row r="1439" spans="2:11" x14ac:dyDescent="0.15">
      <c r="B1439" s="285" t="s">
        <v>1617</v>
      </c>
      <c r="C1439" s="140">
        <v>0</v>
      </c>
      <c r="D1439" s="139" t="s">
        <v>9</v>
      </c>
      <c r="E1439" s="140">
        <v>0</v>
      </c>
      <c r="F1439" s="140">
        <v>0</v>
      </c>
      <c r="G1439" s="140">
        <v>0</v>
      </c>
      <c r="H1439" s="139" t="s">
        <v>9</v>
      </c>
      <c r="I1439" s="3"/>
      <c r="J1439" s="3"/>
      <c r="K1439" s="3"/>
    </row>
    <row r="1440" spans="2:11" x14ac:dyDescent="0.15">
      <c r="B1440" s="285" t="s">
        <v>118</v>
      </c>
      <c r="C1440" s="140">
        <v>0</v>
      </c>
      <c r="D1440" s="139" t="s">
        <v>9</v>
      </c>
      <c r="E1440" s="140">
        <v>0</v>
      </c>
      <c r="F1440" s="140">
        <v>0</v>
      </c>
      <c r="G1440" s="140">
        <v>0</v>
      </c>
      <c r="H1440" s="139" t="s">
        <v>9</v>
      </c>
      <c r="I1440" s="3"/>
      <c r="J1440" s="3"/>
      <c r="K1440" s="3"/>
    </row>
    <row r="1441" spans="2:11" ht="22" x14ac:dyDescent="0.15">
      <c r="B1441" s="285" t="s">
        <v>1616</v>
      </c>
      <c r="C1441" s="140">
        <v>0</v>
      </c>
      <c r="D1441" s="139" t="s">
        <v>9</v>
      </c>
      <c r="E1441" s="140">
        <v>0</v>
      </c>
      <c r="F1441" s="140">
        <v>0</v>
      </c>
      <c r="G1441" s="140">
        <v>0</v>
      </c>
      <c r="H1441" s="139" t="s">
        <v>9</v>
      </c>
      <c r="I1441" s="3"/>
      <c r="J1441" s="3"/>
      <c r="K1441" s="3"/>
    </row>
    <row r="1442" spans="2:11" x14ac:dyDescent="0.15">
      <c r="B1442" s="285" t="s">
        <v>1618</v>
      </c>
      <c r="C1442" s="140">
        <v>0</v>
      </c>
      <c r="D1442" s="139" t="s">
        <v>9</v>
      </c>
      <c r="E1442" s="140">
        <v>0</v>
      </c>
      <c r="F1442" s="140">
        <v>0</v>
      </c>
      <c r="G1442" s="140">
        <v>0</v>
      </c>
      <c r="H1442" s="139" t="s">
        <v>9</v>
      </c>
      <c r="I1442" s="3"/>
      <c r="J1442" s="3"/>
      <c r="K1442" s="3"/>
    </row>
    <row r="1443" spans="2:11" x14ac:dyDescent="0.15">
      <c r="B1443" s="368" t="s">
        <v>107</v>
      </c>
      <c r="C1443" s="243">
        <v>0</v>
      </c>
      <c r="D1443" s="242" t="s">
        <v>9</v>
      </c>
      <c r="E1443" s="243">
        <v>0</v>
      </c>
      <c r="F1443" s="243">
        <v>0</v>
      </c>
      <c r="G1443" s="243">
        <v>0</v>
      </c>
      <c r="H1443" s="242" t="s">
        <v>9</v>
      </c>
      <c r="I1443" s="3"/>
      <c r="J1443" s="3"/>
      <c r="K1443" s="3"/>
    </row>
    <row r="1444" spans="2:11" x14ac:dyDescent="0.15">
      <c r="B1444" s="285" t="s">
        <v>1615</v>
      </c>
      <c r="C1444" s="140">
        <v>0</v>
      </c>
      <c r="D1444" s="139" t="s">
        <v>9</v>
      </c>
      <c r="E1444" s="140">
        <v>0</v>
      </c>
      <c r="F1444" s="140">
        <v>0</v>
      </c>
      <c r="G1444" s="140">
        <v>0</v>
      </c>
      <c r="H1444" s="139" t="s">
        <v>9</v>
      </c>
      <c r="I1444" s="3"/>
      <c r="J1444" s="3"/>
      <c r="K1444" s="3"/>
    </row>
    <row r="1445" spans="2:11" ht="22" x14ac:dyDescent="0.15">
      <c r="B1445" s="285" t="s">
        <v>1619</v>
      </c>
      <c r="C1445" s="140">
        <v>0</v>
      </c>
      <c r="D1445" s="139" t="s">
        <v>9</v>
      </c>
      <c r="E1445" s="140">
        <v>0</v>
      </c>
      <c r="F1445" s="140">
        <v>0</v>
      </c>
      <c r="G1445" s="140">
        <v>0</v>
      </c>
      <c r="H1445" s="139" t="s">
        <v>9</v>
      </c>
      <c r="I1445" s="3"/>
      <c r="J1445" s="3"/>
      <c r="K1445" s="3"/>
    </row>
    <row r="1446" spans="2:11" x14ac:dyDescent="0.15">
      <c r="B1446" s="285" t="s">
        <v>1618</v>
      </c>
      <c r="C1446" s="140">
        <v>0</v>
      </c>
      <c r="D1446" s="139" t="s">
        <v>9</v>
      </c>
      <c r="E1446" s="140">
        <v>0</v>
      </c>
      <c r="F1446" s="140">
        <v>0</v>
      </c>
      <c r="G1446" s="140">
        <v>0</v>
      </c>
      <c r="H1446" s="139" t="s">
        <v>9</v>
      </c>
      <c r="I1446" s="3"/>
      <c r="J1446" s="3"/>
      <c r="K1446" s="3"/>
    </row>
    <row r="1447" spans="2:11" x14ac:dyDescent="0.15">
      <c r="B1447" s="368" t="s">
        <v>108</v>
      </c>
      <c r="C1447" s="243">
        <v>0</v>
      </c>
      <c r="D1447" s="242" t="s">
        <v>9</v>
      </c>
      <c r="E1447" s="243">
        <v>0</v>
      </c>
      <c r="F1447" s="243">
        <v>0</v>
      </c>
      <c r="G1447" s="243">
        <v>0</v>
      </c>
      <c r="H1447" s="242" t="s">
        <v>9</v>
      </c>
      <c r="I1447" s="3"/>
      <c r="J1447" s="3"/>
      <c r="K1447" s="3"/>
    </row>
    <row r="1448" spans="2:11" x14ac:dyDescent="0.15">
      <c r="B1448" s="285" t="s">
        <v>1615</v>
      </c>
      <c r="C1448" s="140">
        <v>0</v>
      </c>
      <c r="D1448" s="139" t="s">
        <v>9</v>
      </c>
      <c r="E1448" s="140">
        <v>0</v>
      </c>
      <c r="F1448" s="140">
        <v>0</v>
      </c>
      <c r="G1448" s="140">
        <v>0</v>
      </c>
      <c r="H1448" s="139" t="s">
        <v>9</v>
      </c>
      <c r="I1448" s="3"/>
      <c r="J1448" s="3"/>
      <c r="K1448" s="3"/>
    </row>
    <row r="1449" spans="2:11" ht="22" x14ac:dyDescent="0.15">
      <c r="B1449" s="285" t="s">
        <v>1616</v>
      </c>
      <c r="C1449" s="140">
        <v>0</v>
      </c>
      <c r="D1449" s="139" t="s">
        <v>9</v>
      </c>
      <c r="E1449" s="140">
        <v>0</v>
      </c>
      <c r="F1449" s="140">
        <v>0</v>
      </c>
      <c r="G1449" s="140">
        <v>0</v>
      </c>
      <c r="H1449" s="139" t="s">
        <v>9</v>
      </c>
      <c r="I1449" s="3"/>
      <c r="J1449" s="3"/>
      <c r="K1449" s="3"/>
    </row>
    <row r="1450" spans="2:11" x14ac:dyDescent="0.15">
      <c r="B1450" s="285" t="s">
        <v>1618</v>
      </c>
      <c r="C1450" s="140">
        <v>0</v>
      </c>
      <c r="D1450" s="139" t="s">
        <v>9</v>
      </c>
      <c r="E1450" s="140">
        <v>0</v>
      </c>
      <c r="F1450" s="140">
        <v>0</v>
      </c>
      <c r="G1450" s="140">
        <v>0</v>
      </c>
      <c r="H1450" s="139" t="s">
        <v>9</v>
      </c>
      <c r="I1450" s="3"/>
      <c r="J1450" s="3"/>
      <c r="K1450" s="3"/>
    </row>
    <row r="1451" spans="2:11" x14ac:dyDescent="0.15">
      <c r="B1451" s="368" t="s">
        <v>109</v>
      </c>
      <c r="C1451" s="243">
        <v>0</v>
      </c>
      <c r="D1451" s="242" t="s">
        <v>9</v>
      </c>
      <c r="E1451" s="243">
        <v>0</v>
      </c>
      <c r="F1451" s="243">
        <v>0</v>
      </c>
      <c r="G1451" s="243">
        <v>0</v>
      </c>
      <c r="H1451" s="242" t="s">
        <v>9</v>
      </c>
      <c r="I1451" s="3"/>
      <c r="J1451" s="3"/>
      <c r="K1451" s="3"/>
    </row>
    <row r="1452" spans="2:11" ht="22" x14ac:dyDescent="0.15">
      <c r="B1452" s="285" t="s">
        <v>1616</v>
      </c>
      <c r="C1452" s="140">
        <v>0</v>
      </c>
      <c r="D1452" s="139" t="s">
        <v>9</v>
      </c>
      <c r="E1452" s="140">
        <v>0</v>
      </c>
      <c r="F1452" s="140">
        <v>0</v>
      </c>
      <c r="G1452" s="140">
        <v>0</v>
      </c>
      <c r="H1452" s="139" t="s">
        <v>9</v>
      </c>
      <c r="I1452" s="3"/>
      <c r="J1452" s="3"/>
      <c r="K1452" s="3"/>
    </row>
    <row r="1453" spans="2:11" x14ac:dyDescent="0.15">
      <c r="B1453" s="285" t="s">
        <v>1618</v>
      </c>
      <c r="C1453" s="140">
        <v>0</v>
      </c>
      <c r="D1453" s="139" t="s">
        <v>9</v>
      </c>
      <c r="E1453" s="140">
        <v>0</v>
      </c>
      <c r="F1453" s="140">
        <v>0</v>
      </c>
      <c r="G1453" s="140">
        <v>0</v>
      </c>
      <c r="H1453" s="139" t="s">
        <v>9</v>
      </c>
      <c r="I1453" s="3"/>
      <c r="J1453" s="3"/>
      <c r="K1453" s="3"/>
    </row>
    <row r="1454" spans="2:11" x14ac:dyDescent="0.15">
      <c r="B1454" s="368" t="s">
        <v>65</v>
      </c>
      <c r="C1454" s="243">
        <v>27000</v>
      </c>
      <c r="D1454" s="242" t="s">
        <v>9</v>
      </c>
      <c r="E1454" s="243">
        <v>180000</v>
      </c>
      <c r="F1454" s="243">
        <v>207000</v>
      </c>
      <c r="G1454" s="243">
        <v>0</v>
      </c>
      <c r="H1454" s="242" t="s">
        <v>9</v>
      </c>
      <c r="I1454" s="3"/>
      <c r="J1454" s="3"/>
      <c r="K1454" s="3"/>
    </row>
    <row r="1455" spans="2:11" x14ac:dyDescent="0.15">
      <c r="B1455" s="285" t="s">
        <v>1620</v>
      </c>
      <c r="C1455" s="140">
        <v>0</v>
      </c>
      <c r="D1455" s="139" t="s">
        <v>9</v>
      </c>
      <c r="E1455" s="140">
        <v>0</v>
      </c>
      <c r="F1455" s="140">
        <v>0</v>
      </c>
      <c r="G1455" s="140">
        <v>0</v>
      </c>
      <c r="H1455" s="139" t="s">
        <v>9</v>
      </c>
      <c r="I1455" s="3"/>
      <c r="J1455" s="3"/>
      <c r="K1455" s="3"/>
    </row>
    <row r="1456" spans="2:11" x14ac:dyDescent="0.15">
      <c r="B1456" s="285" t="s">
        <v>1621</v>
      </c>
      <c r="C1456" s="140">
        <v>0</v>
      </c>
      <c r="D1456" s="139" t="s">
        <v>9</v>
      </c>
      <c r="E1456" s="140">
        <v>0</v>
      </c>
      <c r="F1456" s="140">
        <v>0</v>
      </c>
      <c r="G1456" s="140">
        <v>0</v>
      </c>
      <c r="H1456" s="139" t="s">
        <v>9</v>
      </c>
      <c r="I1456" s="3"/>
      <c r="J1456" s="3"/>
      <c r="K1456" s="3"/>
    </row>
    <row r="1457" spans="2:11" x14ac:dyDescent="0.15">
      <c r="B1457" s="285" t="s">
        <v>1622</v>
      </c>
      <c r="C1457" s="140">
        <v>0</v>
      </c>
      <c r="D1457" s="139" t="s">
        <v>9</v>
      </c>
      <c r="E1457" s="140">
        <v>0</v>
      </c>
      <c r="F1457" s="140">
        <v>0</v>
      </c>
      <c r="G1457" s="140">
        <v>0</v>
      </c>
      <c r="H1457" s="139" t="s">
        <v>9</v>
      </c>
      <c r="I1457" s="3"/>
      <c r="J1457" s="3"/>
      <c r="K1457" s="3"/>
    </row>
    <row r="1458" spans="2:11" x14ac:dyDescent="0.15">
      <c r="B1458" s="285" t="s">
        <v>1623</v>
      </c>
      <c r="C1458" s="140">
        <v>0</v>
      </c>
      <c r="D1458" s="139" t="s">
        <v>9</v>
      </c>
      <c r="E1458" s="140">
        <v>0</v>
      </c>
      <c r="F1458" s="140">
        <v>0</v>
      </c>
      <c r="G1458" s="140">
        <v>0</v>
      </c>
      <c r="H1458" s="139" t="s">
        <v>9</v>
      </c>
      <c r="I1458" s="3"/>
      <c r="J1458" s="3"/>
      <c r="K1458" s="3"/>
    </row>
    <row r="1459" spans="2:11" x14ac:dyDescent="0.15">
      <c r="B1459" s="285" t="s">
        <v>1624</v>
      </c>
      <c r="C1459" s="140">
        <v>0</v>
      </c>
      <c r="D1459" s="139" t="s">
        <v>9</v>
      </c>
      <c r="E1459" s="140">
        <v>0</v>
      </c>
      <c r="F1459" s="140">
        <v>0</v>
      </c>
      <c r="G1459" s="140">
        <v>0</v>
      </c>
      <c r="H1459" s="139" t="s">
        <v>9</v>
      </c>
      <c r="I1459" s="3"/>
      <c r="J1459" s="3"/>
      <c r="K1459" s="3"/>
    </row>
    <row r="1460" spans="2:11" x14ac:dyDescent="0.15">
      <c r="B1460" s="285" t="s">
        <v>1625</v>
      </c>
      <c r="C1460" s="140">
        <v>0</v>
      </c>
      <c r="D1460" s="139" t="s">
        <v>9</v>
      </c>
      <c r="E1460" s="140">
        <v>0</v>
      </c>
      <c r="F1460" s="140">
        <v>0</v>
      </c>
      <c r="G1460" s="140">
        <v>0</v>
      </c>
      <c r="H1460" s="139" t="s">
        <v>9</v>
      </c>
      <c r="I1460" s="3"/>
      <c r="J1460" s="3"/>
      <c r="K1460" s="3"/>
    </row>
    <row r="1461" spans="2:11" x14ac:dyDescent="0.15">
      <c r="B1461" s="285" t="s">
        <v>1626</v>
      </c>
      <c r="C1461" s="140">
        <v>0</v>
      </c>
      <c r="D1461" s="139" t="s">
        <v>9</v>
      </c>
      <c r="E1461" s="140">
        <v>0</v>
      </c>
      <c r="F1461" s="140">
        <v>0</v>
      </c>
      <c r="G1461" s="140">
        <v>0</v>
      </c>
      <c r="H1461" s="139" t="s">
        <v>9</v>
      </c>
      <c r="I1461" s="3"/>
      <c r="J1461" s="3"/>
      <c r="K1461" s="3"/>
    </row>
    <row r="1462" spans="2:11" x14ac:dyDescent="0.15">
      <c r="B1462" s="285" t="s">
        <v>1627</v>
      </c>
      <c r="C1462" s="140">
        <v>0</v>
      </c>
      <c r="D1462" s="139" t="s">
        <v>9</v>
      </c>
      <c r="E1462" s="140">
        <v>0</v>
      </c>
      <c r="F1462" s="140">
        <v>0</v>
      </c>
      <c r="G1462" s="140">
        <v>0</v>
      </c>
      <c r="H1462" s="139" t="s">
        <v>9</v>
      </c>
      <c r="I1462" s="3"/>
      <c r="J1462" s="3"/>
      <c r="K1462" s="3"/>
    </row>
    <row r="1463" spans="2:11" x14ac:dyDescent="0.15">
      <c r="B1463" s="285" t="s">
        <v>1628</v>
      </c>
      <c r="C1463" s="140">
        <v>0</v>
      </c>
      <c r="D1463" s="139" t="s">
        <v>9</v>
      </c>
      <c r="E1463" s="140">
        <v>0</v>
      </c>
      <c r="F1463" s="140">
        <v>0</v>
      </c>
      <c r="G1463" s="140">
        <v>0</v>
      </c>
      <c r="H1463" s="139" t="s">
        <v>9</v>
      </c>
      <c r="I1463" s="3"/>
      <c r="J1463" s="3"/>
      <c r="K1463" s="3"/>
    </row>
    <row r="1464" spans="2:11" x14ac:dyDescent="0.15">
      <c r="B1464" s="285" t="s">
        <v>1629</v>
      </c>
      <c r="C1464" s="140">
        <v>0</v>
      </c>
      <c r="D1464" s="139" t="s">
        <v>9</v>
      </c>
      <c r="E1464" s="140">
        <v>0</v>
      </c>
      <c r="F1464" s="140">
        <v>0</v>
      </c>
      <c r="G1464" s="140">
        <v>0</v>
      </c>
      <c r="H1464" s="139" t="s">
        <v>9</v>
      </c>
      <c r="I1464" s="3"/>
      <c r="J1464" s="3"/>
      <c r="K1464" s="3"/>
    </row>
    <row r="1465" spans="2:11" x14ac:dyDescent="0.15">
      <c r="B1465" s="285" t="s">
        <v>1630</v>
      </c>
      <c r="C1465" s="140">
        <v>0</v>
      </c>
      <c r="D1465" s="139" t="s">
        <v>9</v>
      </c>
      <c r="E1465" s="140">
        <v>0</v>
      </c>
      <c r="F1465" s="140">
        <v>0</v>
      </c>
      <c r="G1465" s="140">
        <v>0</v>
      </c>
      <c r="H1465" s="139" t="s">
        <v>9</v>
      </c>
      <c r="I1465" s="3"/>
      <c r="J1465" s="3"/>
      <c r="K1465" s="3"/>
    </row>
    <row r="1466" spans="2:11" x14ac:dyDescent="0.15">
      <c r="B1466" s="285" t="s">
        <v>1631</v>
      </c>
      <c r="C1466" s="140">
        <v>0</v>
      </c>
      <c r="D1466" s="139" t="s">
        <v>9</v>
      </c>
      <c r="E1466" s="140">
        <v>0</v>
      </c>
      <c r="F1466" s="140">
        <v>0</v>
      </c>
      <c r="G1466" s="140">
        <v>0</v>
      </c>
      <c r="H1466" s="139" t="s">
        <v>9</v>
      </c>
      <c r="I1466" s="3"/>
      <c r="J1466" s="3"/>
      <c r="K1466" s="3"/>
    </row>
    <row r="1467" spans="2:11" x14ac:dyDescent="0.15">
      <c r="B1467" s="285" t="s">
        <v>1632</v>
      </c>
      <c r="C1467" s="140">
        <v>0</v>
      </c>
      <c r="D1467" s="139" t="s">
        <v>9</v>
      </c>
      <c r="E1467" s="140">
        <v>0</v>
      </c>
      <c r="F1467" s="140">
        <v>0</v>
      </c>
      <c r="G1467" s="140">
        <v>0</v>
      </c>
      <c r="H1467" s="139" t="s">
        <v>9</v>
      </c>
      <c r="I1467" s="3"/>
      <c r="J1467" s="3"/>
      <c r="K1467" s="3"/>
    </row>
    <row r="1468" spans="2:11" x14ac:dyDescent="0.15">
      <c r="B1468" s="285" t="s">
        <v>1633</v>
      </c>
      <c r="C1468" s="140">
        <v>0</v>
      </c>
      <c r="D1468" s="139" t="s">
        <v>9</v>
      </c>
      <c r="E1468" s="140">
        <v>0</v>
      </c>
      <c r="F1468" s="140">
        <v>0</v>
      </c>
      <c r="G1468" s="140">
        <v>0</v>
      </c>
      <c r="H1468" s="139" t="s">
        <v>9</v>
      </c>
      <c r="I1468" s="3"/>
      <c r="J1468" s="3"/>
      <c r="K1468" s="3"/>
    </row>
    <row r="1469" spans="2:11" x14ac:dyDescent="0.15">
      <c r="B1469" s="285" t="s">
        <v>1634</v>
      </c>
      <c r="C1469" s="140">
        <v>0</v>
      </c>
      <c r="D1469" s="139" t="s">
        <v>9</v>
      </c>
      <c r="E1469" s="140">
        <v>0</v>
      </c>
      <c r="F1469" s="140">
        <v>0</v>
      </c>
      <c r="G1469" s="140">
        <v>0</v>
      </c>
      <c r="H1469" s="139" t="s">
        <v>9</v>
      </c>
      <c r="I1469" s="3"/>
      <c r="J1469" s="3"/>
      <c r="K1469" s="3"/>
    </row>
    <row r="1470" spans="2:11" x14ac:dyDescent="0.15">
      <c r="B1470" s="285" t="s">
        <v>1635</v>
      </c>
      <c r="C1470" s="140">
        <v>0</v>
      </c>
      <c r="D1470" s="139" t="s">
        <v>9</v>
      </c>
      <c r="E1470" s="140">
        <v>0</v>
      </c>
      <c r="F1470" s="140">
        <v>0</v>
      </c>
      <c r="G1470" s="140">
        <v>0</v>
      </c>
      <c r="H1470" s="139" t="s">
        <v>9</v>
      </c>
      <c r="I1470" s="3"/>
      <c r="J1470" s="3"/>
      <c r="K1470" s="3"/>
    </row>
    <row r="1471" spans="2:11" x14ac:dyDescent="0.15">
      <c r="B1471" s="285" t="s">
        <v>1636</v>
      </c>
      <c r="C1471" s="140">
        <v>0</v>
      </c>
      <c r="D1471" s="139" t="s">
        <v>9</v>
      </c>
      <c r="E1471" s="140">
        <v>0</v>
      </c>
      <c r="F1471" s="140">
        <v>0</v>
      </c>
      <c r="G1471" s="140">
        <v>0</v>
      </c>
      <c r="H1471" s="139" t="s">
        <v>9</v>
      </c>
      <c r="I1471" s="3"/>
      <c r="J1471" s="3"/>
      <c r="K1471" s="3"/>
    </row>
    <row r="1472" spans="2:11" x14ac:dyDescent="0.15">
      <c r="B1472" s="285" t="s">
        <v>1637</v>
      </c>
      <c r="C1472" s="140">
        <v>0</v>
      </c>
      <c r="D1472" s="139" t="s">
        <v>9</v>
      </c>
      <c r="E1472" s="140">
        <v>0</v>
      </c>
      <c r="F1472" s="140">
        <v>0</v>
      </c>
      <c r="G1472" s="140">
        <v>0</v>
      </c>
      <c r="H1472" s="139" t="s">
        <v>9</v>
      </c>
      <c r="I1472" s="3"/>
      <c r="J1472" s="3"/>
      <c r="K1472" s="3"/>
    </row>
    <row r="1473" spans="2:11" x14ac:dyDescent="0.15">
      <c r="B1473" s="285" t="s">
        <v>1638</v>
      </c>
      <c r="C1473" s="140">
        <v>0</v>
      </c>
      <c r="D1473" s="139" t="s">
        <v>9</v>
      </c>
      <c r="E1473" s="140">
        <v>0</v>
      </c>
      <c r="F1473" s="140">
        <v>0</v>
      </c>
      <c r="G1473" s="140">
        <v>0</v>
      </c>
      <c r="H1473" s="139" t="s">
        <v>9</v>
      </c>
      <c r="I1473" s="3"/>
      <c r="J1473" s="3"/>
      <c r="K1473" s="3"/>
    </row>
    <row r="1474" spans="2:11" x14ac:dyDescent="0.15">
      <c r="B1474" s="285" t="s">
        <v>1639</v>
      </c>
      <c r="C1474" s="140">
        <v>0</v>
      </c>
      <c r="D1474" s="139" t="s">
        <v>9</v>
      </c>
      <c r="E1474" s="140">
        <v>0</v>
      </c>
      <c r="F1474" s="140">
        <v>0</v>
      </c>
      <c r="G1474" s="140">
        <v>0</v>
      </c>
      <c r="H1474" s="139" t="s">
        <v>9</v>
      </c>
      <c r="I1474" s="3"/>
      <c r="J1474" s="3"/>
      <c r="K1474" s="3"/>
    </row>
    <row r="1475" spans="2:11" x14ac:dyDescent="0.15">
      <c r="B1475" s="285" t="s">
        <v>119</v>
      </c>
      <c r="C1475" s="140">
        <v>12000</v>
      </c>
      <c r="D1475" s="139" t="s">
        <v>9</v>
      </c>
      <c r="E1475" s="140">
        <v>6000</v>
      </c>
      <c r="F1475" s="140">
        <v>18000</v>
      </c>
      <c r="G1475" s="140">
        <v>0</v>
      </c>
      <c r="H1475" s="139" t="s">
        <v>9</v>
      </c>
      <c r="I1475" s="3"/>
      <c r="J1475" s="3"/>
      <c r="K1475" s="3"/>
    </row>
    <row r="1476" spans="2:11" x14ac:dyDescent="0.15">
      <c r="B1476" s="285" t="s">
        <v>120</v>
      </c>
      <c r="C1476" s="140">
        <v>12000</v>
      </c>
      <c r="D1476" s="139" t="s">
        <v>9</v>
      </c>
      <c r="E1476" s="140">
        <v>6000</v>
      </c>
      <c r="F1476" s="140">
        <v>18000</v>
      </c>
      <c r="G1476" s="140">
        <v>0</v>
      </c>
      <c r="H1476" s="139" t="s">
        <v>9</v>
      </c>
      <c r="I1476" s="3"/>
      <c r="J1476" s="3"/>
      <c r="K1476" s="3"/>
    </row>
    <row r="1477" spans="2:11" x14ac:dyDescent="0.15">
      <c r="B1477" s="285" t="s">
        <v>1640</v>
      </c>
      <c r="C1477" s="140">
        <v>3000</v>
      </c>
      <c r="D1477" s="139" t="s">
        <v>9</v>
      </c>
      <c r="E1477" s="140">
        <v>6000</v>
      </c>
      <c r="F1477" s="140">
        <v>9000</v>
      </c>
      <c r="G1477" s="140">
        <v>0</v>
      </c>
      <c r="H1477" s="139" t="s">
        <v>9</v>
      </c>
      <c r="I1477" s="3"/>
      <c r="J1477" s="3"/>
      <c r="K1477" s="3"/>
    </row>
    <row r="1478" spans="2:11" x14ac:dyDescent="0.15">
      <c r="B1478" s="285" t="s">
        <v>121</v>
      </c>
      <c r="C1478" s="140">
        <v>0</v>
      </c>
      <c r="D1478" s="139" t="s">
        <v>9</v>
      </c>
      <c r="E1478" s="140">
        <v>9000</v>
      </c>
      <c r="F1478" s="140">
        <v>9000</v>
      </c>
      <c r="G1478" s="140">
        <v>0</v>
      </c>
      <c r="H1478" s="139" t="s">
        <v>9</v>
      </c>
      <c r="I1478" s="3"/>
      <c r="J1478" s="3"/>
      <c r="K1478" s="3"/>
    </row>
    <row r="1479" spans="2:11" x14ac:dyDescent="0.15">
      <c r="B1479" s="285" t="s">
        <v>122</v>
      </c>
      <c r="C1479" s="140">
        <v>0</v>
      </c>
      <c r="D1479" s="139" t="s">
        <v>9</v>
      </c>
      <c r="E1479" s="140">
        <v>72000</v>
      </c>
      <c r="F1479" s="140">
        <v>72000</v>
      </c>
      <c r="G1479" s="140">
        <v>0</v>
      </c>
      <c r="H1479" s="139" t="s">
        <v>9</v>
      </c>
      <c r="I1479" s="3"/>
      <c r="J1479" s="3"/>
      <c r="K1479" s="3"/>
    </row>
    <row r="1480" spans="2:11" x14ac:dyDescent="0.15">
      <c r="B1480" s="285" t="s">
        <v>123</v>
      </c>
      <c r="C1480" s="140">
        <v>0</v>
      </c>
      <c r="D1480" s="139" t="s">
        <v>9</v>
      </c>
      <c r="E1480" s="140">
        <v>9000</v>
      </c>
      <c r="F1480" s="140">
        <v>9000</v>
      </c>
      <c r="G1480" s="140">
        <v>0</v>
      </c>
      <c r="H1480" s="139" t="s">
        <v>9</v>
      </c>
      <c r="I1480" s="3"/>
      <c r="J1480" s="3"/>
      <c r="K1480" s="3"/>
    </row>
    <row r="1481" spans="2:11" x14ac:dyDescent="0.15">
      <c r="B1481" s="285" t="s">
        <v>124</v>
      </c>
      <c r="C1481" s="140">
        <v>0</v>
      </c>
      <c r="D1481" s="139" t="s">
        <v>9</v>
      </c>
      <c r="E1481" s="140">
        <v>72000</v>
      </c>
      <c r="F1481" s="140">
        <v>72000</v>
      </c>
      <c r="G1481" s="140">
        <v>0</v>
      </c>
      <c r="H1481" s="139" t="s">
        <v>9</v>
      </c>
      <c r="I1481" s="3"/>
      <c r="J1481" s="3"/>
      <c r="K1481" s="3"/>
    </row>
    <row r="1482" spans="2:11" x14ac:dyDescent="0.15">
      <c r="B1482" s="285" t="s">
        <v>1641</v>
      </c>
      <c r="C1482" s="140">
        <v>0</v>
      </c>
      <c r="D1482" s="139" t="s">
        <v>9</v>
      </c>
      <c r="E1482" s="140">
        <v>0</v>
      </c>
      <c r="F1482" s="140">
        <v>0</v>
      </c>
      <c r="G1482" s="140">
        <v>0</v>
      </c>
      <c r="H1482" s="139" t="s">
        <v>9</v>
      </c>
      <c r="I1482" s="3"/>
      <c r="J1482" s="3"/>
      <c r="K1482" s="3"/>
    </row>
    <row r="1483" spans="2:11" x14ac:dyDescent="0.15">
      <c r="B1483" s="368" t="s">
        <v>86</v>
      </c>
      <c r="C1483" s="243">
        <v>1935880</v>
      </c>
      <c r="D1483" s="242" t="s">
        <v>9</v>
      </c>
      <c r="E1483" s="244">
        <v>-26200</v>
      </c>
      <c r="F1483" s="243">
        <v>0</v>
      </c>
      <c r="G1483" s="243">
        <v>1909680</v>
      </c>
      <c r="H1483" s="242" t="s">
        <v>9</v>
      </c>
      <c r="I1483" s="3"/>
      <c r="J1483" s="3"/>
      <c r="K1483" s="3"/>
    </row>
    <row r="1484" spans="2:11" x14ac:dyDescent="0.15">
      <c r="B1484" s="285" t="s">
        <v>125</v>
      </c>
      <c r="C1484" s="140">
        <v>298147</v>
      </c>
      <c r="D1484" s="139" t="s">
        <v>9</v>
      </c>
      <c r="E1484" s="144">
        <v>-2442</v>
      </c>
      <c r="F1484" s="140">
        <v>0</v>
      </c>
      <c r="G1484" s="140">
        <v>295705</v>
      </c>
      <c r="H1484" s="139" t="s">
        <v>9</v>
      </c>
      <c r="I1484" s="3"/>
      <c r="J1484" s="3"/>
      <c r="K1484" s="3"/>
    </row>
    <row r="1485" spans="2:11" x14ac:dyDescent="0.15">
      <c r="B1485" s="285" t="s">
        <v>1642</v>
      </c>
      <c r="C1485" s="140">
        <v>386425</v>
      </c>
      <c r="D1485" s="139" t="s">
        <v>9</v>
      </c>
      <c r="E1485" s="144">
        <v>-10660</v>
      </c>
      <c r="F1485" s="140">
        <v>0</v>
      </c>
      <c r="G1485" s="140">
        <v>375765</v>
      </c>
      <c r="H1485" s="139" t="s">
        <v>9</v>
      </c>
      <c r="I1485" s="3"/>
      <c r="J1485" s="3"/>
      <c r="K1485" s="3"/>
    </row>
    <row r="1486" spans="2:11" x14ac:dyDescent="0.15">
      <c r="B1486" s="285" t="s">
        <v>126</v>
      </c>
      <c r="C1486" s="140">
        <v>799422</v>
      </c>
      <c r="D1486" s="139" t="s">
        <v>9</v>
      </c>
      <c r="E1486" s="144">
        <v>-8658</v>
      </c>
      <c r="F1486" s="140">
        <v>0</v>
      </c>
      <c r="G1486" s="140">
        <v>790764</v>
      </c>
      <c r="H1486" s="139" t="s">
        <v>9</v>
      </c>
      <c r="I1486" s="3"/>
      <c r="J1486" s="3"/>
      <c r="K1486" s="3"/>
    </row>
    <row r="1487" spans="2:11" x14ac:dyDescent="0.15">
      <c r="B1487" s="285" t="s">
        <v>127</v>
      </c>
      <c r="C1487" s="140">
        <v>446886</v>
      </c>
      <c r="D1487" s="139" t="s">
        <v>9</v>
      </c>
      <c r="E1487" s="144">
        <v>-4440</v>
      </c>
      <c r="F1487" s="140">
        <v>0</v>
      </c>
      <c r="G1487" s="140">
        <v>442446</v>
      </c>
      <c r="H1487" s="139" t="s">
        <v>9</v>
      </c>
      <c r="I1487" s="3"/>
      <c r="J1487" s="3"/>
      <c r="K1487" s="3"/>
    </row>
    <row r="1488" spans="2:11" x14ac:dyDescent="0.15">
      <c r="B1488" s="285" t="s">
        <v>128</v>
      </c>
      <c r="C1488" s="140">
        <v>5000</v>
      </c>
      <c r="D1488" s="139" t="s">
        <v>9</v>
      </c>
      <c r="E1488" s="140">
        <v>0</v>
      </c>
      <c r="F1488" s="140">
        <v>0</v>
      </c>
      <c r="G1488" s="140">
        <v>5000</v>
      </c>
      <c r="H1488" s="139" t="s">
        <v>9</v>
      </c>
      <c r="I1488" s="3"/>
      <c r="J1488" s="3"/>
      <c r="K1488" s="3"/>
    </row>
    <row r="1489" spans="2:11" x14ac:dyDescent="0.15">
      <c r="B1489" s="368" t="s">
        <v>87</v>
      </c>
      <c r="C1489" s="243">
        <v>4932.3100000000004</v>
      </c>
      <c r="D1489" s="242" t="s">
        <v>9</v>
      </c>
      <c r="E1489" s="243">
        <v>0</v>
      </c>
      <c r="F1489" s="243">
        <v>0</v>
      </c>
      <c r="G1489" s="243">
        <v>4932.3100000000004</v>
      </c>
      <c r="H1489" s="242" t="s">
        <v>9</v>
      </c>
      <c r="I1489" s="3"/>
      <c r="J1489" s="3"/>
      <c r="K1489" s="3"/>
    </row>
    <row r="1490" spans="2:11" x14ac:dyDescent="0.15">
      <c r="B1490" s="285" t="s">
        <v>129</v>
      </c>
      <c r="C1490" s="140">
        <v>4932.3100000000004</v>
      </c>
      <c r="D1490" s="139" t="s">
        <v>9</v>
      </c>
      <c r="E1490" s="140">
        <v>0</v>
      </c>
      <c r="F1490" s="140">
        <v>0</v>
      </c>
      <c r="G1490" s="140">
        <v>4932.3100000000004</v>
      </c>
      <c r="H1490" s="139" t="s">
        <v>9</v>
      </c>
      <c r="I1490" s="3"/>
      <c r="J1490" s="3"/>
      <c r="K1490" s="3"/>
    </row>
    <row r="1491" spans="2:11" x14ac:dyDescent="0.15">
      <c r="B1491" s="285" t="s">
        <v>1643</v>
      </c>
      <c r="C1491" s="140">
        <v>0</v>
      </c>
      <c r="D1491" s="139" t="s">
        <v>9</v>
      </c>
      <c r="E1491" s="140">
        <v>0</v>
      </c>
      <c r="F1491" s="140">
        <v>0</v>
      </c>
      <c r="G1491" s="140">
        <v>0</v>
      </c>
      <c r="H1491" s="139" t="s">
        <v>9</v>
      </c>
      <c r="I1491" s="3"/>
      <c r="J1491" s="3"/>
      <c r="K1491" s="3"/>
    </row>
    <row r="1492" spans="2:11" ht="22" x14ac:dyDescent="0.15">
      <c r="B1492" s="368" t="s">
        <v>78</v>
      </c>
      <c r="C1492" s="243">
        <v>28773.84</v>
      </c>
      <c r="D1492" s="242" t="s">
        <v>9</v>
      </c>
      <c r="E1492" s="243">
        <v>9591.2800000000007</v>
      </c>
      <c r="F1492" s="243">
        <v>0</v>
      </c>
      <c r="G1492" s="243">
        <v>38365.120000000003</v>
      </c>
      <c r="H1492" s="242" t="s">
        <v>9</v>
      </c>
      <c r="I1492" s="3"/>
      <c r="J1492" s="3"/>
      <c r="K1492" s="3"/>
    </row>
    <row r="1493" spans="2:11" x14ac:dyDescent="0.15">
      <c r="B1493" s="285" t="s">
        <v>129</v>
      </c>
      <c r="C1493" s="140">
        <v>19182.560000000001</v>
      </c>
      <c r="D1493" s="139" t="s">
        <v>9</v>
      </c>
      <c r="E1493" s="140">
        <v>9591.2800000000007</v>
      </c>
      <c r="F1493" s="140">
        <v>0</v>
      </c>
      <c r="G1493" s="140">
        <v>28773.84</v>
      </c>
      <c r="H1493" s="139" t="s">
        <v>9</v>
      </c>
      <c r="I1493" s="3"/>
      <c r="J1493" s="3"/>
      <c r="K1493" s="3"/>
    </row>
    <row r="1494" spans="2:11" x14ac:dyDescent="0.15">
      <c r="B1494" s="285" t="s">
        <v>1643</v>
      </c>
      <c r="C1494" s="140">
        <v>0</v>
      </c>
      <c r="D1494" s="139" t="s">
        <v>9</v>
      </c>
      <c r="E1494" s="140">
        <v>0</v>
      </c>
      <c r="F1494" s="140">
        <v>0</v>
      </c>
      <c r="G1494" s="140">
        <v>0</v>
      </c>
      <c r="H1494" s="139" t="s">
        <v>9</v>
      </c>
      <c r="I1494" s="3"/>
      <c r="J1494" s="3"/>
      <c r="K1494" s="3"/>
    </row>
    <row r="1495" spans="2:11" x14ac:dyDescent="0.15">
      <c r="B1495" s="285" t="s">
        <v>130</v>
      </c>
      <c r="C1495" s="140">
        <v>9591.2800000000007</v>
      </c>
      <c r="D1495" s="139" t="s">
        <v>9</v>
      </c>
      <c r="E1495" s="140">
        <v>0</v>
      </c>
      <c r="F1495" s="140">
        <v>0</v>
      </c>
      <c r="G1495" s="140">
        <v>9591.2800000000007</v>
      </c>
      <c r="H1495" s="139" t="s">
        <v>9</v>
      </c>
      <c r="I1495" s="3"/>
      <c r="J1495" s="3"/>
      <c r="K1495" s="3"/>
    </row>
    <row r="1496" spans="2:11" x14ac:dyDescent="0.15">
      <c r="B1496" s="285" t="s">
        <v>1644</v>
      </c>
      <c r="C1496" s="140">
        <v>0</v>
      </c>
      <c r="D1496" s="139" t="s">
        <v>9</v>
      </c>
      <c r="E1496" s="140">
        <v>0</v>
      </c>
      <c r="F1496" s="140">
        <v>0</v>
      </c>
      <c r="G1496" s="140">
        <v>0</v>
      </c>
      <c r="H1496" s="139" t="s">
        <v>9</v>
      </c>
      <c r="I1496" s="3"/>
      <c r="J1496" s="3"/>
      <c r="K1496" s="3"/>
    </row>
    <row r="1497" spans="2:11" ht="22" x14ac:dyDescent="0.15">
      <c r="B1497" s="368" t="s">
        <v>639</v>
      </c>
      <c r="C1497" s="243">
        <v>0</v>
      </c>
      <c r="D1497" s="242" t="s">
        <v>9</v>
      </c>
      <c r="E1497" s="243">
        <v>20000</v>
      </c>
      <c r="F1497" s="243">
        <v>0</v>
      </c>
      <c r="G1497" s="243">
        <v>20000</v>
      </c>
      <c r="H1497" s="242" t="s">
        <v>9</v>
      </c>
      <c r="I1497" s="3"/>
      <c r="J1497" s="3"/>
      <c r="K1497" s="3"/>
    </row>
    <row r="1498" spans="2:11" x14ac:dyDescent="0.15">
      <c r="B1498" s="285" t="s">
        <v>80</v>
      </c>
      <c r="C1498" s="140">
        <v>0</v>
      </c>
      <c r="D1498" s="139" t="s">
        <v>9</v>
      </c>
      <c r="E1498" s="140">
        <v>0</v>
      </c>
      <c r="F1498" s="140">
        <v>0</v>
      </c>
      <c r="G1498" s="140">
        <v>0</v>
      </c>
      <c r="H1498" s="139" t="s">
        <v>9</v>
      </c>
      <c r="I1498" s="3"/>
      <c r="J1498" s="3"/>
      <c r="K1498" s="3"/>
    </row>
    <row r="1499" spans="2:11" x14ac:dyDescent="0.15">
      <c r="B1499" s="285" t="s">
        <v>105</v>
      </c>
      <c r="C1499" s="140">
        <v>0</v>
      </c>
      <c r="D1499" s="139" t="s">
        <v>9</v>
      </c>
      <c r="E1499" s="140">
        <v>0</v>
      </c>
      <c r="F1499" s="140">
        <v>0</v>
      </c>
      <c r="G1499" s="140">
        <v>0</v>
      </c>
      <c r="H1499" s="139" t="s">
        <v>9</v>
      </c>
      <c r="I1499" s="3"/>
      <c r="J1499" s="3"/>
      <c r="K1499" s="3"/>
    </row>
    <row r="1500" spans="2:11" x14ac:dyDescent="0.15">
      <c r="B1500" s="285" t="s">
        <v>106</v>
      </c>
      <c r="C1500" s="140">
        <v>0</v>
      </c>
      <c r="D1500" s="139" t="s">
        <v>9</v>
      </c>
      <c r="E1500" s="140">
        <v>0</v>
      </c>
      <c r="F1500" s="140">
        <v>0</v>
      </c>
      <c r="G1500" s="140">
        <v>0</v>
      </c>
      <c r="H1500" s="139" t="s">
        <v>9</v>
      </c>
      <c r="I1500" s="3"/>
      <c r="J1500" s="3"/>
      <c r="K1500" s="3"/>
    </row>
    <row r="1501" spans="2:11" x14ac:dyDescent="0.15">
      <c r="B1501" s="285" t="s">
        <v>107</v>
      </c>
      <c r="C1501" s="140">
        <v>0</v>
      </c>
      <c r="D1501" s="139" t="s">
        <v>9</v>
      </c>
      <c r="E1501" s="140">
        <v>0</v>
      </c>
      <c r="F1501" s="140">
        <v>0</v>
      </c>
      <c r="G1501" s="140">
        <v>0</v>
      </c>
      <c r="H1501" s="139" t="s">
        <v>9</v>
      </c>
      <c r="I1501" s="3"/>
      <c r="J1501" s="3"/>
      <c r="K1501" s="3"/>
    </row>
    <row r="1502" spans="2:11" x14ac:dyDescent="0.15">
      <c r="B1502" s="285" t="s">
        <v>108</v>
      </c>
      <c r="C1502" s="140">
        <v>0</v>
      </c>
      <c r="D1502" s="139" t="s">
        <v>9</v>
      </c>
      <c r="E1502" s="140">
        <v>20000</v>
      </c>
      <c r="F1502" s="140">
        <v>0</v>
      </c>
      <c r="G1502" s="140">
        <v>20000</v>
      </c>
      <c r="H1502" s="139" t="s">
        <v>9</v>
      </c>
      <c r="I1502" s="3"/>
      <c r="J1502" s="3"/>
      <c r="K1502" s="3"/>
    </row>
    <row r="1503" spans="2:11" x14ac:dyDescent="0.15">
      <c r="B1503" s="285" t="s">
        <v>109</v>
      </c>
      <c r="C1503" s="140">
        <v>0</v>
      </c>
      <c r="D1503" s="139" t="s">
        <v>9</v>
      </c>
      <c r="E1503" s="140">
        <v>0</v>
      </c>
      <c r="F1503" s="140">
        <v>0</v>
      </c>
      <c r="G1503" s="140">
        <v>0</v>
      </c>
      <c r="H1503" s="139" t="s">
        <v>9</v>
      </c>
      <c r="I1503" s="3"/>
      <c r="J1503" s="3"/>
      <c r="K1503" s="3"/>
    </row>
    <row r="1504" spans="2:11" ht="22" x14ac:dyDescent="0.15">
      <c r="B1504" s="368" t="s">
        <v>655</v>
      </c>
      <c r="C1504" s="243">
        <v>18041.39</v>
      </c>
      <c r="D1504" s="242" t="s">
        <v>9</v>
      </c>
      <c r="E1504" s="243">
        <v>0</v>
      </c>
      <c r="F1504" s="243">
        <v>0</v>
      </c>
      <c r="G1504" s="243">
        <v>18041.39</v>
      </c>
      <c r="H1504" s="242" t="s">
        <v>9</v>
      </c>
      <c r="I1504" s="3"/>
      <c r="J1504" s="3"/>
      <c r="K1504" s="3"/>
    </row>
    <row r="1505" spans="2:11" ht="22" x14ac:dyDescent="0.15">
      <c r="B1505" s="285" t="s">
        <v>656</v>
      </c>
      <c r="C1505" s="140">
        <v>18041.39</v>
      </c>
      <c r="D1505" s="139" t="s">
        <v>9</v>
      </c>
      <c r="E1505" s="140">
        <v>0</v>
      </c>
      <c r="F1505" s="140">
        <v>0</v>
      </c>
      <c r="G1505" s="140">
        <v>18041.39</v>
      </c>
      <c r="H1505" s="139" t="s">
        <v>9</v>
      </c>
      <c r="I1505" s="3"/>
      <c r="J1505" s="3"/>
      <c r="K1505" s="3"/>
    </row>
    <row r="1506" spans="2:11" ht="22" x14ac:dyDescent="0.15">
      <c r="B1506" s="368" t="s">
        <v>657</v>
      </c>
      <c r="C1506" s="243">
        <v>0</v>
      </c>
      <c r="D1506" s="242" t="s">
        <v>9</v>
      </c>
      <c r="E1506" s="243">
        <v>50000</v>
      </c>
      <c r="F1506" s="243">
        <v>0</v>
      </c>
      <c r="G1506" s="243">
        <v>50000</v>
      </c>
      <c r="H1506" s="242" t="s">
        <v>9</v>
      </c>
      <c r="I1506" s="3"/>
      <c r="J1506" s="3"/>
      <c r="K1506" s="3"/>
    </row>
    <row r="1507" spans="2:11" ht="22" x14ac:dyDescent="0.15">
      <c r="B1507" s="285" t="s">
        <v>658</v>
      </c>
      <c r="C1507" s="140">
        <v>0</v>
      </c>
      <c r="D1507" s="139" t="s">
        <v>9</v>
      </c>
      <c r="E1507" s="140">
        <v>50000</v>
      </c>
      <c r="F1507" s="140">
        <v>0</v>
      </c>
      <c r="G1507" s="140">
        <v>50000</v>
      </c>
      <c r="H1507" s="139" t="s">
        <v>9</v>
      </c>
      <c r="I1507" s="3"/>
      <c r="J1507" s="3"/>
      <c r="K1507" s="3"/>
    </row>
    <row r="1508" spans="2:11" x14ac:dyDescent="0.15">
      <c r="B1508" s="285" t="s">
        <v>64</v>
      </c>
      <c r="C1508" s="140">
        <v>1274848.42</v>
      </c>
      <c r="D1508" s="139" t="s">
        <v>9</v>
      </c>
      <c r="E1508" s="140">
        <v>216884.16</v>
      </c>
      <c r="F1508" s="140">
        <v>902797.89</v>
      </c>
      <c r="G1508" s="140">
        <v>588934.68999999994</v>
      </c>
      <c r="H1508" s="139" t="s">
        <v>9</v>
      </c>
      <c r="I1508" s="3"/>
      <c r="J1508" s="3"/>
      <c r="K1508" s="3"/>
    </row>
    <row r="1509" spans="2:11" x14ac:dyDescent="0.15">
      <c r="B1509" s="368" t="s">
        <v>1692</v>
      </c>
      <c r="C1509" s="243">
        <v>1274848.42</v>
      </c>
      <c r="D1509" s="242" t="s">
        <v>9</v>
      </c>
      <c r="E1509" s="243">
        <v>216884.16</v>
      </c>
      <c r="F1509" s="243">
        <v>902422.89</v>
      </c>
      <c r="G1509" s="243">
        <v>589309.68999999994</v>
      </c>
      <c r="H1509" s="242" t="s">
        <v>9</v>
      </c>
      <c r="I1509" s="3"/>
      <c r="J1509" s="3"/>
      <c r="K1509" s="3"/>
    </row>
    <row r="1510" spans="2:11" x14ac:dyDescent="0.15">
      <c r="B1510" s="285" t="s">
        <v>131</v>
      </c>
      <c r="C1510" s="140">
        <v>29252.54</v>
      </c>
      <c r="D1510" s="139" t="s">
        <v>9</v>
      </c>
      <c r="E1510" s="140">
        <v>3392.38</v>
      </c>
      <c r="F1510" s="140">
        <v>0</v>
      </c>
      <c r="G1510" s="140">
        <v>32644.92</v>
      </c>
      <c r="H1510" s="139" t="s">
        <v>9</v>
      </c>
      <c r="I1510" s="3"/>
      <c r="J1510" s="3"/>
      <c r="K1510" s="3"/>
    </row>
    <row r="1511" spans="2:11" x14ac:dyDescent="0.15">
      <c r="B1511" s="285" t="s">
        <v>132</v>
      </c>
      <c r="C1511" s="140">
        <v>18502.759999999998</v>
      </c>
      <c r="D1511" s="139" t="s">
        <v>9</v>
      </c>
      <c r="E1511" s="140">
        <v>0</v>
      </c>
      <c r="F1511" s="140">
        <v>0</v>
      </c>
      <c r="G1511" s="140">
        <v>18502.759999999998</v>
      </c>
      <c r="H1511" s="139" t="s">
        <v>9</v>
      </c>
      <c r="I1511" s="3"/>
      <c r="J1511" s="3"/>
      <c r="K1511" s="3"/>
    </row>
    <row r="1512" spans="2:11" x14ac:dyDescent="0.15">
      <c r="B1512" s="285" t="s">
        <v>1645</v>
      </c>
      <c r="C1512" s="140">
        <v>0</v>
      </c>
      <c r="D1512" s="139" t="s">
        <v>9</v>
      </c>
      <c r="E1512" s="140">
        <v>0</v>
      </c>
      <c r="F1512" s="140">
        <v>0</v>
      </c>
      <c r="G1512" s="140">
        <v>0</v>
      </c>
      <c r="H1512" s="139" t="s">
        <v>9</v>
      </c>
      <c r="I1512" s="3"/>
      <c r="J1512" s="3"/>
      <c r="K1512" s="3"/>
    </row>
    <row r="1513" spans="2:11" ht="22" x14ac:dyDescent="0.15">
      <c r="B1513" s="285" t="s">
        <v>659</v>
      </c>
      <c r="C1513" s="140">
        <v>14435.75</v>
      </c>
      <c r="D1513" s="139" t="s">
        <v>9</v>
      </c>
      <c r="E1513" s="140">
        <v>6700.53</v>
      </c>
      <c r="F1513" s="140">
        <v>7387</v>
      </c>
      <c r="G1513" s="140">
        <v>13749.28</v>
      </c>
      <c r="H1513" s="139" t="s">
        <v>9</v>
      </c>
      <c r="I1513" s="3"/>
      <c r="J1513" s="3"/>
      <c r="K1513" s="3"/>
    </row>
    <row r="1514" spans="2:11" ht="22" x14ac:dyDescent="0.15">
      <c r="B1514" s="285" t="s">
        <v>133</v>
      </c>
      <c r="C1514" s="140">
        <v>1608</v>
      </c>
      <c r="D1514" s="139" t="s">
        <v>9</v>
      </c>
      <c r="E1514" s="140">
        <v>225</v>
      </c>
      <c r="F1514" s="140">
        <v>0</v>
      </c>
      <c r="G1514" s="140">
        <v>1833</v>
      </c>
      <c r="H1514" s="139" t="s">
        <v>9</v>
      </c>
      <c r="I1514" s="3"/>
      <c r="J1514" s="3"/>
      <c r="K1514" s="3"/>
    </row>
    <row r="1515" spans="2:11" x14ac:dyDescent="0.15">
      <c r="B1515" s="285" t="s">
        <v>134</v>
      </c>
      <c r="C1515" s="140">
        <v>21193.3</v>
      </c>
      <c r="D1515" s="139" t="s">
        <v>9</v>
      </c>
      <c r="E1515" s="140">
        <v>10344.6</v>
      </c>
      <c r="F1515" s="140">
        <v>800</v>
      </c>
      <c r="G1515" s="140">
        <v>30737.9</v>
      </c>
      <c r="H1515" s="139" t="s">
        <v>9</v>
      </c>
      <c r="I1515" s="3"/>
      <c r="J1515" s="3"/>
      <c r="K1515" s="3"/>
    </row>
    <row r="1516" spans="2:11" x14ac:dyDescent="0.15">
      <c r="B1516" s="285" t="s">
        <v>135</v>
      </c>
      <c r="C1516" s="140">
        <v>1508</v>
      </c>
      <c r="D1516" s="139" t="s">
        <v>9</v>
      </c>
      <c r="E1516" s="140">
        <v>700</v>
      </c>
      <c r="F1516" s="140">
        <v>0</v>
      </c>
      <c r="G1516" s="140">
        <v>2208</v>
      </c>
      <c r="H1516" s="139" t="s">
        <v>9</v>
      </c>
      <c r="I1516" s="3"/>
      <c r="J1516" s="3"/>
      <c r="K1516" s="3"/>
    </row>
    <row r="1517" spans="2:11" x14ac:dyDescent="0.15">
      <c r="B1517" s="285" t="s">
        <v>1646</v>
      </c>
      <c r="C1517" s="140">
        <v>0</v>
      </c>
      <c r="D1517" s="139" t="s">
        <v>9</v>
      </c>
      <c r="E1517" s="140">
        <v>0</v>
      </c>
      <c r="F1517" s="140">
        <v>0</v>
      </c>
      <c r="G1517" s="140">
        <v>0</v>
      </c>
      <c r="H1517" s="139" t="s">
        <v>9</v>
      </c>
      <c r="I1517" s="3"/>
      <c r="J1517" s="3"/>
      <c r="K1517" s="3"/>
    </row>
    <row r="1518" spans="2:11" x14ac:dyDescent="0.15">
      <c r="B1518" s="285" t="s">
        <v>660</v>
      </c>
      <c r="C1518" s="140">
        <v>5800</v>
      </c>
      <c r="D1518" s="139" t="s">
        <v>9</v>
      </c>
      <c r="E1518" s="140">
        <v>5000</v>
      </c>
      <c r="F1518" s="140">
        <v>2600</v>
      </c>
      <c r="G1518" s="140">
        <v>8200</v>
      </c>
      <c r="H1518" s="139" t="s">
        <v>9</v>
      </c>
      <c r="I1518" s="3"/>
      <c r="J1518" s="3"/>
      <c r="K1518" s="3"/>
    </row>
    <row r="1519" spans="2:11" x14ac:dyDescent="0.15">
      <c r="B1519" s="285" t="s">
        <v>102</v>
      </c>
      <c r="C1519" s="140">
        <v>12491.91</v>
      </c>
      <c r="D1519" s="139" t="s">
        <v>9</v>
      </c>
      <c r="E1519" s="140">
        <v>4589.63</v>
      </c>
      <c r="F1519" s="140">
        <v>0</v>
      </c>
      <c r="G1519" s="140">
        <v>17081.54</v>
      </c>
      <c r="H1519" s="139" t="s">
        <v>9</v>
      </c>
      <c r="I1519" s="3"/>
      <c r="J1519" s="3"/>
      <c r="K1519" s="3"/>
    </row>
    <row r="1520" spans="2:11" x14ac:dyDescent="0.15">
      <c r="B1520" s="285" t="s">
        <v>136</v>
      </c>
      <c r="C1520" s="140">
        <v>500.01</v>
      </c>
      <c r="D1520" s="139" t="s">
        <v>9</v>
      </c>
      <c r="E1520" s="140">
        <v>499.99</v>
      </c>
      <c r="F1520" s="140">
        <v>0</v>
      </c>
      <c r="G1520" s="140">
        <v>1000</v>
      </c>
      <c r="H1520" s="139" t="s">
        <v>9</v>
      </c>
      <c r="I1520" s="3"/>
      <c r="J1520" s="3"/>
      <c r="K1520" s="3"/>
    </row>
    <row r="1521" spans="2:11" x14ac:dyDescent="0.15">
      <c r="B1521" s="285" t="s">
        <v>118</v>
      </c>
      <c r="C1521" s="140">
        <v>2034</v>
      </c>
      <c r="D1521" s="139" t="s">
        <v>9</v>
      </c>
      <c r="E1521" s="140">
        <v>0</v>
      </c>
      <c r="F1521" s="140">
        <v>0</v>
      </c>
      <c r="G1521" s="140">
        <v>2034</v>
      </c>
      <c r="H1521" s="139" t="s">
        <v>9</v>
      </c>
      <c r="I1521" s="3"/>
      <c r="J1521" s="3"/>
      <c r="K1521" s="3"/>
    </row>
    <row r="1522" spans="2:11" x14ac:dyDescent="0.15">
      <c r="B1522" s="285" t="s">
        <v>129</v>
      </c>
      <c r="C1522" s="140">
        <v>117560.33</v>
      </c>
      <c r="D1522" s="139" t="s">
        <v>9</v>
      </c>
      <c r="E1522" s="140">
        <v>61246.32</v>
      </c>
      <c r="F1522" s="140">
        <v>0</v>
      </c>
      <c r="G1522" s="140">
        <v>178806.65</v>
      </c>
      <c r="H1522" s="139" t="s">
        <v>9</v>
      </c>
      <c r="I1522" s="3"/>
      <c r="J1522" s="3"/>
      <c r="K1522" s="3"/>
    </row>
    <row r="1523" spans="2:11" x14ac:dyDescent="0.15">
      <c r="B1523" s="285" t="s">
        <v>130</v>
      </c>
      <c r="C1523" s="140">
        <v>76072.460000000006</v>
      </c>
      <c r="D1523" s="139" t="s">
        <v>9</v>
      </c>
      <c r="E1523" s="140">
        <v>0</v>
      </c>
      <c r="F1523" s="140">
        <v>0</v>
      </c>
      <c r="G1523" s="140">
        <v>76072.460000000006</v>
      </c>
      <c r="H1523" s="139" t="s">
        <v>9</v>
      </c>
      <c r="I1523" s="3"/>
      <c r="J1523" s="3"/>
      <c r="K1523" s="3"/>
    </row>
    <row r="1524" spans="2:11" x14ac:dyDescent="0.15">
      <c r="B1524" s="285" t="s">
        <v>1643</v>
      </c>
      <c r="C1524" s="140">
        <v>0</v>
      </c>
      <c r="D1524" s="139" t="s">
        <v>9</v>
      </c>
      <c r="E1524" s="140">
        <v>0</v>
      </c>
      <c r="F1524" s="140">
        <v>0</v>
      </c>
      <c r="G1524" s="140">
        <v>0</v>
      </c>
      <c r="H1524" s="139" t="s">
        <v>9</v>
      </c>
      <c r="I1524" s="3"/>
      <c r="J1524" s="3"/>
      <c r="K1524" s="3"/>
    </row>
    <row r="1525" spans="2:11" x14ac:dyDescent="0.15">
      <c r="B1525" s="285" t="s">
        <v>1644</v>
      </c>
      <c r="C1525" s="140">
        <v>0</v>
      </c>
      <c r="D1525" s="139" t="s">
        <v>9</v>
      </c>
      <c r="E1525" s="140">
        <v>0</v>
      </c>
      <c r="F1525" s="140">
        <v>0</v>
      </c>
      <c r="G1525" s="140">
        <v>0</v>
      </c>
      <c r="H1525" s="139" t="s">
        <v>9</v>
      </c>
      <c r="I1525" s="3"/>
      <c r="J1525" s="3"/>
      <c r="K1525" s="3"/>
    </row>
    <row r="1526" spans="2:11" x14ac:dyDescent="0.15">
      <c r="B1526" s="285" t="s">
        <v>1693</v>
      </c>
      <c r="C1526" s="140">
        <v>4255.04</v>
      </c>
      <c r="D1526" s="139" t="s">
        <v>9</v>
      </c>
      <c r="E1526" s="140">
        <v>2557.14</v>
      </c>
      <c r="F1526" s="140">
        <v>0</v>
      </c>
      <c r="G1526" s="140">
        <v>6812.18</v>
      </c>
      <c r="H1526" s="139" t="s">
        <v>9</v>
      </c>
      <c r="I1526" s="3"/>
      <c r="J1526" s="3"/>
      <c r="K1526" s="3"/>
    </row>
    <row r="1527" spans="2:11" x14ac:dyDescent="0.15">
      <c r="B1527" s="285" t="s">
        <v>137</v>
      </c>
      <c r="C1527" s="140">
        <v>66197.2</v>
      </c>
      <c r="D1527" s="139" t="s">
        <v>9</v>
      </c>
      <c r="E1527" s="140">
        <v>0</v>
      </c>
      <c r="F1527" s="140">
        <v>236197.2</v>
      </c>
      <c r="G1527" s="144">
        <v>-170000</v>
      </c>
      <c r="H1527" s="139" t="s">
        <v>9</v>
      </c>
      <c r="I1527" s="3"/>
      <c r="J1527" s="3"/>
      <c r="K1527" s="3"/>
    </row>
    <row r="1528" spans="2:11" x14ac:dyDescent="0.15">
      <c r="B1528" s="285" t="s">
        <v>138</v>
      </c>
      <c r="C1528" s="140">
        <v>11400.07</v>
      </c>
      <c r="D1528" s="139" t="s">
        <v>9</v>
      </c>
      <c r="E1528" s="140">
        <v>5000</v>
      </c>
      <c r="F1528" s="140">
        <v>10355</v>
      </c>
      <c r="G1528" s="140">
        <v>6045.07</v>
      </c>
      <c r="H1528" s="139" t="s">
        <v>9</v>
      </c>
      <c r="I1528" s="3"/>
      <c r="J1528" s="3"/>
      <c r="K1528" s="3"/>
    </row>
    <row r="1529" spans="2:11" x14ac:dyDescent="0.15">
      <c r="B1529" s="285" t="s">
        <v>1647</v>
      </c>
      <c r="C1529" s="140">
        <v>0</v>
      </c>
      <c r="D1529" s="139" t="s">
        <v>9</v>
      </c>
      <c r="E1529" s="140">
        <v>0</v>
      </c>
      <c r="F1529" s="140">
        <v>0</v>
      </c>
      <c r="G1529" s="140">
        <v>0</v>
      </c>
      <c r="H1529" s="139" t="s">
        <v>9</v>
      </c>
      <c r="I1529" s="3"/>
      <c r="J1529" s="3"/>
      <c r="K1529" s="3"/>
    </row>
    <row r="1530" spans="2:11" x14ac:dyDescent="0.15">
      <c r="B1530" s="285" t="s">
        <v>1648</v>
      </c>
      <c r="C1530" s="140">
        <v>0</v>
      </c>
      <c r="D1530" s="139" t="s">
        <v>9</v>
      </c>
      <c r="E1530" s="140">
        <v>0</v>
      </c>
      <c r="F1530" s="140">
        <v>0</v>
      </c>
      <c r="G1530" s="140">
        <v>0</v>
      </c>
      <c r="H1530" s="139" t="s">
        <v>9</v>
      </c>
      <c r="I1530" s="3"/>
      <c r="J1530" s="3"/>
      <c r="K1530" s="3"/>
    </row>
    <row r="1531" spans="2:11" x14ac:dyDescent="0.15">
      <c r="B1531" s="285" t="s">
        <v>1649</v>
      </c>
      <c r="C1531" s="140">
        <v>0</v>
      </c>
      <c r="D1531" s="139" t="s">
        <v>9</v>
      </c>
      <c r="E1531" s="140">
        <v>0</v>
      </c>
      <c r="F1531" s="140">
        <v>0</v>
      </c>
      <c r="G1531" s="140">
        <v>0</v>
      </c>
      <c r="H1531" s="139" t="s">
        <v>9</v>
      </c>
      <c r="I1531" s="3"/>
      <c r="J1531" s="3"/>
      <c r="K1531" s="3"/>
    </row>
    <row r="1532" spans="2:11" x14ac:dyDescent="0.15">
      <c r="B1532" s="285" t="s">
        <v>1650</v>
      </c>
      <c r="C1532" s="140">
        <v>0</v>
      </c>
      <c r="D1532" s="139" t="s">
        <v>9</v>
      </c>
      <c r="E1532" s="140">
        <v>0</v>
      </c>
      <c r="F1532" s="140">
        <v>0</v>
      </c>
      <c r="G1532" s="140">
        <v>0</v>
      </c>
      <c r="H1532" s="139" t="s">
        <v>9</v>
      </c>
      <c r="I1532" s="3"/>
      <c r="J1532" s="3"/>
      <c r="K1532" s="3"/>
    </row>
    <row r="1533" spans="2:11" x14ac:dyDescent="0.15">
      <c r="B1533" s="285" t="s">
        <v>1602</v>
      </c>
      <c r="C1533" s="140">
        <v>0</v>
      </c>
      <c r="D1533" s="139" t="s">
        <v>9</v>
      </c>
      <c r="E1533" s="140">
        <v>0</v>
      </c>
      <c r="F1533" s="140">
        <v>0</v>
      </c>
      <c r="G1533" s="140">
        <v>0</v>
      </c>
      <c r="H1533" s="139" t="s">
        <v>9</v>
      </c>
      <c r="I1533" s="3"/>
      <c r="J1533" s="3"/>
      <c r="K1533" s="3"/>
    </row>
    <row r="1534" spans="2:11" x14ac:dyDescent="0.15">
      <c r="B1534" s="285" t="s">
        <v>1651</v>
      </c>
      <c r="C1534" s="140">
        <v>0</v>
      </c>
      <c r="D1534" s="139" t="s">
        <v>9</v>
      </c>
      <c r="E1534" s="140">
        <v>0</v>
      </c>
      <c r="F1534" s="140">
        <v>0</v>
      </c>
      <c r="G1534" s="140">
        <v>0</v>
      </c>
      <c r="H1534" s="139" t="s">
        <v>9</v>
      </c>
      <c r="I1534" s="3"/>
      <c r="J1534" s="3"/>
      <c r="K1534" s="3"/>
    </row>
    <row r="1535" spans="2:11" x14ac:dyDescent="0.15">
      <c r="B1535" s="285" t="s">
        <v>1652</v>
      </c>
      <c r="C1535" s="140">
        <v>0</v>
      </c>
      <c r="D1535" s="139" t="s">
        <v>9</v>
      </c>
      <c r="E1535" s="140">
        <v>0</v>
      </c>
      <c r="F1535" s="140">
        <v>0</v>
      </c>
      <c r="G1535" s="140">
        <v>0</v>
      </c>
      <c r="H1535" s="139" t="s">
        <v>9</v>
      </c>
      <c r="I1535" s="3"/>
      <c r="J1535" s="3"/>
      <c r="K1535" s="3"/>
    </row>
    <row r="1536" spans="2:11" x14ac:dyDescent="0.15">
      <c r="B1536" s="285" t="s">
        <v>640</v>
      </c>
      <c r="C1536" s="140">
        <v>0</v>
      </c>
      <c r="D1536" s="139" t="s">
        <v>9</v>
      </c>
      <c r="E1536" s="140">
        <v>0</v>
      </c>
      <c r="F1536" s="140">
        <v>21140.18</v>
      </c>
      <c r="G1536" s="144">
        <v>-21140.18</v>
      </c>
      <c r="H1536" s="139" t="s">
        <v>9</v>
      </c>
      <c r="I1536" s="3"/>
      <c r="J1536" s="3"/>
      <c r="K1536" s="3"/>
    </row>
    <row r="1537" spans="2:11" x14ac:dyDescent="0.15">
      <c r="B1537" s="285" t="s">
        <v>139</v>
      </c>
      <c r="C1537" s="140">
        <v>2000</v>
      </c>
      <c r="D1537" s="139" t="s">
        <v>9</v>
      </c>
      <c r="E1537" s="140">
        <v>3334</v>
      </c>
      <c r="F1537" s="140">
        <v>0</v>
      </c>
      <c r="G1537" s="140">
        <v>5334</v>
      </c>
      <c r="H1537" s="139" t="s">
        <v>9</v>
      </c>
      <c r="I1537" s="3"/>
      <c r="J1537" s="3"/>
      <c r="K1537" s="3"/>
    </row>
    <row r="1538" spans="2:11" x14ac:dyDescent="0.15">
      <c r="B1538" s="285" t="s">
        <v>128</v>
      </c>
      <c r="C1538" s="140">
        <v>7597.2</v>
      </c>
      <c r="D1538" s="139" t="s">
        <v>9</v>
      </c>
      <c r="E1538" s="140">
        <v>0</v>
      </c>
      <c r="F1538" s="140">
        <v>0</v>
      </c>
      <c r="G1538" s="140">
        <v>7597.2</v>
      </c>
      <c r="H1538" s="139" t="s">
        <v>9</v>
      </c>
      <c r="I1538" s="3"/>
      <c r="J1538" s="3"/>
      <c r="K1538" s="3"/>
    </row>
    <row r="1539" spans="2:11" x14ac:dyDescent="0.15">
      <c r="B1539" s="285" t="s">
        <v>641</v>
      </c>
      <c r="C1539" s="140">
        <v>0</v>
      </c>
      <c r="D1539" s="139" t="s">
        <v>9</v>
      </c>
      <c r="E1539" s="140">
        <v>0</v>
      </c>
      <c r="F1539" s="140">
        <v>83274.600000000006</v>
      </c>
      <c r="G1539" s="144">
        <v>-83274.600000000006</v>
      </c>
      <c r="H1539" s="139" t="s">
        <v>9</v>
      </c>
      <c r="I1539" s="3"/>
      <c r="J1539" s="3"/>
      <c r="K1539" s="3"/>
    </row>
    <row r="1540" spans="2:11" x14ac:dyDescent="0.15">
      <c r="B1540" s="285" t="s">
        <v>1653</v>
      </c>
      <c r="C1540" s="140">
        <v>0</v>
      </c>
      <c r="D1540" s="139" t="s">
        <v>9</v>
      </c>
      <c r="E1540" s="140">
        <v>0</v>
      </c>
      <c r="F1540" s="140">
        <v>0</v>
      </c>
      <c r="G1540" s="140">
        <v>0</v>
      </c>
      <c r="H1540" s="139" t="s">
        <v>9</v>
      </c>
      <c r="I1540" s="3"/>
      <c r="J1540" s="3"/>
      <c r="K1540" s="3"/>
    </row>
    <row r="1541" spans="2:11" x14ac:dyDescent="0.15">
      <c r="B1541" s="285" t="s">
        <v>140</v>
      </c>
      <c r="C1541" s="140">
        <v>1250</v>
      </c>
      <c r="D1541" s="139" t="s">
        <v>9</v>
      </c>
      <c r="E1541" s="140">
        <v>0</v>
      </c>
      <c r="F1541" s="140">
        <v>0</v>
      </c>
      <c r="G1541" s="140">
        <v>1250</v>
      </c>
      <c r="H1541" s="139" t="s">
        <v>9</v>
      </c>
      <c r="I1541" s="3"/>
      <c r="J1541" s="3"/>
      <c r="K1541" s="3"/>
    </row>
    <row r="1542" spans="2:11" x14ac:dyDescent="0.15">
      <c r="B1542" s="285" t="s">
        <v>642</v>
      </c>
      <c r="C1542" s="140">
        <v>0</v>
      </c>
      <c r="D1542" s="139" t="s">
        <v>9</v>
      </c>
      <c r="E1542" s="140">
        <v>0</v>
      </c>
      <c r="F1542" s="140">
        <v>178894.66</v>
      </c>
      <c r="G1542" s="144">
        <v>-178894.66</v>
      </c>
      <c r="H1542" s="139" t="s">
        <v>9</v>
      </c>
      <c r="I1542" s="3"/>
      <c r="J1542" s="3"/>
      <c r="K1542" s="3"/>
    </row>
    <row r="1543" spans="2:11" x14ac:dyDescent="0.15">
      <c r="B1543" s="285" t="s">
        <v>141</v>
      </c>
      <c r="C1543" s="140">
        <v>2985.16</v>
      </c>
      <c r="D1543" s="139" t="s">
        <v>9</v>
      </c>
      <c r="E1543" s="140">
        <v>568.6</v>
      </c>
      <c r="F1543" s="140">
        <v>0</v>
      </c>
      <c r="G1543" s="140">
        <v>3553.76</v>
      </c>
      <c r="H1543" s="139" t="s">
        <v>9</v>
      </c>
      <c r="I1543" s="3"/>
      <c r="J1543" s="3"/>
      <c r="K1543" s="3"/>
    </row>
    <row r="1544" spans="2:11" x14ac:dyDescent="0.15">
      <c r="B1544" s="285" t="s">
        <v>142</v>
      </c>
      <c r="C1544" s="140">
        <v>0</v>
      </c>
      <c r="D1544" s="139" t="s">
        <v>9</v>
      </c>
      <c r="E1544" s="140">
        <v>1192.32</v>
      </c>
      <c r="F1544" s="140">
        <v>0</v>
      </c>
      <c r="G1544" s="140">
        <v>1192.32</v>
      </c>
      <c r="H1544" s="139" t="s">
        <v>9</v>
      </c>
      <c r="I1544" s="3"/>
      <c r="J1544" s="3"/>
      <c r="K1544" s="3"/>
    </row>
    <row r="1545" spans="2:11" x14ac:dyDescent="0.15">
      <c r="B1545" s="285" t="s">
        <v>1654</v>
      </c>
      <c r="C1545" s="140">
        <v>0</v>
      </c>
      <c r="D1545" s="139" t="s">
        <v>9</v>
      </c>
      <c r="E1545" s="140">
        <v>0</v>
      </c>
      <c r="F1545" s="140">
        <v>0</v>
      </c>
      <c r="G1545" s="140">
        <v>0</v>
      </c>
      <c r="H1545" s="139" t="s">
        <v>9</v>
      </c>
      <c r="I1545" s="3"/>
      <c r="J1545" s="3"/>
      <c r="K1545" s="3"/>
    </row>
    <row r="1546" spans="2:11" x14ac:dyDescent="0.15">
      <c r="B1546" s="285" t="s">
        <v>1655</v>
      </c>
      <c r="C1546" s="140">
        <v>0</v>
      </c>
      <c r="D1546" s="139" t="s">
        <v>9</v>
      </c>
      <c r="E1546" s="140">
        <v>0</v>
      </c>
      <c r="F1546" s="140">
        <v>0</v>
      </c>
      <c r="G1546" s="140">
        <v>0</v>
      </c>
      <c r="H1546" s="139" t="s">
        <v>9</v>
      </c>
      <c r="I1546" s="3"/>
      <c r="J1546" s="3"/>
      <c r="K1546" s="3"/>
    </row>
    <row r="1547" spans="2:11" x14ac:dyDescent="0.15">
      <c r="B1547" s="285" t="s">
        <v>1656</v>
      </c>
      <c r="C1547" s="140">
        <v>0</v>
      </c>
      <c r="D1547" s="139" t="s">
        <v>9</v>
      </c>
      <c r="E1547" s="140">
        <v>0</v>
      </c>
      <c r="F1547" s="140">
        <v>0</v>
      </c>
      <c r="G1547" s="140">
        <v>0</v>
      </c>
      <c r="H1547" s="139" t="s">
        <v>9</v>
      </c>
      <c r="I1547" s="3"/>
      <c r="J1547" s="3"/>
      <c r="K1547" s="3"/>
    </row>
    <row r="1548" spans="2:11" x14ac:dyDescent="0.15">
      <c r="B1548" s="285" t="s">
        <v>143</v>
      </c>
      <c r="C1548" s="140">
        <v>14358.84</v>
      </c>
      <c r="D1548" s="139" t="s">
        <v>9</v>
      </c>
      <c r="E1548" s="140">
        <v>1067.0999999999999</v>
      </c>
      <c r="F1548" s="140">
        <v>20648.61</v>
      </c>
      <c r="G1548" s="144">
        <v>-5222.67</v>
      </c>
      <c r="H1548" s="139" t="s">
        <v>9</v>
      </c>
      <c r="I1548" s="3"/>
      <c r="J1548" s="3"/>
      <c r="K1548" s="3"/>
    </row>
    <row r="1549" spans="2:11" x14ac:dyDescent="0.15">
      <c r="B1549" s="285" t="s">
        <v>104</v>
      </c>
      <c r="C1549" s="140">
        <v>27614</v>
      </c>
      <c r="D1549" s="139" t="s">
        <v>9</v>
      </c>
      <c r="E1549" s="140">
        <v>8820</v>
      </c>
      <c r="F1549" s="140">
        <v>44312</v>
      </c>
      <c r="G1549" s="144">
        <v>-7878</v>
      </c>
      <c r="H1549" s="139" t="s">
        <v>9</v>
      </c>
      <c r="I1549" s="3"/>
      <c r="J1549" s="3"/>
      <c r="K1549" s="3"/>
    </row>
    <row r="1550" spans="2:11" x14ac:dyDescent="0.15">
      <c r="B1550" s="285" t="s">
        <v>144</v>
      </c>
      <c r="C1550" s="140">
        <v>1770</v>
      </c>
      <c r="D1550" s="139" t="s">
        <v>9</v>
      </c>
      <c r="E1550" s="140">
        <v>0</v>
      </c>
      <c r="F1550" s="140">
        <v>110534</v>
      </c>
      <c r="G1550" s="144">
        <v>-108764</v>
      </c>
      <c r="H1550" s="139" t="s">
        <v>9</v>
      </c>
      <c r="I1550" s="3"/>
      <c r="J1550" s="3"/>
      <c r="K1550" s="3"/>
    </row>
    <row r="1551" spans="2:11" x14ac:dyDescent="0.15">
      <c r="B1551" s="285" t="s">
        <v>1657</v>
      </c>
      <c r="C1551" s="140">
        <v>0</v>
      </c>
      <c r="D1551" s="139" t="s">
        <v>9</v>
      </c>
      <c r="E1551" s="140">
        <v>0</v>
      </c>
      <c r="F1551" s="140">
        <v>0</v>
      </c>
      <c r="G1551" s="140">
        <v>0</v>
      </c>
      <c r="H1551" s="139" t="s">
        <v>9</v>
      </c>
      <c r="I1551" s="3"/>
      <c r="J1551" s="3"/>
      <c r="K1551" s="3"/>
    </row>
    <row r="1552" spans="2:11" x14ac:dyDescent="0.15">
      <c r="B1552" s="285" t="s">
        <v>1658</v>
      </c>
      <c r="C1552" s="140">
        <v>50000</v>
      </c>
      <c r="D1552" s="139" t="s">
        <v>9</v>
      </c>
      <c r="E1552" s="140">
        <v>0</v>
      </c>
      <c r="F1552" s="140">
        <v>50000</v>
      </c>
      <c r="G1552" s="140">
        <v>0</v>
      </c>
      <c r="H1552" s="139" t="s">
        <v>9</v>
      </c>
      <c r="I1552" s="3"/>
      <c r="J1552" s="3"/>
      <c r="K1552" s="3"/>
    </row>
    <row r="1553" spans="2:11" x14ac:dyDescent="0.15">
      <c r="B1553" s="285" t="s">
        <v>145</v>
      </c>
      <c r="C1553" s="140">
        <v>421.3</v>
      </c>
      <c r="D1553" s="139" t="s">
        <v>9</v>
      </c>
      <c r="E1553" s="140">
        <v>0</v>
      </c>
      <c r="F1553" s="140">
        <v>0</v>
      </c>
      <c r="G1553" s="140">
        <v>421.3</v>
      </c>
      <c r="H1553" s="139" t="s">
        <v>9</v>
      </c>
      <c r="I1553" s="3"/>
      <c r="J1553" s="3"/>
      <c r="K1553" s="3"/>
    </row>
    <row r="1554" spans="2:11" x14ac:dyDescent="0.15">
      <c r="B1554" s="285" t="s">
        <v>1659</v>
      </c>
      <c r="C1554" s="140">
        <v>0</v>
      </c>
      <c r="D1554" s="139" t="s">
        <v>9</v>
      </c>
      <c r="E1554" s="140">
        <v>0</v>
      </c>
      <c r="F1554" s="140">
        <v>0</v>
      </c>
      <c r="G1554" s="140">
        <v>0</v>
      </c>
      <c r="H1554" s="139" t="s">
        <v>9</v>
      </c>
      <c r="I1554" s="3"/>
      <c r="J1554" s="3"/>
      <c r="K1554" s="3"/>
    </row>
    <row r="1555" spans="2:11" x14ac:dyDescent="0.15">
      <c r="B1555" s="285" t="s">
        <v>146</v>
      </c>
      <c r="C1555" s="140">
        <v>0</v>
      </c>
      <c r="D1555" s="139" t="s">
        <v>9</v>
      </c>
      <c r="E1555" s="140">
        <v>7535.3</v>
      </c>
      <c r="F1555" s="140">
        <v>0</v>
      </c>
      <c r="G1555" s="140">
        <v>7535.3</v>
      </c>
      <c r="H1555" s="139" t="s">
        <v>9</v>
      </c>
      <c r="I1555" s="3"/>
      <c r="J1555" s="3"/>
      <c r="K1555" s="3"/>
    </row>
    <row r="1556" spans="2:11" x14ac:dyDescent="0.15">
      <c r="B1556" s="285" t="s">
        <v>147</v>
      </c>
      <c r="C1556" s="140">
        <v>18947.509999999998</v>
      </c>
      <c r="D1556" s="139" t="s">
        <v>9</v>
      </c>
      <c r="E1556" s="140">
        <v>19209.71</v>
      </c>
      <c r="F1556" s="140">
        <v>0</v>
      </c>
      <c r="G1556" s="140">
        <v>38157.22</v>
      </c>
      <c r="H1556" s="139" t="s">
        <v>9</v>
      </c>
      <c r="I1556" s="3"/>
      <c r="J1556" s="3"/>
      <c r="K1556" s="3"/>
    </row>
    <row r="1557" spans="2:11" x14ac:dyDescent="0.15">
      <c r="B1557" s="285" t="s">
        <v>1660</v>
      </c>
      <c r="C1557" s="140">
        <v>0</v>
      </c>
      <c r="D1557" s="139" t="s">
        <v>9</v>
      </c>
      <c r="E1557" s="140">
        <v>0</v>
      </c>
      <c r="F1557" s="140">
        <v>0</v>
      </c>
      <c r="G1557" s="140">
        <v>0</v>
      </c>
      <c r="H1557" s="139" t="s">
        <v>9</v>
      </c>
      <c r="I1557" s="3"/>
      <c r="J1557" s="3"/>
      <c r="K1557" s="3"/>
    </row>
    <row r="1558" spans="2:11" x14ac:dyDescent="0.15">
      <c r="B1558" s="285" t="s">
        <v>103</v>
      </c>
      <c r="C1558" s="140">
        <v>30134</v>
      </c>
      <c r="D1558" s="139" t="s">
        <v>9</v>
      </c>
      <c r="E1558" s="140">
        <v>5278</v>
      </c>
      <c r="F1558" s="140">
        <v>62238</v>
      </c>
      <c r="G1558" s="144">
        <v>-26826</v>
      </c>
      <c r="H1558" s="139" t="s">
        <v>9</v>
      </c>
      <c r="I1558" s="3"/>
      <c r="J1558" s="3"/>
      <c r="K1558" s="3"/>
    </row>
    <row r="1559" spans="2:11" x14ac:dyDescent="0.15">
      <c r="B1559" s="285" t="s">
        <v>1661</v>
      </c>
      <c r="C1559" s="140">
        <v>0</v>
      </c>
      <c r="D1559" s="139" t="s">
        <v>9</v>
      </c>
      <c r="E1559" s="140">
        <v>0</v>
      </c>
      <c r="F1559" s="140">
        <v>0</v>
      </c>
      <c r="G1559" s="140">
        <v>0</v>
      </c>
      <c r="H1559" s="139" t="s">
        <v>9</v>
      </c>
      <c r="I1559" s="3"/>
      <c r="J1559" s="3"/>
      <c r="K1559" s="3"/>
    </row>
    <row r="1560" spans="2:11" x14ac:dyDescent="0.15">
      <c r="B1560" s="285" t="s">
        <v>148</v>
      </c>
      <c r="C1560" s="140">
        <v>29352.28</v>
      </c>
      <c r="D1560" s="139" t="s">
        <v>9</v>
      </c>
      <c r="E1560" s="140">
        <v>14826.14</v>
      </c>
      <c r="F1560" s="140">
        <v>0</v>
      </c>
      <c r="G1560" s="140">
        <v>44178.42</v>
      </c>
      <c r="H1560" s="139" t="s">
        <v>9</v>
      </c>
      <c r="I1560" s="3"/>
      <c r="J1560" s="3"/>
      <c r="K1560" s="3"/>
    </row>
    <row r="1561" spans="2:11" x14ac:dyDescent="0.15">
      <c r="B1561" s="285" t="s">
        <v>1662</v>
      </c>
      <c r="C1561" s="140">
        <v>0</v>
      </c>
      <c r="D1561" s="139" t="s">
        <v>9</v>
      </c>
      <c r="E1561" s="140">
        <v>0</v>
      </c>
      <c r="F1561" s="140">
        <v>0</v>
      </c>
      <c r="G1561" s="140">
        <v>0</v>
      </c>
      <c r="H1561" s="139" t="s">
        <v>9</v>
      </c>
      <c r="I1561" s="3"/>
      <c r="J1561" s="3"/>
      <c r="K1561" s="3"/>
    </row>
    <row r="1562" spans="2:11" x14ac:dyDescent="0.15">
      <c r="B1562" s="285" t="s">
        <v>1663</v>
      </c>
      <c r="C1562" s="140">
        <v>0</v>
      </c>
      <c r="D1562" s="139" t="s">
        <v>9</v>
      </c>
      <c r="E1562" s="140">
        <v>0</v>
      </c>
      <c r="F1562" s="140">
        <v>0</v>
      </c>
      <c r="G1562" s="140">
        <v>0</v>
      </c>
      <c r="H1562" s="139" t="s">
        <v>9</v>
      </c>
      <c r="I1562" s="3"/>
      <c r="J1562" s="3"/>
      <c r="K1562" s="3"/>
    </row>
    <row r="1563" spans="2:11" ht="22" x14ac:dyDescent="0.15">
      <c r="B1563" s="285" t="s">
        <v>115</v>
      </c>
      <c r="C1563" s="140">
        <v>0</v>
      </c>
      <c r="D1563" s="139" t="s">
        <v>9</v>
      </c>
      <c r="E1563" s="140">
        <v>0</v>
      </c>
      <c r="F1563" s="140">
        <v>43256</v>
      </c>
      <c r="G1563" s="144">
        <v>-43256</v>
      </c>
      <c r="H1563" s="139" t="s">
        <v>9</v>
      </c>
      <c r="I1563" s="3"/>
      <c r="J1563" s="3"/>
      <c r="K1563" s="3"/>
    </row>
    <row r="1564" spans="2:11" x14ac:dyDescent="0.15">
      <c r="B1564" s="285" t="s">
        <v>113</v>
      </c>
      <c r="C1564" s="140">
        <v>0</v>
      </c>
      <c r="D1564" s="139" t="s">
        <v>9</v>
      </c>
      <c r="E1564" s="140">
        <v>0</v>
      </c>
      <c r="F1564" s="140">
        <v>0</v>
      </c>
      <c r="G1564" s="140">
        <v>0</v>
      </c>
      <c r="H1564" s="139" t="s">
        <v>9</v>
      </c>
      <c r="I1564" s="3"/>
      <c r="J1564" s="3"/>
      <c r="K1564" s="3"/>
    </row>
    <row r="1565" spans="2:11" x14ac:dyDescent="0.15">
      <c r="B1565" s="285" t="s">
        <v>1664</v>
      </c>
      <c r="C1565" s="140">
        <v>0</v>
      </c>
      <c r="D1565" s="139" t="s">
        <v>9</v>
      </c>
      <c r="E1565" s="140">
        <v>0</v>
      </c>
      <c r="F1565" s="140">
        <v>0</v>
      </c>
      <c r="G1565" s="140">
        <v>0</v>
      </c>
      <c r="H1565" s="139" t="s">
        <v>9</v>
      </c>
      <c r="I1565" s="3"/>
      <c r="J1565" s="3"/>
      <c r="K1565" s="3"/>
    </row>
    <row r="1566" spans="2:11" x14ac:dyDescent="0.15">
      <c r="B1566" s="285" t="s">
        <v>1665</v>
      </c>
      <c r="C1566" s="140">
        <v>0</v>
      </c>
      <c r="D1566" s="139" t="s">
        <v>9</v>
      </c>
      <c r="E1566" s="140">
        <v>0</v>
      </c>
      <c r="F1566" s="140">
        <v>0</v>
      </c>
      <c r="G1566" s="140">
        <v>0</v>
      </c>
      <c r="H1566" s="139" t="s">
        <v>9</v>
      </c>
      <c r="I1566" s="3"/>
      <c r="J1566" s="3"/>
      <c r="K1566" s="3"/>
    </row>
    <row r="1567" spans="2:11" x14ac:dyDescent="0.15">
      <c r="B1567" s="285" t="s">
        <v>149</v>
      </c>
      <c r="C1567" s="140">
        <v>3000</v>
      </c>
      <c r="D1567" s="139" t="s">
        <v>9</v>
      </c>
      <c r="E1567" s="140">
        <v>0</v>
      </c>
      <c r="F1567" s="140">
        <v>0</v>
      </c>
      <c r="G1567" s="140">
        <v>3000</v>
      </c>
      <c r="H1567" s="139" t="s">
        <v>9</v>
      </c>
      <c r="I1567" s="3"/>
      <c r="J1567" s="3"/>
      <c r="K1567" s="3"/>
    </row>
    <row r="1568" spans="2:11" x14ac:dyDescent="0.15">
      <c r="B1568" s="285" t="s">
        <v>1666</v>
      </c>
      <c r="C1568" s="140">
        <v>0</v>
      </c>
      <c r="D1568" s="139" t="s">
        <v>9</v>
      </c>
      <c r="E1568" s="140">
        <v>0</v>
      </c>
      <c r="F1568" s="140">
        <v>0</v>
      </c>
      <c r="G1568" s="140">
        <v>0</v>
      </c>
      <c r="H1568" s="139" t="s">
        <v>9</v>
      </c>
      <c r="I1568" s="3"/>
      <c r="J1568" s="3"/>
      <c r="K1568" s="3"/>
    </row>
    <row r="1569" spans="2:11" x14ac:dyDescent="0.15">
      <c r="B1569" s="285" t="s">
        <v>150</v>
      </c>
      <c r="C1569" s="140">
        <v>17786.62</v>
      </c>
      <c r="D1569" s="139" t="s">
        <v>9</v>
      </c>
      <c r="E1569" s="140">
        <v>0</v>
      </c>
      <c r="F1569" s="140">
        <v>0</v>
      </c>
      <c r="G1569" s="140">
        <v>17786.62</v>
      </c>
      <c r="H1569" s="139" t="s">
        <v>9</v>
      </c>
      <c r="I1569" s="3"/>
      <c r="J1569" s="3"/>
      <c r="K1569" s="3"/>
    </row>
    <row r="1570" spans="2:11" x14ac:dyDescent="0.15">
      <c r="B1570" s="285" t="s">
        <v>1667</v>
      </c>
      <c r="C1570" s="140">
        <v>0</v>
      </c>
      <c r="D1570" s="139" t="s">
        <v>9</v>
      </c>
      <c r="E1570" s="140">
        <v>0</v>
      </c>
      <c r="F1570" s="140">
        <v>0</v>
      </c>
      <c r="G1570" s="140">
        <v>0</v>
      </c>
      <c r="H1570" s="139" t="s">
        <v>9</v>
      </c>
      <c r="I1570" s="3"/>
      <c r="J1570" s="3"/>
      <c r="K1570" s="3"/>
    </row>
    <row r="1571" spans="2:11" x14ac:dyDescent="0.15">
      <c r="B1571" s="285" t="s">
        <v>1668</v>
      </c>
      <c r="C1571" s="140">
        <v>0</v>
      </c>
      <c r="D1571" s="139" t="s">
        <v>9</v>
      </c>
      <c r="E1571" s="140">
        <v>0</v>
      </c>
      <c r="F1571" s="140">
        <v>0</v>
      </c>
      <c r="G1571" s="140">
        <v>0</v>
      </c>
      <c r="H1571" s="139" t="s">
        <v>9</v>
      </c>
      <c r="I1571" s="3"/>
      <c r="J1571" s="3"/>
      <c r="K1571" s="3"/>
    </row>
    <row r="1572" spans="2:11" x14ac:dyDescent="0.15">
      <c r="B1572" s="285" t="s">
        <v>638</v>
      </c>
      <c r="C1572" s="140">
        <v>0</v>
      </c>
      <c r="D1572" s="139" t="s">
        <v>9</v>
      </c>
      <c r="E1572" s="140">
        <v>0</v>
      </c>
      <c r="F1572" s="140">
        <v>10785.64</v>
      </c>
      <c r="G1572" s="144">
        <v>-10785.64</v>
      </c>
      <c r="H1572" s="139" t="s">
        <v>9</v>
      </c>
      <c r="I1572" s="3"/>
      <c r="J1572" s="3"/>
      <c r="K1572" s="3"/>
    </row>
    <row r="1573" spans="2:11" x14ac:dyDescent="0.15">
      <c r="B1573" s="285" t="s">
        <v>94</v>
      </c>
      <c r="C1573" s="140">
        <v>9054</v>
      </c>
      <c r="D1573" s="139" t="s">
        <v>9</v>
      </c>
      <c r="E1573" s="140">
        <v>5447.4</v>
      </c>
      <c r="F1573" s="140">
        <v>0</v>
      </c>
      <c r="G1573" s="140">
        <v>14501.4</v>
      </c>
      <c r="H1573" s="139" t="s">
        <v>9</v>
      </c>
      <c r="I1573" s="3"/>
      <c r="J1573" s="3"/>
      <c r="K1573" s="3"/>
    </row>
    <row r="1574" spans="2:11" x14ac:dyDescent="0.15">
      <c r="B1574" s="285" t="s">
        <v>1</v>
      </c>
      <c r="C1574" s="140">
        <v>0</v>
      </c>
      <c r="D1574" s="139" t="s">
        <v>9</v>
      </c>
      <c r="E1574" s="140">
        <v>0</v>
      </c>
      <c r="F1574" s="140">
        <v>0</v>
      </c>
      <c r="G1574" s="140">
        <v>0</v>
      </c>
      <c r="H1574" s="139" t="s">
        <v>9</v>
      </c>
      <c r="I1574" s="3"/>
      <c r="J1574" s="3"/>
      <c r="K1574" s="3"/>
    </row>
    <row r="1575" spans="2:11" ht="22" x14ac:dyDescent="0.15">
      <c r="B1575" s="285" t="s">
        <v>151</v>
      </c>
      <c r="C1575" s="140">
        <v>649901.9</v>
      </c>
      <c r="D1575" s="139" t="s">
        <v>9</v>
      </c>
      <c r="E1575" s="140">
        <v>45600</v>
      </c>
      <c r="F1575" s="140">
        <v>20000</v>
      </c>
      <c r="G1575" s="140">
        <v>675501.9</v>
      </c>
      <c r="H1575" s="139" t="s">
        <v>9</v>
      </c>
      <c r="I1575" s="3"/>
      <c r="J1575" s="3"/>
      <c r="K1575" s="3"/>
    </row>
    <row r="1576" spans="2:11" x14ac:dyDescent="0.15">
      <c r="B1576" s="285" t="s">
        <v>152</v>
      </c>
      <c r="C1576" s="140">
        <v>6483.24</v>
      </c>
      <c r="D1576" s="139" t="s">
        <v>9</v>
      </c>
      <c r="E1576" s="140">
        <v>0</v>
      </c>
      <c r="F1576" s="140">
        <v>0</v>
      </c>
      <c r="G1576" s="140">
        <v>6483.24</v>
      </c>
      <c r="H1576" s="139" t="s">
        <v>9</v>
      </c>
      <c r="I1576" s="3"/>
      <c r="J1576" s="3"/>
      <c r="K1576" s="3"/>
    </row>
    <row r="1577" spans="2:11" x14ac:dyDescent="0.15">
      <c r="B1577" s="285" t="s">
        <v>1618</v>
      </c>
      <c r="C1577" s="140">
        <v>0</v>
      </c>
      <c r="D1577" s="139" t="s">
        <v>9</v>
      </c>
      <c r="E1577" s="140">
        <v>0</v>
      </c>
      <c r="F1577" s="140">
        <v>0</v>
      </c>
      <c r="G1577" s="140">
        <v>0</v>
      </c>
      <c r="H1577" s="139" t="s">
        <v>9</v>
      </c>
      <c r="I1577" s="3"/>
      <c r="J1577" s="3"/>
      <c r="K1577" s="3"/>
    </row>
    <row r="1578" spans="2:11" x14ac:dyDescent="0.15">
      <c r="B1578" s="285" t="s">
        <v>99</v>
      </c>
      <c r="C1578" s="140">
        <v>0</v>
      </c>
      <c r="D1578" s="139" t="s">
        <v>9</v>
      </c>
      <c r="E1578" s="140">
        <v>0</v>
      </c>
      <c r="F1578" s="140">
        <v>0</v>
      </c>
      <c r="G1578" s="140">
        <v>0</v>
      </c>
      <c r="H1578" s="139" t="s">
        <v>9</v>
      </c>
      <c r="I1578" s="3"/>
      <c r="J1578" s="3"/>
      <c r="K1578" s="3"/>
    </row>
    <row r="1579" spans="2:11" x14ac:dyDescent="0.15">
      <c r="B1579" s="285" t="s">
        <v>95</v>
      </c>
      <c r="C1579" s="140">
        <v>2500</v>
      </c>
      <c r="D1579" s="139" t="s">
        <v>9</v>
      </c>
      <c r="E1579" s="140">
        <v>0</v>
      </c>
      <c r="F1579" s="140">
        <v>0</v>
      </c>
      <c r="G1579" s="140">
        <v>2500</v>
      </c>
      <c r="H1579" s="139" t="s">
        <v>9</v>
      </c>
      <c r="I1579" s="3"/>
      <c r="J1579" s="3"/>
      <c r="K1579" s="3"/>
    </row>
    <row r="1580" spans="2:11" ht="22" x14ac:dyDescent="0.15">
      <c r="B1580" s="285" t="s">
        <v>661</v>
      </c>
      <c r="C1580" s="140">
        <v>5000</v>
      </c>
      <c r="D1580" s="139" t="s">
        <v>9</v>
      </c>
      <c r="E1580" s="140">
        <v>3750</v>
      </c>
      <c r="F1580" s="140">
        <v>0</v>
      </c>
      <c r="G1580" s="140">
        <v>8750</v>
      </c>
      <c r="H1580" s="139" t="s">
        <v>9</v>
      </c>
      <c r="I1580" s="3"/>
      <c r="J1580" s="3"/>
      <c r="K1580" s="3"/>
    </row>
    <row r="1581" spans="2:11" ht="22" x14ac:dyDescent="0.15">
      <c r="B1581" s="285" t="s">
        <v>153</v>
      </c>
      <c r="C1581" s="140">
        <v>11881</v>
      </c>
      <c r="D1581" s="139" t="s">
        <v>9</v>
      </c>
      <c r="E1581" s="140">
        <v>0</v>
      </c>
      <c r="F1581" s="140">
        <v>0</v>
      </c>
      <c r="G1581" s="140">
        <v>11881</v>
      </c>
      <c r="H1581" s="139" t="s">
        <v>9</v>
      </c>
      <c r="I1581" s="3"/>
      <c r="J1581" s="3"/>
      <c r="K1581" s="3"/>
    </row>
    <row r="1582" spans="2:11" x14ac:dyDescent="0.15">
      <c r="B1582" s="285" t="s">
        <v>1669</v>
      </c>
      <c r="C1582" s="140">
        <v>0</v>
      </c>
      <c r="D1582" s="139" t="s">
        <v>9</v>
      </c>
      <c r="E1582" s="140">
        <v>0</v>
      </c>
      <c r="F1582" s="140">
        <v>0</v>
      </c>
      <c r="G1582" s="140">
        <v>0</v>
      </c>
      <c r="H1582" s="139" t="s">
        <v>9</v>
      </c>
      <c r="I1582" s="3"/>
      <c r="J1582" s="3"/>
      <c r="K1582" s="3"/>
    </row>
    <row r="1583" spans="2:11" x14ac:dyDescent="0.15">
      <c r="B1583" s="368" t="s">
        <v>105</v>
      </c>
      <c r="C1583" s="243">
        <v>0</v>
      </c>
      <c r="D1583" s="242" t="s">
        <v>9</v>
      </c>
      <c r="E1583" s="243">
        <v>0</v>
      </c>
      <c r="F1583" s="243">
        <v>375</v>
      </c>
      <c r="G1583" s="244">
        <v>-375</v>
      </c>
      <c r="H1583" s="242" t="s">
        <v>9</v>
      </c>
      <c r="I1583" s="3"/>
      <c r="J1583" s="3"/>
      <c r="K1583" s="3"/>
    </row>
    <row r="1584" spans="2:11" x14ac:dyDescent="0.15">
      <c r="B1584" s="285" t="s">
        <v>132</v>
      </c>
      <c r="C1584" s="140">
        <v>0</v>
      </c>
      <c r="D1584" s="139" t="s">
        <v>9</v>
      </c>
      <c r="E1584" s="140">
        <v>0</v>
      </c>
      <c r="F1584" s="140">
        <v>0</v>
      </c>
      <c r="G1584" s="140">
        <v>0</v>
      </c>
      <c r="H1584" s="139" t="s">
        <v>9</v>
      </c>
      <c r="I1584" s="3"/>
      <c r="J1584" s="3"/>
      <c r="K1584" s="3"/>
    </row>
    <row r="1585" spans="2:11" x14ac:dyDescent="0.15">
      <c r="B1585" s="285" t="s">
        <v>135</v>
      </c>
      <c r="C1585" s="140">
        <v>0</v>
      </c>
      <c r="D1585" s="139" t="s">
        <v>9</v>
      </c>
      <c r="E1585" s="140">
        <v>0</v>
      </c>
      <c r="F1585" s="140">
        <v>0</v>
      </c>
      <c r="G1585" s="140">
        <v>0</v>
      </c>
      <c r="H1585" s="139" t="s">
        <v>9</v>
      </c>
      <c r="I1585" s="3"/>
      <c r="J1585" s="3"/>
      <c r="K1585" s="3"/>
    </row>
    <row r="1586" spans="2:11" x14ac:dyDescent="0.15">
      <c r="B1586" s="285" t="s">
        <v>637</v>
      </c>
      <c r="C1586" s="140">
        <v>0</v>
      </c>
      <c r="D1586" s="139" t="s">
        <v>9</v>
      </c>
      <c r="E1586" s="140">
        <v>0</v>
      </c>
      <c r="F1586" s="140">
        <v>375</v>
      </c>
      <c r="G1586" s="144">
        <v>-375</v>
      </c>
      <c r="H1586" s="139" t="s">
        <v>9</v>
      </c>
      <c r="I1586" s="3"/>
      <c r="J1586" s="3"/>
      <c r="K1586" s="3"/>
    </row>
    <row r="1587" spans="2:11" x14ac:dyDescent="0.15">
      <c r="B1587" s="285" t="s">
        <v>118</v>
      </c>
      <c r="C1587" s="140">
        <v>0</v>
      </c>
      <c r="D1587" s="139" t="s">
        <v>9</v>
      </c>
      <c r="E1587" s="140">
        <v>0</v>
      </c>
      <c r="F1587" s="140">
        <v>0</v>
      </c>
      <c r="G1587" s="140">
        <v>0</v>
      </c>
      <c r="H1587" s="139" t="s">
        <v>9</v>
      </c>
      <c r="I1587" s="3"/>
      <c r="J1587" s="3"/>
      <c r="K1587" s="3"/>
    </row>
    <row r="1588" spans="2:11" x14ac:dyDescent="0.15">
      <c r="B1588" s="285" t="s">
        <v>104</v>
      </c>
      <c r="C1588" s="140">
        <v>0</v>
      </c>
      <c r="D1588" s="139" t="s">
        <v>9</v>
      </c>
      <c r="E1588" s="140">
        <v>0</v>
      </c>
      <c r="F1588" s="140">
        <v>0</v>
      </c>
      <c r="G1588" s="140">
        <v>0</v>
      </c>
      <c r="H1588" s="139" t="s">
        <v>9</v>
      </c>
      <c r="I1588" s="3"/>
      <c r="J1588" s="3"/>
      <c r="K1588" s="3"/>
    </row>
    <row r="1589" spans="2:11" x14ac:dyDescent="0.15">
      <c r="B1589" s="368" t="s">
        <v>106</v>
      </c>
      <c r="C1589" s="243">
        <v>0</v>
      </c>
      <c r="D1589" s="242" t="s">
        <v>9</v>
      </c>
      <c r="E1589" s="243">
        <v>0</v>
      </c>
      <c r="F1589" s="243">
        <v>0</v>
      </c>
      <c r="G1589" s="243">
        <v>0</v>
      </c>
      <c r="H1589" s="242" t="s">
        <v>9</v>
      </c>
      <c r="I1589" s="3"/>
      <c r="J1589" s="3"/>
      <c r="K1589" s="3"/>
    </row>
    <row r="1590" spans="2:11" x14ac:dyDescent="0.15">
      <c r="B1590" s="285" t="s">
        <v>1609</v>
      </c>
      <c r="C1590" s="140">
        <v>0</v>
      </c>
      <c r="D1590" s="139" t="s">
        <v>9</v>
      </c>
      <c r="E1590" s="140">
        <v>0</v>
      </c>
      <c r="F1590" s="140">
        <v>0</v>
      </c>
      <c r="G1590" s="140">
        <v>0</v>
      </c>
      <c r="H1590" s="139" t="s">
        <v>9</v>
      </c>
      <c r="I1590" s="3"/>
      <c r="J1590" s="3"/>
      <c r="K1590" s="3"/>
    </row>
    <row r="1591" spans="2:11" x14ac:dyDescent="0.15">
      <c r="B1591" s="285" t="s">
        <v>118</v>
      </c>
      <c r="C1591" s="140">
        <v>0</v>
      </c>
      <c r="D1591" s="139" t="s">
        <v>9</v>
      </c>
      <c r="E1591" s="140">
        <v>0</v>
      </c>
      <c r="F1591" s="140">
        <v>0</v>
      </c>
      <c r="G1591" s="140">
        <v>0</v>
      </c>
      <c r="H1591" s="139" t="s">
        <v>9</v>
      </c>
      <c r="I1591" s="3"/>
      <c r="J1591" s="3"/>
      <c r="K1591" s="3"/>
    </row>
    <row r="1592" spans="2:11" x14ac:dyDescent="0.15">
      <c r="B1592" s="368" t="s">
        <v>107</v>
      </c>
      <c r="C1592" s="243">
        <v>0</v>
      </c>
      <c r="D1592" s="242" t="s">
        <v>9</v>
      </c>
      <c r="E1592" s="243">
        <v>0</v>
      </c>
      <c r="F1592" s="243">
        <v>0</v>
      </c>
      <c r="G1592" s="243">
        <v>0</v>
      </c>
      <c r="H1592" s="242" t="s">
        <v>9</v>
      </c>
      <c r="I1592" s="3"/>
      <c r="J1592" s="3"/>
      <c r="K1592" s="3"/>
    </row>
    <row r="1593" spans="2:11" x14ac:dyDescent="0.15">
      <c r="B1593" s="285" t="s">
        <v>118</v>
      </c>
      <c r="C1593" s="140">
        <v>0</v>
      </c>
      <c r="D1593" s="139" t="s">
        <v>9</v>
      </c>
      <c r="E1593" s="140">
        <v>0</v>
      </c>
      <c r="F1593" s="140">
        <v>0</v>
      </c>
      <c r="G1593" s="140">
        <v>0</v>
      </c>
      <c r="H1593" s="139" t="s">
        <v>9</v>
      </c>
      <c r="I1593" s="3"/>
      <c r="J1593" s="3"/>
      <c r="K1593" s="3"/>
    </row>
    <row r="1594" spans="2:11" x14ac:dyDescent="0.15">
      <c r="B1594" s="368" t="s">
        <v>108</v>
      </c>
      <c r="C1594" s="243">
        <v>0</v>
      </c>
      <c r="D1594" s="242" t="s">
        <v>9</v>
      </c>
      <c r="E1594" s="243">
        <v>0</v>
      </c>
      <c r="F1594" s="243">
        <v>0</v>
      </c>
      <c r="G1594" s="243">
        <v>0</v>
      </c>
      <c r="H1594" s="242" t="s">
        <v>9</v>
      </c>
      <c r="I1594" s="3"/>
      <c r="J1594" s="3"/>
      <c r="K1594" s="3"/>
    </row>
    <row r="1595" spans="2:11" x14ac:dyDescent="0.15">
      <c r="B1595" s="368" t="s">
        <v>109</v>
      </c>
      <c r="C1595" s="243">
        <v>0</v>
      </c>
      <c r="D1595" s="242" t="s">
        <v>9</v>
      </c>
      <c r="E1595" s="243">
        <v>0</v>
      </c>
      <c r="F1595" s="243">
        <v>0</v>
      </c>
      <c r="G1595" s="243">
        <v>0</v>
      </c>
      <c r="H1595" s="242" t="s">
        <v>9</v>
      </c>
      <c r="I1595" s="3"/>
      <c r="J1595" s="3"/>
      <c r="K1595" s="3"/>
    </row>
    <row r="1596" spans="2:11" x14ac:dyDescent="0.15">
      <c r="B1596" s="368" t="s">
        <v>1670</v>
      </c>
      <c r="C1596" s="243">
        <v>0</v>
      </c>
      <c r="D1596" s="242" t="s">
        <v>9</v>
      </c>
      <c r="E1596" s="243">
        <v>0</v>
      </c>
      <c r="F1596" s="243">
        <v>0</v>
      </c>
      <c r="G1596" s="243">
        <v>0</v>
      </c>
      <c r="H1596" s="242" t="s">
        <v>9</v>
      </c>
      <c r="I1596" s="3"/>
      <c r="J1596" s="3"/>
      <c r="K1596" s="3"/>
    </row>
    <row r="1597" spans="2:11" x14ac:dyDescent="0.15">
      <c r="B1597" s="285" t="s">
        <v>100</v>
      </c>
      <c r="C1597" s="140">
        <v>0</v>
      </c>
      <c r="D1597" s="139" t="s">
        <v>9</v>
      </c>
      <c r="E1597" s="140">
        <v>0</v>
      </c>
      <c r="F1597" s="140">
        <v>0</v>
      </c>
      <c r="G1597" s="140">
        <v>0</v>
      </c>
      <c r="H1597" s="139" t="s">
        <v>9</v>
      </c>
      <c r="I1597" s="3"/>
      <c r="J1597" s="3"/>
      <c r="K1597" s="3"/>
    </row>
    <row r="1598" spans="2:11" x14ac:dyDescent="0.15">
      <c r="B1598" s="285" t="s">
        <v>1609</v>
      </c>
      <c r="C1598" s="140">
        <v>0</v>
      </c>
      <c r="D1598" s="139" t="s">
        <v>9</v>
      </c>
      <c r="E1598" s="140">
        <v>0</v>
      </c>
      <c r="F1598" s="140">
        <v>0</v>
      </c>
      <c r="G1598" s="140">
        <v>0</v>
      </c>
      <c r="H1598" s="139" t="s">
        <v>9</v>
      </c>
      <c r="I1598" s="3"/>
      <c r="J1598" s="3"/>
      <c r="K1598" s="3"/>
    </row>
    <row r="1599" spans="2:11" x14ac:dyDescent="0.15">
      <c r="B1599" s="285" t="s">
        <v>118</v>
      </c>
      <c r="C1599" s="140">
        <v>0</v>
      </c>
      <c r="D1599" s="139" t="s">
        <v>9</v>
      </c>
      <c r="E1599" s="140">
        <v>0</v>
      </c>
      <c r="F1599" s="140">
        <v>0</v>
      </c>
      <c r="G1599" s="140">
        <v>0</v>
      </c>
      <c r="H1599" s="139" t="s">
        <v>9</v>
      </c>
      <c r="I1599" s="3"/>
      <c r="J1599" s="3"/>
      <c r="K1599" s="3"/>
    </row>
    <row r="1600" spans="2:11" x14ac:dyDescent="0.15">
      <c r="B1600" s="285" t="s">
        <v>104</v>
      </c>
      <c r="C1600" s="140">
        <v>0</v>
      </c>
      <c r="D1600" s="139" t="s">
        <v>9</v>
      </c>
      <c r="E1600" s="140">
        <v>0</v>
      </c>
      <c r="F1600" s="140">
        <v>0</v>
      </c>
      <c r="G1600" s="140">
        <v>0</v>
      </c>
      <c r="H1600" s="139" t="s">
        <v>9</v>
      </c>
      <c r="I1600" s="3"/>
      <c r="J1600" s="3"/>
      <c r="K1600" s="3"/>
    </row>
    <row r="1601" spans="2:11" x14ac:dyDescent="0.15">
      <c r="B1601" s="285" t="s">
        <v>638</v>
      </c>
      <c r="C1601" s="140">
        <v>0</v>
      </c>
      <c r="D1601" s="139" t="s">
        <v>9</v>
      </c>
      <c r="E1601" s="140">
        <v>0</v>
      </c>
      <c r="F1601" s="140">
        <v>0</v>
      </c>
      <c r="G1601" s="140">
        <v>0</v>
      </c>
      <c r="H1601" s="139" t="s">
        <v>9</v>
      </c>
      <c r="I1601" s="3"/>
      <c r="J1601" s="3"/>
      <c r="K1601" s="3"/>
    </row>
    <row r="1602" spans="2:11" x14ac:dyDescent="0.15">
      <c r="B1602" s="285" t="s">
        <v>1617</v>
      </c>
      <c r="C1602" s="140">
        <v>0</v>
      </c>
      <c r="D1602" s="139" t="s">
        <v>9</v>
      </c>
      <c r="E1602" s="140">
        <v>0</v>
      </c>
      <c r="F1602" s="140">
        <v>0</v>
      </c>
      <c r="G1602" s="140">
        <v>0</v>
      </c>
      <c r="H1602" s="139" t="s">
        <v>9</v>
      </c>
      <c r="I1602" s="3"/>
      <c r="J1602" s="3"/>
      <c r="K1602" s="3"/>
    </row>
    <row r="1603" spans="2:11" x14ac:dyDescent="0.15">
      <c r="B1603" s="368" t="s">
        <v>81</v>
      </c>
      <c r="C1603" s="243">
        <v>20971.78</v>
      </c>
      <c r="D1603" s="242" t="s">
        <v>9</v>
      </c>
      <c r="E1603" s="243">
        <v>6673.8</v>
      </c>
      <c r="F1603" s="243">
        <v>0</v>
      </c>
      <c r="G1603" s="243">
        <v>27645.58</v>
      </c>
      <c r="H1603" s="242" t="s">
        <v>9</v>
      </c>
      <c r="I1603" s="3"/>
      <c r="J1603" s="3"/>
      <c r="K1603" s="3"/>
    </row>
    <row r="1604" spans="2:11" x14ac:dyDescent="0.15">
      <c r="B1604" s="285" t="s">
        <v>154</v>
      </c>
      <c r="C1604" s="140">
        <v>2343.34</v>
      </c>
      <c r="D1604" s="139" t="s">
        <v>9</v>
      </c>
      <c r="E1604" s="140">
        <v>1039.68</v>
      </c>
      <c r="F1604" s="140">
        <v>0</v>
      </c>
      <c r="G1604" s="140">
        <v>3383.02</v>
      </c>
      <c r="H1604" s="139" t="s">
        <v>9</v>
      </c>
      <c r="I1604" s="3"/>
      <c r="J1604" s="3"/>
      <c r="K1604" s="3"/>
    </row>
    <row r="1605" spans="2:11" x14ac:dyDescent="0.15">
      <c r="B1605" s="285" t="s">
        <v>155</v>
      </c>
      <c r="C1605" s="140">
        <v>18628.439999999999</v>
      </c>
      <c r="D1605" s="139" t="s">
        <v>9</v>
      </c>
      <c r="E1605" s="140">
        <v>5634.12</v>
      </c>
      <c r="F1605" s="140">
        <v>0</v>
      </c>
      <c r="G1605" s="140">
        <v>24262.560000000001</v>
      </c>
      <c r="H1605" s="139" t="s">
        <v>9</v>
      </c>
      <c r="I1605" s="3"/>
      <c r="J1605" s="3"/>
      <c r="K1605" s="3"/>
    </row>
    <row r="1606" spans="2:11" x14ac:dyDescent="0.15">
      <c r="B1606" s="285" t="s">
        <v>1671</v>
      </c>
      <c r="C1606" s="140">
        <v>0</v>
      </c>
      <c r="D1606" s="139" t="s">
        <v>9</v>
      </c>
      <c r="E1606" s="140">
        <v>0</v>
      </c>
      <c r="F1606" s="140">
        <v>0</v>
      </c>
      <c r="G1606" s="140">
        <v>0</v>
      </c>
      <c r="H1606" s="139" t="s">
        <v>9</v>
      </c>
      <c r="I1606" s="3"/>
      <c r="J1606" s="3"/>
      <c r="K1606" s="3"/>
    </row>
    <row r="1607" spans="2:11" x14ac:dyDescent="0.15">
      <c r="B1607" s="368" t="s">
        <v>1672</v>
      </c>
      <c r="C1607" s="243">
        <v>0</v>
      </c>
      <c r="D1607" s="242" t="s">
        <v>9</v>
      </c>
      <c r="E1607" s="243">
        <v>0</v>
      </c>
      <c r="F1607" s="243">
        <v>0</v>
      </c>
      <c r="G1607" s="243">
        <v>0</v>
      </c>
      <c r="H1607" s="242" t="s">
        <v>9</v>
      </c>
      <c r="I1607" s="3"/>
      <c r="J1607" s="3"/>
      <c r="K1607" s="3"/>
    </row>
    <row r="1608" spans="2:11" x14ac:dyDescent="0.15">
      <c r="B1608" s="368" t="s">
        <v>1673</v>
      </c>
      <c r="C1608" s="243">
        <v>0</v>
      </c>
      <c r="D1608" s="242" t="s">
        <v>9</v>
      </c>
      <c r="E1608" s="243">
        <v>0</v>
      </c>
      <c r="F1608" s="243">
        <v>0</v>
      </c>
      <c r="G1608" s="243">
        <v>0</v>
      </c>
      <c r="H1608" s="242" t="s">
        <v>9</v>
      </c>
      <c r="I1608" s="3"/>
      <c r="J1608" s="3"/>
      <c r="K1608" s="3"/>
    </row>
    <row r="1609" spans="2:11" x14ac:dyDescent="0.15">
      <c r="B1609" s="285" t="s">
        <v>1667</v>
      </c>
      <c r="C1609" s="140">
        <v>0</v>
      </c>
      <c r="D1609" s="139" t="s">
        <v>9</v>
      </c>
      <c r="E1609" s="140">
        <v>0</v>
      </c>
      <c r="F1609" s="140">
        <v>0</v>
      </c>
      <c r="G1609" s="140">
        <v>0</v>
      </c>
      <c r="H1609" s="139" t="s">
        <v>9</v>
      </c>
      <c r="I1609" s="3"/>
      <c r="J1609" s="3"/>
      <c r="K1609" s="3"/>
    </row>
    <row r="1610" spans="2:11" x14ac:dyDescent="0.15">
      <c r="B1610" s="368" t="s">
        <v>1674</v>
      </c>
      <c r="C1610" s="243">
        <v>0</v>
      </c>
      <c r="D1610" s="242" t="s">
        <v>9</v>
      </c>
      <c r="E1610" s="243">
        <v>0</v>
      </c>
      <c r="F1610" s="243">
        <v>0</v>
      </c>
      <c r="G1610" s="243">
        <v>0</v>
      </c>
      <c r="H1610" s="242" t="s">
        <v>9</v>
      </c>
      <c r="I1610" s="3"/>
      <c r="J1610" s="3"/>
      <c r="K1610" s="3"/>
    </row>
    <row r="1611" spans="2:11" x14ac:dyDescent="0.15">
      <c r="B1611" s="368" t="s">
        <v>1675</v>
      </c>
      <c r="C1611" s="243">
        <v>0</v>
      </c>
      <c r="D1611" s="242" t="s">
        <v>9</v>
      </c>
      <c r="E1611" s="243">
        <v>0</v>
      </c>
      <c r="F1611" s="243">
        <v>0</v>
      </c>
      <c r="G1611" s="243">
        <v>0</v>
      </c>
      <c r="H1611" s="242" t="s">
        <v>9</v>
      </c>
      <c r="I1611" s="3"/>
      <c r="J1611" s="3"/>
      <c r="K1611" s="3"/>
    </row>
    <row r="1612" spans="2:11" x14ac:dyDescent="0.15">
      <c r="B1612" s="285" t="s">
        <v>65</v>
      </c>
      <c r="C1612" s="140">
        <v>0</v>
      </c>
      <c r="D1612" s="139" t="s">
        <v>9</v>
      </c>
      <c r="E1612" s="140">
        <v>207000</v>
      </c>
      <c r="F1612" s="140">
        <v>0</v>
      </c>
      <c r="G1612" s="140">
        <v>207000</v>
      </c>
      <c r="H1612" s="139" t="s">
        <v>9</v>
      </c>
      <c r="I1612" s="3"/>
      <c r="J1612" s="3"/>
      <c r="K1612" s="3"/>
    </row>
    <row r="1613" spans="2:11" x14ac:dyDescent="0.15">
      <c r="B1613" s="368" t="s">
        <v>65</v>
      </c>
      <c r="C1613" s="243">
        <v>0</v>
      </c>
      <c r="D1613" s="242" t="s">
        <v>9</v>
      </c>
      <c r="E1613" s="243">
        <v>207000</v>
      </c>
      <c r="F1613" s="243">
        <v>0</v>
      </c>
      <c r="G1613" s="243">
        <v>207000</v>
      </c>
      <c r="H1613" s="242" t="s">
        <v>9</v>
      </c>
      <c r="I1613" s="3"/>
      <c r="J1613" s="3"/>
      <c r="K1613" s="3"/>
    </row>
    <row r="1614" spans="2:11" x14ac:dyDescent="0.15">
      <c r="B1614" s="285" t="s">
        <v>119</v>
      </c>
      <c r="C1614" s="140">
        <v>0</v>
      </c>
      <c r="D1614" s="139" t="s">
        <v>9</v>
      </c>
      <c r="E1614" s="140">
        <v>18000</v>
      </c>
      <c r="F1614" s="140">
        <v>0</v>
      </c>
      <c r="G1614" s="140">
        <v>18000</v>
      </c>
      <c r="H1614" s="139" t="s">
        <v>9</v>
      </c>
      <c r="I1614" s="3"/>
      <c r="J1614" s="3"/>
      <c r="K1614" s="3"/>
    </row>
    <row r="1615" spans="2:11" x14ac:dyDescent="0.15">
      <c r="B1615" s="285" t="s">
        <v>120</v>
      </c>
      <c r="C1615" s="140">
        <v>0</v>
      </c>
      <c r="D1615" s="139" t="s">
        <v>9</v>
      </c>
      <c r="E1615" s="140">
        <v>18000</v>
      </c>
      <c r="F1615" s="140">
        <v>0</v>
      </c>
      <c r="G1615" s="140">
        <v>18000</v>
      </c>
      <c r="H1615" s="139" t="s">
        <v>9</v>
      </c>
      <c r="I1615" s="3"/>
      <c r="J1615" s="3"/>
      <c r="K1615" s="3"/>
    </row>
    <row r="1616" spans="2:11" x14ac:dyDescent="0.15">
      <c r="B1616" s="285" t="s">
        <v>662</v>
      </c>
      <c r="C1616" s="140">
        <v>0</v>
      </c>
      <c r="D1616" s="139" t="s">
        <v>9</v>
      </c>
      <c r="E1616" s="140">
        <v>9000</v>
      </c>
      <c r="F1616" s="140">
        <v>0</v>
      </c>
      <c r="G1616" s="140">
        <v>9000</v>
      </c>
      <c r="H1616" s="139" t="s">
        <v>9</v>
      </c>
      <c r="I1616" s="3"/>
      <c r="J1616" s="3"/>
      <c r="K1616" s="3"/>
    </row>
    <row r="1617" spans="2:11" x14ac:dyDescent="0.15">
      <c r="B1617" s="285" t="s">
        <v>121</v>
      </c>
      <c r="C1617" s="140">
        <v>0</v>
      </c>
      <c r="D1617" s="139" t="s">
        <v>9</v>
      </c>
      <c r="E1617" s="140">
        <v>9000</v>
      </c>
      <c r="F1617" s="140">
        <v>0</v>
      </c>
      <c r="G1617" s="140">
        <v>9000</v>
      </c>
      <c r="H1617" s="139" t="s">
        <v>9</v>
      </c>
      <c r="I1617" s="3"/>
      <c r="J1617" s="3"/>
      <c r="K1617" s="3"/>
    </row>
    <row r="1618" spans="2:11" ht="26.25" customHeight="1" x14ac:dyDescent="0.15">
      <c r="B1618" s="285" t="s">
        <v>122</v>
      </c>
      <c r="C1618" s="140">
        <v>0</v>
      </c>
      <c r="D1618" s="139" t="s">
        <v>9</v>
      </c>
      <c r="E1618" s="140">
        <v>72000</v>
      </c>
      <c r="F1618" s="140">
        <v>0</v>
      </c>
      <c r="G1618" s="140">
        <v>72000</v>
      </c>
      <c r="H1618" s="139" t="s">
        <v>9</v>
      </c>
      <c r="I1618" s="3"/>
      <c r="J1618" s="3"/>
      <c r="K1618" s="3"/>
    </row>
    <row r="1619" spans="2:11" x14ac:dyDescent="0.15">
      <c r="B1619" s="285" t="s">
        <v>123</v>
      </c>
      <c r="C1619" s="140">
        <v>0</v>
      </c>
      <c r="D1619" s="139" t="s">
        <v>9</v>
      </c>
      <c r="E1619" s="140">
        <v>9000</v>
      </c>
      <c r="F1619" s="140">
        <v>0</v>
      </c>
      <c r="G1619" s="140">
        <v>9000</v>
      </c>
      <c r="H1619" s="139" t="s">
        <v>9</v>
      </c>
      <c r="I1619" s="3"/>
      <c r="J1619" s="3"/>
      <c r="K1619" s="3"/>
    </row>
    <row r="1620" spans="2:11" x14ac:dyDescent="0.15">
      <c r="B1620" s="285" t="s">
        <v>124</v>
      </c>
      <c r="C1620" s="140">
        <v>0</v>
      </c>
      <c r="D1620" s="139" t="s">
        <v>9</v>
      </c>
      <c r="E1620" s="140">
        <v>72000</v>
      </c>
      <c r="F1620" s="140">
        <v>0</v>
      </c>
      <c r="G1620" s="140">
        <v>72000</v>
      </c>
      <c r="H1620" s="139" t="s">
        <v>9</v>
      </c>
      <c r="I1620" s="3"/>
      <c r="J1620" s="3"/>
      <c r="K1620" s="3"/>
    </row>
    <row r="1621" spans="2:11" x14ac:dyDescent="0.15">
      <c r="B1621" s="285" t="s">
        <v>662</v>
      </c>
      <c r="C1621" s="140">
        <v>0</v>
      </c>
      <c r="D1621" s="139" t="s">
        <v>9</v>
      </c>
      <c r="E1621" s="140">
        <v>0</v>
      </c>
      <c r="F1621" s="140">
        <v>0</v>
      </c>
      <c r="G1621" s="140">
        <v>0</v>
      </c>
      <c r="H1621" s="139" t="s">
        <v>9</v>
      </c>
      <c r="I1621" s="3"/>
      <c r="J1621" s="3"/>
      <c r="K1621" s="3"/>
    </row>
    <row r="1622" spans="2:11" x14ac:dyDescent="0.15">
      <c r="B1622" s="285" t="s">
        <v>966</v>
      </c>
      <c r="C1622" s="140">
        <v>0</v>
      </c>
      <c r="D1622" s="139" t="s">
        <v>9</v>
      </c>
      <c r="E1622" s="140">
        <v>0</v>
      </c>
      <c r="F1622" s="140">
        <v>0</v>
      </c>
      <c r="G1622" s="140">
        <v>0</v>
      </c>
      <c r="H1622" s="139" t="s">
        <v>9</v>
      </c>
      <c r="I1622" s="3"/>
      <c r="J1622" s="3"/>
      <c r="K1622" s="3"/>
    </row>
    <row r="1623" spans="2:11" ht="6" customHeight="1" x14ac:dyDescent="0.15">
      <c r="B1623" s="369"/>
      <c r="C1623" s="3"/>
      <c r="D1623" s="3"/>
      <c r="E1623" s="3"/>
      <c r="F1623" s="3"/>
      <c r="G1623" s="3"/>
      <c r="H1623" s="3"/>
      <c r="I1623" s="3"/>
      <c r="J1623" s="3"/>
      <c r="K1623" s="3"/>
    </row>
    <row r="1624" spans="2:11" x14ac:dyDescent="0.15">
      <c r="B1624" s="285" t="s">
        <v>1676</v>
      </c>
      <c r="C1624" s="245">
        <v>0</v>
      </c>
      <c r="D1624" s="139"/>
      <c r="E1624" s="245">
        <v>0</v>
      </c>
      <c r="F1624" s="245">
        <v>0</v>
      </c>
      <c r="G1624" s="245">
        <v>0</v>
      </c>
      <c r="H1624" s="139"/>
      <c r="I1624" s="3"/>
      <c r="J1624" s="3"/>
      <c r="K1624" s="3"/>
    </row>
    <row r="1625" spans="2:11" ht="10.5" customHeight="1" x14ac:dyDescent="0.15">
      <c r="B1625" s="285" t="s">
        <v>9</v>
      </c>
      <c r="C1625" s="139"/>
      <c r="D1625" s="245">
        <v>0</v>
      </c>
      <c r="E1625" s="139"/>
      <c r="F1625" s="139"/>
      <c r="G1625" s="139"/>
      <c r="H1625" s="245">
        <v>0</v>
      </c>
      <c r="I1625" s="3"/>
      <c r="J1625" s="3"/>
      <c r="K1625" s="3"/>
    </row>
    <row r="1626" spans="2:11" ht="3" customHeight="1" x14ac:dyDescent="0.15">
      <c r="B1626" s="369"/>
      <c r="C1626" s="3"/>
      <c r="D1626" s="3"/>
      <c r="E1626" s="3"/>
      <c r="F1626" s="3"/>
      <c r="G1626" s="3"/>
      <c r="H1626" s="3"/>
      <c r="I1626" s="3"/>
      <c r="J1626" s="3"/>
      <c r="K1626" s="3"/>
    </row>
    <row r="1627" spans="2:11" ht="5.25" customHeight="1" x14ac:dyDescent="0.15">
      <c r="B1627" s="370"/>
      <c r="C1627" s="142"/>
      <c r="D1627" s="142"/>
      <c r="E1627" s="142"/>
      <c r="F1627" s="142"/>
      <c r="G1627" s="142"/>
      <c r="H1627" s="142"/>
      <c r="I1627" s="3"/>
      <c r="J1627" s="3"/>
      <c r="K1627" s="3"/>
    </row>
    <row r="1628" spans="2:11" x14ac:dyDescent="0.15">
      <c r="B1628" s="285" t="s">
        <v>1677</v>
      </c>
      <c r="C1628" s="140">
        <v>45769501.43</v>
      </c>
      <c r="D1628" s="139"/>
      <c r="E1628" s="140">
        <v>2267472.5499999998</v>
      </c>
      <c r="F1628" s="140">
        <v>2267472.5499999998</v>
      </c>
      <c r="G1628" s="140">
        <v>46001760.359999999</v>
      </c>
      <c r="H1628" s="139"/>
      <c r="I1628" s="3"/>
      <c r="J1628" s="3"/>
      <c r="K1628" s="3"/>
    </row>
    <row r="1629" spans="2:11" x14ac:dyDescent="0.15">
      <c r="B1629" s="285"/>
      <c r="C1629" s="139"/>
      <c r="D1629" s="140">
        <v>45769501.43</v>
      </c>
      <c r="E1629" s="139"/>
      <c r="F1629" s="139"/>
      <c r="G1629" s="139"/>
      <c r="H1629" s="140">
        <v>46001760.359999999</v>
      </c>
      <c r="I1629" s="3"/>
      <c r="J1629" s="3"/>
      <c r="K1629" s="3"/>
    </row>
    <row r="1630" spans="2:11" x14ac:dyDescent="0.15">
      <c r="B1630" s="370"/>
      <c r="C1630" s="142"/>
      <c r="D1630" s="142"/>
      <c r="E1630" s="142"/>
      <c r="F1630" s="142"/>
      <c r="G1630" s="142"/>
      <c r="H1630" s="142"/>
      <c r="I1630" s="3"/>
      <c r="J1630" s="3"/>
      <c r="K1630" s="3"/>
    </row>
    <row r="1631" spans="2:11" x14ac:dyDescent="0.15">
      <c r="B1631" s="369"/>
      <c r="C1631" s="3"/>
      <c r="D1631" s="3"/>
      <c r="E1631" s="3"/>
      <c r="F1631" s="3"/>
      <c r="G1631" s="3"/>
      <c r="H1631" s="3"/>
      <c r="I1631" s="3"/>
      <c r="J1631" s="3"/>
      <c r="K1631" s="3"/>
    </row>
  </sheetData>
  <phoneticPr fontId="42" type="noConversion"/>
  <pageMargins left="0.23622047244094491" right="0.23622047244094491" top="0.55118110236220474" bottom="0.55118110236220474" header="0.31496062992125984" footer="0.31496062992125984"/>
  <pageSetup orientation="landscape" r:id="rId1"/>
  <headerFooter>
    <oddHeader xml:space="preserve">&amp;LBALANZA DE COMPROBACION AL 31 DE DICIEMBRE DE 2017
</oddHeader>
    <oddFooter>&amp;C&amp;P</oddFooter>
  </headerFooter>
  <extLst>
    <ext xmlns:mx="http://schemas.microsoft.com/office/mac/excel/2008/main" uri="{64002731-A6B0-56B0-2670-7721B7C09600}">
      <mx:PLV Mode="1" OnePage="0" WScale="10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paperSize="9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workbookViewId="0">
      <selection activeCell="G48" sqref="G48"/>
    </sheetView>
  </sheetViews>
  <sheetFormatPr baseColWidth="10" defaultRowHeight="15" x14ac:dyDescent="0.2"/>
  <cols>
    <col min="3" max="3" width="28.83203125" bestFit="1" customWidth="1"/>
    <col min="7" max="7" width="12" bestFit="1" customWidth="1"/>
  </cols>
  <sheetData>
    <row r="1" spans="1:9" x14ac:dyDescent="0.2">
      <c r="A1" s="8"/>
      <c r="B1" s="8"/>
      <c r="C1" s="8"/>
      <c r="D1" s="8"/>
      <c r="E1" s="8"/>
      <c r="F1" s="8"/>
      <c r="G1" s="8"/>
      <c r="H1" s="8"/>
      <c r="I1" s="8"/>
    </row>
    <row r="2" spans="1:9" x14ac:dyDescent="0.2">
      <c r="A2" s="8"/>
      <c r="B2" s="8"/>
      <c r="C2" s="8"/>
      <c r="D2" s="8"/>
      <c r="E2" s="8"/>
      <c r="F2" s="8"/>
      <c r="G2" s="8"/>
      <c r="H2" s="8"/>
      <c r="I2" s="8"/>
    </row>
    <row r="3" spans="1:9" x14ac:dyDescent="0.2">
      <c r="A3" s="386" t="s">
        <v>157</v>
      </c>
      <c r="B3" s="386"/>
      <c r="C3" s="386"/>
      <c r="D3" s="386"/>
      <c r="E3" s="386"/>
      <c r="F3" s="386"/>
      <c r="G3" s="386"/>
      <c r="H3" s="8"/>
      <c r="I3" s="8"/>
    </row>
    <row r="4" spans="1:9" x14ac:dyDescent="0.2">
      <c r="A4" s="386" t="s">
        <v>158</v>
      </c>
      <c r="B4" s="386"/>
      <c r="C4" s="386"/>
      <c r="D4" s="386"/>
      <c r="E4" s="386"/>
      <c r="F4" s="386"/>
      <c r="G4" s="386"/>
      <c r="H4" s="8"/>
      <c r="I4" s="8"/>
    </row>
    <row r="5" spans="1:9" x14ac:dyDescent="0.2">
      <c r="A5" s="386" t="s">
        <v>258</v>
      </c>
      <c r="B5" s="386"/>
      <c r="C5" s="386"/>
      <c r="D5" s="386"/>
      <c r="E5" s="386"/>
      <c r="F5" s="386"/>
      <c r="G5" s="386"/>
      <c r="H5" s="8"/>
      <c r="I5" s="8"/>
    </row>
    <row r="6" spans="1:9" x14ac:dyDescent="0.2">
      <c r="A6" s="386" t="s">
        <v>302</v>
      </c>
      <c r="B6" s="386"/>
      <c r="C6" s="386"/>
      <c r="D6" s="386"/>
      <c r="E6" s="386"/>
      <c r="F6" s="386"/>
      <c r="G6" s="386"/>
      <c r="H6" s="8"/>
      <c r="I6" s="8"/>
    </row>
    <row r="7" spans="1:9" x14ac:dyDescent="0.2">
      <c r="A7" s="4"/>
      <c r="B7" s="10" t="s">
        <v>303</v>
      </c>
      <c r="C7" s="11"/>
      <c r="D7" s="12"/>
      <c r="E7" s="13"/>
      <c r="F7" s="13"/>
      <c r="G7" s="14">
        <v>2483731.7200000002</v>
      </c>
      <c r="H7" s="8"/>
      <c r="I7" s="8"/>
    </row>
    <row r="8" spans="1:9" x14ac:dyDescent="0.2">
      <c r="A8" s="9" t="s">
        <v>161</v>
      </c>
      <c r="B8" s="10" t="s">
        <v>162</v>
      </c>
      <c r="C8" s="11"/>
      <c r="D8" s="12"/>
      <c r="E8" s="11"/>
      <c r="F8" s="17"/>
      <c r="G8" s="4"/>
      <c r="H8" s="8"/>
      <c r="I8" s="8"/>
    </row>
    <row r="9" spans="1:9" x14ac:dyDescent="0.2">
      <c r="A9" s="4"/>
      <c r="B9" s="54" t="s">
        <v>163</v>
      </c>
      <c r="C9" s="11"/>
      <c r="D9" s="12"/>
      <c r="E9" s="11"/>
      <c r="F9" s="17"/>
      <c r="G9" s="4"/>
      <c r="H9" s="8"/>
      <c r="I9" s="8"/>
    </row>
    <row r="10" spans="1:9" x14ac:dyDescent="0.2">
      <c r="A10" s="4"/>
      <c r="B10" s="54"/>
      <c r="C10" s="11"/>
      <c r="D10" s="12"/>
      <c r="E10" s="11"/>
      <c r="F10" s="17"/>
      <c r="G10" s="4"/>
      <c r="H10" s="8"/>
      <c r="I10" s="8"/>
    </row>
    <row r="11" spans="1:9" x14ac:dyDescent="0.2">
      <c r="A11" s="4"/>
      <c r="B11" s="20">
        <v>41969</v>
      </c>
      <c r="C11" s="21" t="s">
        <v>164</v>
      </c>
      <c r="D11" s="22">
        <v>10053</v>
      </c>
      <c r="E11" s="45">
        <v>1250</v>
      </c>
      <c r="F11" s="3"/>
      <c r="G11" s="4"/>
      <c r="H11" s="8"/>
      <c r="I11" s="8"/>
    </row>
    <row r="12" spans="1:9" x14ac:dyDescent="0.2">
      <c r="A12" s="4"/>
      <c r="B12" s="20">
        <v>41985</v>
      </c>
      <c r="C12" s="21" t="s">
        <v>165</v>
      </c>
      <c r="D12" s="22">
        <v>10186</v>
      </c>
      <c r="E12" s="45">
        <v>14010.48</v>
      </c>
      <c r="F12" s="3"/>
      <c r="G12" s="4"/>
      <c r="H12" s="8"/>
      <c r="I12" s="8"/>
    </row>
    <row r="13" spans="1:9" x14ac:dyDescent="0.2">
      <c r="A13" s="4"/>
      <c r="B13" s="20">
        <v>42100</v>
      </c>
      <c r="C13" s="21" t="s">
        <v>166</v>
      </c>
      <c r="D13" s="22">
        <v>10759</v>
      </c>
      <c r="E13" s="45">
        <v>3123.88</v>
      </c>
      <c r="F13" s="3"/>
      <c r="G13" s="4"/>
      <c r="H13" s="8"/>
      <c r="I13" s="8"/>
    </row>
    <row r="14" spans="1:9" x14ac:dyDescent="0.2">
      <c r="A14" s="4"/>
      <c r="B14" s="20">
        <v>42144</v>
      </c>
      <c r="C14" s="21" t="s">
        <v>167</v>
      </c>
      <c r="D14" s="22">
        <v>11058</v>
      </c>
      <c r="E14" s="45">
        <v>650</v>
      </c>
      <c r="F14" s="3"/>
      <c r="G14" s="4"/>
      <c r="H14" s="8"/>
      <c r="I14" s="8"/>
    </row>
    <row r="15" spans="1:9" x14ac:dyDescent="0.2">
      <c r="A15" s="4"/>
      <c r="B15" s="20">
        <v>42159</v>
      </c>
      <c r="C15" s="21" t="s">
        <v>168</v>
      </c>
      <c r="D15" s="22">
        <v>11157</v>
      </c>
      <c r="E15" s="45">
        <v>7093.5</v>
      </c>
      <c r="F15" s="3"/>
      <c r="G15" s="4"/>
      <c r="H15" s="8"/>
      <c r="I15" s="8"/>
    </row>
    <row r="16" spans="1:9" x14ac:dyDescent="0.2">
      <c r="A16" s="4"/>
      <c r="B16" s="20">
        <v>42179</v>
      </c>
      <c r="C16" s="21" t="s">
        <v>169</v>
      </c>
      <c r="D16" s="22">
        <v>11325</v>
      </c>
      <c r="E16" s="45">
        <v>7385.5</v>
      </c>
      <c r="F16" s="3"/>
      <c r="G16" s="4"/>
      <c r="H16" s="8"/>
      <c r="I16" s="8"/>
    </row>
    <row r="17" spans="1:9" x14ac:dyDescent="0.2">
      <c r="A17" s="4"/>
      <c r="B17" s="20">
        <v>42256</v>
      </c>
      <c r="C17" s="21" t="s">
        <v>170</v>
      </c>
      <c r="D17" s="22">
        <v>11605</v>
      </c>
      <c r="E17" s="45">
        <v>900</v>
      </c>
      <c r="F17" s="3"/>
      <c r="G17" s="4"/>
      <c r="H17" s="8"/>
      <c r="I17" s="8"/>
    </row>
    <row r="18" spans="1:9" x14ac:dyDescent="0.2">
      <c r="A18" s="4"/>
      <c r="B18" s="20">
        <v>42326</v>
      </c>
      <c r="C18" s="21" t="s">
        <v>171</v>
      </c>
      <c r="D18" s="22">
        <v>11880</v>
      </c>
      <c r="E18" s="45">
        <v>4614.25</v>
      </c>
      <c r="F18" s="3"/>
      <c r="G18" s="4"/>
      <c r="H18" s="8"/>
      <c r="I18" s="8"/>
    </row>
    <row r="19" spans="1:9" x14ac:dyDescent="0.2">
      <c r="A19" s="4"/>
      <c r="B19" s="20">
        <v>42332</v>
      </c>
      <c r="C19" s="21" t="s">
        <v>172</v>
      </c>
      <c r="D19" s="22">
        <v>11913</v>
      </c>
      <c r="E19" s="45">
        <v>15000</v>
      </c>
      <c r="F19" s="3"/>
      <c r="G19" s="4"/>
      <c r="H19" s="8"/>
      <c r="I19" s="8"/>
    </row>
    <row r="20" spans="1:9" x14ac:dyDescent="0.2">
      <c r="A20" s="4"/>
      <c r="B20" s="20">
        <v>42334</v>
      </c>
      <c r="C20" s="21" t="s">
        <v>173</v>
      </c>
      <c r="D20" s="22">
        <v>11932</v>
      </c>
      <c r="E20" s="45">
        <v>500</v>
      </c>
      <c r="F20" s="3"/>
      <c r="G20" s="4"/>
      <c r="H20" s="8"/>
      <c r="I20" s="8"/>
    </row>
    <row r="21" spans="1:9" x14ac:dyDescent="0.2">
      <c r="A21" s="4"/>
      <c r="B21" s="20">
        <v>42338</v>
      </c>
      <c r="C21" s="21" t="s">
        <v>174</v>
      </c>
      <c r="D21" s="22">
        <v>11996</v>
      </c>
      <c r="E21" s="45">
        <v>15000</v>
      </c>
      <c r="F21" s="3"/>
      <c r="G21" s="4"/>
      <c r="H21" s="8"/>
      <c r="I21" s="8"/>
    </row>
    <row r="22" spans="1:9" x14ac:dyDescent="0.2">
      <c r="A22" s="4"/>
      <c r="B22" s="20">
        <v>42348</v>
      </c>
      <c r="C22" s="21" t="s">
        <v>171</v>
      </c>
      <c r="D22" s="22">
        <v>12049</v>
      </c>
      <c r="E22" s="45">
        <v>189.03</v>
      </c>
      <c r="F22" s="3"/>
      <c r="G22" s="4"/>
      <c r="H22" s="8"/>
      <c r="I22" s="8"/>
    </row>
    <row r="23" spans="1:9" x14ac:dyDescent="0.2">
      <c r="A23" s="4"/>
      <c r="B23" s="20">
        <v>42355</v>
      </c>
      <c r="C23" s="21" t="s">
        <v>175</v>
      </c>
      <c r="D23" s="22">
        <v>12156</v>
      </c>
      <c r="E23" s="45">
        <v>4000</v>
      </c>
      <c r="F23" s="3"/>
      <c r="G23" s="4"/>
      <c r="H23" s="8"/>
      <c r="I23" s="8"/>
    </row>
    <row r="24" spans="1:9" x14ac:dyDescent="0.2">
      <c r="A24" s="4"/>
      <c r="B24" s="20">
        <v>42356</v>
      </c>
      <c r="C24" s="21" t="s">
        <v>176</v>
      </c>
      <c r="D24" s="22">
        <v>12149</v>
      </c>
      <c r="E24" s="45">
        <v>657.72</v>
      </c>
      <c r="F24" s="3"/>
      <c r="G24" s="4"/>
      <c r="H24" s="8"/>
      <c r="I24" s="8"/>
    </row>
    <row r="25" spans="1:9" x14ac:dyDescent="0.2">
      <c r="A25" s="4"/>
      <c r="B25" s="20">
        <v>42356</v>
      </c>
      <c r="C25" s="21" t="s">
        <v>177</v>
      </c>
      <c r="D25" s="22">
        <v>12113</v>
      </c>
      <c r="E25" s="45">
        <v>3176.17</v>
      </c>
      <c r="F25" s="3"/>
      <c r="G25" s="4"/>
      <c r="H25" s="8"/>
      <c r="I25" s="8"/>
    </row>
    <row r="26" spans="1:9" x14ac:dyDescent="0.2">
      <c r="A26" s="4"/>
      <c r="B26" s="20">
        <v>42356</v>
      </c>
      <c r="C26" s="21" t="s">
        <v>178</v>
      </c>
      <c r="D26" s="22">
        <v>12119</v>
      </c>
      <c r="E26" s="45">
        <v>3000</v>
      </c>
      <c r="F26" s="3"/>
      <c r="G26" s="4"/>
      <c r="H26" s="8"/>
      <c r="I26" s="8"/>
    </row>
    <row r="27" spans="1:9" x14ac:dyDescent="0.2">
      <c r="A27" s="4"/>
      <c r="B27" s="20">
        <v>42377</v>
      </c>
      <c r="C27" s="21" t="s">
        <v>179</v>
      </c>
      <c r="D27" s="22">
        <v>11839</v>
      </c>
      <c r="E27" s="45">
        <v>1925.49</v>
      </c>
      <c r="F27" s="3"/>
      <c r="G27" s="4"/>
      <c r="H27" s="8"/>
      <c r="I27" s="8"/>
    </row>
    <row r="28" spans="1:9" x14ac:dyDescent="0.2">
      <c r="A28" s="4"/>
      <c r="B28" s="20">
        <v>42391</v>
      </c>
      <c r="C28" s="21" t="s">
        <v>180</v>
      </c>
      <c r="D28" s="22">
        <v>12442</v>
      </c>
      <c r="E28" s="45">
        <v>4964.8</v>
      </c>
      <c r="F28" s="3"/>
      <c r="G28" s="4"/>
      <c r="H28" s="8"/>
      <c r="I28" s="8"/>
    </row>
    <row r="29" spans="1:9" x14ac:dyDescent="0.2">
      <c r="A29" s="4"/>
      <c r="B29" s="20">
        <v>42405</v>
      </c>
      <c r="C29" s="21" t="s">
        <v>181</v>
      </c>
      <c r="D29" s="22">
        <v>12532</v>
      </c>
      <c r="E29" s="45">
        <v>1250</v>
      </c>
      <c r="F29" s="3"/>
      <c r="G29" s="4"/>
      <c r="H29" s="8"/>
      <c r="I29" s="8"/>
    </row>
    <row r="30" spans="1:9" x14ac:dyDescent="0.2">
      <c r="A30" s="4"/>
      <c r="B30" s="20">
        <v>42489</v>
      </c>
      <c r="C30" s="21" t="s">
        <v>182</v>
      </c>
      <c r="D30" s="22">
        <v>13058</v>
      </c>
      <c r="E30" s="45">
        <v>888.49</v>
      </c>
      <c r="F30" s="3"/>
      <c r="G30" s="4"/>
      <c r="H30" s="8"/>
      <c r="I30" s="8"/>
    </row>
    <row r="31" spans="1:9" x14ac:dyDescent="0.2">
      <c r="A31" s="4"/>
      <c r="B31" s="20">
        <v>42510</v>
      </c>
      <c r="C31" s="21" t="s">
        <v>183</v>
      </c>
      <c r="D31" s="22">
        <v>13214</v>
      </c>
      <c r="E31" s="45">
        <v>1250</v>
      </c>
      <c r="F31" s="3"/>
      <c r="G31" s="4"/>
      <c r="H31" s="8"/>
      <c r="I31" s="8"/>
    </row>
    <row r="32" spans="1:9" x14ac:dyDescent="0.2">
      <c r="A32" s="4"/>
      <c r="B32" s="20">
        <v>42537</v>
      </c>
      <c r="C32" s="21" t="s">
        <v>184</v>
      </c>
      <c r="D32" s="22">
        <v>13421</v>
      </c>
      <c r="E32" s="45">
        <v>734.88</v>
      </c>
      <c r="F32" s="3"/>
      <c r="G32" s="4"/>
      <c r="H32" s="8"/>
      <c r="I32" s="8"/>
    </row>
    <row r="33" spans="1:9" x14ac:dyDescent="0.2">
      <c r="A33" s="4"/>
      <c r="B33" s="20">
        <v>42601</v>
      </c>
      <c r="C33" s="21" t="s">
        <v>185</v>
      </c>
      <c r="D33" s="22">
        <v>13700</v>
      </c>
      <c r="E33" s="45">
        <v>1250</v>
      </c>
      <c r="F33" s="3"/>
      <c r="G33" s="4"/>
      <c r="H33" s="8"/>
      <c r="I33" s="8"/>
    </row>
    <row r="34" spans="1:9" x14ac:dyDescent="0.2">
      <c r="A34" s="4"/>
      <c r="B34" s="20">
        <v>42632</v>
      </c>
      <c r="C34" s="21" t="s">
        <v>186</v>
      </c>
      <c r="D34" s="22">
        <v>13869</v>
      </c>
      <c r="E34" s="45">
        <v>968</v>
      </c>
      <c r="F34" s="3"/>
      <c r="G34" s="4"/>
      <c r="H34" s="8"/>
      <c r="I34" s="8"/>
    </row>
    <row r="35" spans="1:9" x14ac:dyDescent="0.2">
      <c r="A35" s="4"/>
      <c r="B35" s="20">
        <v>42643</v>
      </c>
      <c r="C35" s="21" t="s">
        <v>187</v>
      </c>
      <c r="D35" s="22">
        <v>13935</v>
      </c>
      <c r="E35" s="45">
        <v>1160</v>
      </c>
      <c r="F35" s="3"/>
      <c r="G35" s="4"/>
      <c r="H35" s="8"/>
      <c r="I35" s="8"/>
    </row>
    <row r="36" spans="1:9" x14ac:dyDescent="0.2">
      <c r="A36" s="4"/>
      <c r="B36" s="20">
        <v>42706</v>
      </c>
      <c r="C36" s="21" t="s">
        <v>188</v>
      </c>
      <c r="D36" s="22">
        <v>14353</v>
      </c>
      <c r="E36" s="45">
        <v>809.53</v>
      </c>
      <c r="F36" s="3"/>
      <c r="G36" s="4"/>
      <c r="H36" s="8"/>
      <c r="I36" s="8"/>
    </row>
    <row r="37" spans="1:9" x14ac:dyDescent="0.2">
      <c r="A37" s="4"/>
      <c r="B37" s="20">
        <v>42716</v>
      </c>
      <c r="C37" s="21" t="s">
        <v>189</v>
      </c>
      <c r="D37" s="22">
        <v>14399</v>
      </c>
      <c r="E37" s="45">
        <v>1250</v>
      </c>
      <c r="F37" s="3"/>
      <c r="G37" s="4"/>
      <c r="H37" s="8"/>
      <c r="I37" s="8"/>
    </row>
    <row r="38" spans="1:9" x14ac:dyDescent="0.2">
      <c r="A38" s="4"/>
      <c r="B38" s="20">
        <v>42719</v>
      </c>
      <c r="C38" s="21" t="s">
        <v>190</v>
      </c>
      <c r="D38" s="22">
        <v>14423</v>
      </c>
      <c r="E38" s="45">
        <v>20000</v>
      </c>
      <c r="F38" s="3"/>
      <c r="G38" s="4"/>
      <c r="H38" s="8"/>
      <c r="I38" s="8"/>
    </row>
    <row r="39" spans="1:9" x14ac:dyDescent="0.2">
      <c r="A39" s="4"/>
      <c r="B39" s="20">
        <v>42832</v>
      </c>
      <c r="C39" s="21" t="s">
        <v>191</v>
      </c>
      <c r="D39" s="22">
        <v>14995</v>
      </c>
      <c r="E39" s="45">
        <v>300</v>
      </c>
      <c r="F39" s="3"/>
      <c r="G39" s="4"/>
      <c r="H39" s="8"/>
      <c r="I39" s="8"/>
    </row>
    <row r="40" spans="1:9" x14ac:dyDescent="0.2">
      <c r="A40" s="4"/>
      <c r="B40" s="20">
        <v>42871</v>
      </c>
      <c r="C40" s="21" t="s">
        <v>192</v>
      </c>
      <c r="D40" s="22">
        <v>15137</v>
      </c>
      <c r="E40" s="45">
        <v>1900</v>
      </c>
      <c r="F40" s="3"/>
      <c r="G40" s="4"/>
      <c r="H40" s="8"/>
      <c r="I40" s="8"/>
    </row>
    <row r="41" spans="1:9" x14ac:dyDescent="0.2">
      <c r="A41" s="4"/>
      <c r="B41" s="20">
        <v>42891</v>
      </c>
      <c r="C41" s="21" t="s">
        <v>193</v>
      </c>
      <c r="D41" s="22">
        <v>15281</v>
      </c>
      <c r="E41" s="45">
        <v>1250</v>
      </c>
      <c r="F41" s="3"/>
      <c r="G41" s="4"/>
      <c r="H41" s="8"/>
      <c r="I41" s="8"/>
    </row>
    <row r="42" spans="1:9" x14ac:dyDescent="0.2">
      <c r="A42" s="4"/>
      <c r="B42" s="20">
        <v>42921</v>
      </c>
      <c r="C42" s="21" t="s">
        <v>171</v>
      </c>
      <c r="D42" s="22">
        <v>15480</v>
      </c>
      <c r="E42" s="45">
        <v>806.2</v>
      </c>
      <c r="F42" s="3"/>
      <c r="G42" s="4"/>
      <c r="H42" s="8"/>
      <c r="I42" s="8"/>
    </row>
    <row r="43" spans="1:9" x14ac:dyDescent="0.2">
      <c r="A43" s="4"/>
      <c r="B43" s="20">
        <v>42969</v>
      </c>
      <c r="C43" s="21" t="s">
        <v>194</v>
      </c>
      <c r="D43" s="22">
        <v>15551</v>
      </c>
      <c r="E43" s="45">
        <v>1250</v>
      </c>
      <c r="F43" s="3"/>
      <c r="G43" s="4"/>
      <c r="H43" s="8"/>
      <c r="I43" s="8"/>
    </row>
    <row r="44" spans="1:9" x14ac:dyDescent="0.2">
      <c r="A44" s="4"/>
      <c r="B44" s="20">
        <v>42984</v>
      </c>
      <c r="C44" s="21" t="s">
        <v>195</v>
      </c>
      <c r="D44" s="22">
        <v>15611</v>
      </c>
      <c r="E44" s="45">
        <v>3000</v>
      </c>
      <c r="F44" s="3"/>
      <c r="G44" s="4"/>
      <c r="H44" s="8"/>
      <c r="I44" s="8"/>
    </row>
    <row r="45" spans="1:9" x14ac:dyDescent="0.2">
      <c r="A45" s="4"/>
      <c r="B45" s="20">
        <v>42986</v>
      </c>
      <c r="C45" s="21" t="s">
        <v>196</v>
      </c>
      <c r="D45" s="22">
        <v>15622</v>
      </c>
      <c r="E45" s="45">
        <v>850</v>
      </c>
      <c r="F45" s="61"/>
      <c r="G45" s="51"/>
      <c r="H45" s="8"/>
      <c r="I45" s="8"/>
    </row>
    <row r="46" spans="1:9" x14ac:dyDescent="0.2">
      <c r="A46" s="4"/>
      <c r="B46" s="20">
        <v>43082</v>
      </c>
      <c r="C46" s="21" t="s">
        <v>275</v>
      </c>
      <c r="D46" s="22">
        <v>15868</v>
      </c>
      <c r="E46" s="45">
        <v>1668.92</v>
      </c>
      <c r="F46" s="61">
        <f>E47</f>
        <v>128026.84000000001</v>
      </c>
      <c r="G46" s="51">
        <f>F46</f>
        <v>128026.84000000001</v>
      </c>
      <c r="H46" s="8"/>
      <c r="I46" s="8"/>
    </row>
    <row r="47" spans="1:9" x14ac:dyDescent="0.2">
      <c r="A47" s="4"/>
      <c r="B47" s="20"/>
      <c r="C47" s="21"/>
      <c r="D47" s="22"/>
      <c r="E47" s="62">
        <f>SUM(E11:E46)</f>
        <v>128026.84000000001</v>
      </c>
      <c r="F47" s="61"/>
      <c r="G47" s="51"/>
      <c r="H47" s="8"/>
      <c r="I47" s="8"/>
    </row>
    <row r="48" spans="1:9" ht="16" thickBot="1" x14ac:dyDescent="0.25">
      <c r="A48" s="26" t="s">
        <v>197</v>
      </c>
      <c r="B48" s="10" t="s">
        <v>304</v>
      </c>
      <c r="C48" s="11"/>
      <c r="D48" s="10"/>
      <c r="E48" s="13"/>
      <c r="F48" s="13"/>
      <c r="G48" s="27">
        <f>G7-G46</f>
        <v>2355704.8800000004</v>
      </c>
      <c r="H48" s="8"/>
      <c r="I48" s="8"/>
    </row>
    <row r="49" spans="1:9" ht="16" thickTop="1" x14ac:dyDescent="0.2">
      <c r="A49" s="28"/>
      <c r="B49" s="29"/>
      <c r="C49" s="30"/>
      <c r="D49" s="29"/>
      <c r="E49" s="13"/>
      <c r="F49" s="31"/>
      <c r="G49" s="32"/>
      <c r="H49" s="8"/>
      <c r="I49" s="8"/>
    </row>
    <row r="50" spans="1:9" x14ac:dyDescent="0.2">
      <c r="A50" s="8"/>
      <c r="B50" s="8"/>
      <c r="C50" s="8"/>
      <c r="D50" s="8"/>
      <c r="E50" s="33"/>
      <c r="F50" s="8"/>
      <c r="G50" s="34"/>
      <c r="H50" s="8"/>
      <c r="I50" s="8"/>
    </row>
    <row r="51" spans="1:9" x14ac:dyDescent="0.2">
      <c r="A51" s="8"/>
      <c r="B51" s="8"/>
      <c r="C51" s="8"/>
      <c r="D51" s="8"/>
      <c r="E51" s="8"/>
      <c r="F51" s="8"/>
      <c r="G51" s="8"/>
      <c r="H51" s="8"/>
      <c r="I51" s="8"/>
    </row>
    <row r="52" spans="1:9" x14ac:dyDescent="0.2">
      <c r="A52" s="8"/>
      <c r="B52" s="8"/>
      <c r="C52" s="8"/>
      <c r="D52" s="8"/>
      <c r="E52" s="8"/>
      <c r="F52" s="8"/>
      <c r="G52" s="8"/>
      <c r="H52" s="8"/>
      <c r="I52" s="8"/>
    </row>
    <row r="53" spans="1:9" x14ac:dyDescent="0.2">
      <c r="A53" s="8"/>
      <c r="B53" s="8"/>
      <c r="C53" s="8"/>
      <c r="D53" s="8"/>
      <c r="E53" s="8"/>
      <c r="F53" s="8"/>
      <c r="G53" s="8"/>
      <c r="H53" s="8"/>
      <c r="I53" s="8"/>
    </row>
    <row r="54" spans="1:9" x14ac:dyDescent="0.2">
      <c r="A54" s="8"/>
      <c r="B54" s="8"/>
      <c r="C54" s="8"/>
      <c r="D54" s="8"/>
      <c r="E54" s="8"/>
      <c r="F54" s="8"/>
      <c r="G54" s="8"/>
      <c r="H54" s="8"/>
      <c r="I54" s="8"/>
    </row>
    <row r="55" spans="1:9" x14ac:dyDescent="0.2">
      <c r="A55" s="8"/>
      <c r="B55" s="8"/>
      <c r="C55" s="8"/>
      <c r="D55" s="8"/>
      <c r="E55" s="8"/>
      <c r="F55" s="8"/>
      <c r="G55" s="8"/>
      <c r="H55" s="8"/>
      <c r="I55" s="8"/>
    </row>
    <row r="56" spans="1:9" x14ac:dyDescent="0.2">
      <c r="A56" s="8"/>
      <c r="B56" s="8"/>
      <c r="C56" s="8"/>
      <c r="D56" s="8"/>
      <c r="E56" s="8"/>
      <c r="F56" s="8"/>
      <c r="G56" s="8"/>
      <c r="H56" s="8"/>
      <c r="I56" s="8"/>
    </row>
    <row r="57" spans="1:9" x14ac:dyDescent="0.2">
      <c r="A57" s="8"/>
      <c r="B57" s="8"/>
      <c r="C57" s="8"/>
      <c r="D57" s="8"/>
      <c r="E57" s="8"/>
      <c r="F57" s="8"/>
      <c r="G57" s="8"/>
      <c r="H57" s="8"/>
      <c r="I57" s="8"/>
    </row>
  </sheetData>
  <mergeCells count="4">
    <mergeCell ref="A3:G3"/>
    <mergeCell ref="A4:G4"/>
    <mergeCell ref="A5:G5"/>
    <mergeCell ref="A6:G6"/>
  </mergeCells>
  <pageMargins left="0.25" right="0.25" top="0.75" bottom="0.75" header="0.3" footer="0.3"/>
  <pageSetup paperSize="9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workbookViewId="0">
      <selection activeCell="G26" sqref="G26"/>
    </sheetView>
  </sheetViews>
  <sheetFormatPr baseColWidth="10" defaultRowHeight="15" x14ac:dyDescent="0.2"/>
  <cols>
    <col min="3" max="3" width="21.5" bestFit="1" customWidth="1"/>
    <col min="7" max="7" width="12" bestFit="1" customWidth="1"/>
  </cols>
  <sheetData>
    <row r="1" spans="1:8" x14ac:dyDescent="0.2">
      <c r="A1" s="8"/>
      <c r="B1" s="8"/>
      <c r="C1" s="8"/>
      <c r="D1" s="8"/>
      <c r="E1" s="8"/>
      <c r="F1" s="8"/>
      <c r="G1" s="8"/>
      <c r="H1" s="8"/>
    </row>
    <row r="2" spans="1:8" x14ac:dyDescent="0.2">
      <c r="A2" s="8"/>
      <c r="B2" s="8"/>
      <c r="C2" s="8"/>
      <c r="D2" s="8"/>
      <c r="E2" s="8"/>
      <c r="F2" s="8"/>
      <c r="G2" s="8"/>
      <c r="H2" s="8"/>
    </row>
    <row r="3" spans="1:8" x14ac:dyDescent="0.2">
      <c r="A3" s="386" t="s">
        <v>157</v>
      </c>
      <c r="B3" s="386"/>
      <c r="C3" s="386"/>
      <c r="D3" s="386"/>
      <c r="E3" s="386"/>
      <c r="F3" s="386"/>
      <c r="G3" s="386"/>
      <c r="H3" s="35"/>
    </row>
    <row r="4" spans="1:8" x14ac:dyDescent="0.2">
      <c r="A4" s="386" t="s">
        <v>199</v>
      </c>
      <c r="B4" s="386"/>
      <c r="C4" s="386"/>
      <c r="D4" s="386"/>
      <c r="E4" s="386"/>
      <c r="F4" s="386"/>
      <c r="G4" s="386"/>
      <c r="H4" s="35"/>
    </row>
    <row r="5" spans="1:8" x14ac:dyDescent="0.2">
      <c r="A5" s="386" t="s">
        <v>200</v>
      </c>
      <c r="B5" s="386"/>
      <c r="C5" s="386"/>
      <c r="D5" s="386"/>
      <c r="E5" s="386"/>
      <c r="F5" s="386"/>
      <c r="G5" s="386"/>
      <c r="H5" s="35"/>
    </row>
    <row r="6" spans="1:8" x14ac:dyDescent="0.2">
      <c r="A6" s="386" t="s">
        <v>302</v>
      </c>
      <c r="B6" s="386"/>
      <c r="C6" s="386"/>
      <c r="D6" s="386"/>
      <c r="E6" s="386"/>
      <c r="F6" s="386"/>
      <c r="G6" s="386"/>
      <c r="H6" s="35"/>
    </row>
    <row r="7" spans="1:8" x14ac:dyDescent="0.2">
      <c r="A7" s="4"/>
      <c r="B7" s="36"/>
      <c r="C7" s="36"/>
      <c r="D7" s="37"/>
      <c r="E7" s="4"/>
      <c r="F7" s="4"/>
      <c r="G7" s="4"/>
      <c r="H7" s="35"/>
    </row>
    <row r="8" spans="1:8" x14ac:dyDescent="0.2">
      <c r="A8" s="4"/>
      <c r="B8" s="10" t="s">
        <v>303</v>
      </c>
      <c r="C8" s="11"/>
      <c r="D8" s="12"/>
      <c r="E8" s="11"/>
      <c r="F8" s="13"/>
      <c r="G8" s="14">
        <v>5039761.1900000004</v>
      </c>
      <c r="H8" s="35"/>
    </row>
    <row r="9" spans="1:8" x14ac:dyDescent="0.2">
      <c r="A9" s="4"/>
      <c r="B9" s="4" t="s">
        <v>9</v>
      </c>
      <c r="C9" s="4"/>
      <c r="D9" s="38"/>
      <c r="E9" s="4"/>
      <c r="F9" s="17"/>
      <c r="G9" s="4"/>
      <c r="H9" s="35"/>
    </row>
    <row r="10" spans="1:8" x14ac:dyDescent="0.2">
      <c r="A10" s="9" t="s">
        <v>161</v>
      </c>
      <c r="B10" s="10" t="s">
        <v>162</v>
      </c>
      <c r="C10" s="11"/>
      <c r="D10" s="12"/>
      <c r="E10" s="11"/>
      <c r="F10" s="17"/>
      <c r="G10" s="4"/>
      <c r="H10" s="35"/>
    </row>
    <row r="11" spans="1:8" x14ac:dyDescent="0.2">
      <c r="A11" s="4"/>
      <c r="B11" s="54" t="s">
        <v>163</v>
      </c>
      <c r="C11" s="11"/>
      <c r="D11" s="12"/>
      <c r="E11" s="11"/>
      <c r="F11" s="17"/>
      <c r="G11" s="4"/>
      <c r="H11" s="35"/>
    </row>
    <row r="12" spans="1:8" x14ac:dyDescent="0.2">
      <c r="A12" s="4"/>
      <c r="B12" s="54"/>
      <c r="C12" s="11"/>
      <c r="D12" s="12"/>
      <c r="E12" s="11"/>
      <c r="F12" s="17"/>
      <c r="G12" s="4"/>
      <c r="H12" s="35"/>
    </row>
    <row r="13" spans="1:8" x14ac:dyDescent="0.2">
      <c r="A13" s="4"/>
      <c r="B13" s="20">
        <v>43068</v>
      </c>
      <c r="C13" s="11" t="s">
        <v>259</v>
      </c>
      <c r="D13" s="12">
        <v>1185</v>
      </c>
      <c r="E13" s="23">
        <v>3000</v>
      </c>
      <c r="F13" s="17"/>
      <c r="G13" s="17"/>
      <c r="H13" s="35"/>
    </row>
    <row r="14" spans="1:8" x14ac:dyDescent="0.2">
      <c r="A14" s="4"/>
      <c r="B14" s="20">
        <v>43073</v>
      </c>
      <c r="C14" s="11" t="s">
        <v>305</v>
      </c>
      <c r="D14" s="12">
        <v>1192</v>
      </c>
      <c r="E14" s="23">
        <v>3000</v>
      </c>
      <c r="F14" s="17"/>
      <c r="G14" s="4"/>
      <c r="H14" s="35"/>
    </row>
    <row r="15" spans="1:8" x14ac:dyDescent="0.2">
      <c r="A15" s="4"/>
      <c r="B15" s="20">
        <v>43073</v>
      </c>
      <c r="C15" s="11" t="s">
        <v>306</v>
      </c>
      <c r="D15" s="12">
        <v>1193</v>
      </c>
      <c r="E15" s="23">
        <v>3000</v>
      </c>
      <c r="F15" s="17"/>
      <c r="G15" s="4"/>
      <c r="H15" s="35"/>
    </row>
    <row r="16" spans="1:8" x14ac:dyDescent="0.2">
      <c r="A16" s="4"/>
      <c r="B16" s="20">
        <v>43083</v>
      </c>
      <c r="C16" s="11" t="s">
        <v>307</v>
      </c>
      <c r="D16" s="12">
        <v>1198</v>
      </c>
      <c r="E16" s="23">
        <v>6000</v>
      </c>
      <c r="F16" s="17"/>
      <c r="G16" s="4"/>
      <c r="H16" s="35"/>
    </row>
    <row r="17" spans="1:8" x14ac:dyDescent="0.2">
      <c r="A17" s="9"/>
      <c r="B17" s="20">
        <v>43083</v>
      </c>
      <c r="C17" s="11" t="s">
        <v>306</v>
      </c>
      <c r="D17" s="12">
        <v>1199</v>
      </c>
      <c r="E17" s="23">
        <v>6000</v>
      </c>
      <c r="F17" s="17"/>
      <c r="G17" s="4"/>
      <c r="H17" s="35"/>
    </row>
    <row r="18" spans="1:8" x14ac:dyDescent="0.2">
      <c r="A18" s="9"/>
      <c r="B18" s="20">
        <v>43083</v>
      </c>
      <c r="C18" s="11" t="s">
        <v>305</v>
      </c>
      <c r="D18" s="12">
        <v>1200</v>
      </c>
      <c r="E18" s="23">
        <v>6000</v>
      </c>
      <c r="F18" s="17">
        <f>E19</f>
        <v>27000</v>
      </c>
      <c r="G18" s="24">
        <f>E19</f>
        <v>27000</v>
      </c>
      <c r="H18" s="35"/>
    </row>
    <row r="19" spans="1:8" x14ac:dyDescent="0.2">
      <c r="A19" s="9"/>
      <c r="B19" s="20"/>
      <c r="C19" s="11"/>
      <c r="D19" s="12"/>
      <c r="E19" s="25">
        <f>SUM(E13:E18)</f>
        <v>27000</v>
      </c>
      <c r="F19" s="17"/>
      <c r="G19" s="4"/>
      <c r="H19" s="35"/>
    </row>
    <row r="20" spans="1:8" ht="16" thickBot="1" x14ac:dyDescent="0.25">
      <c r="A20" s="26" t="s">
        <v>197</v>
      </c>
      <c r="B20" s="10" t="s">
        <v>304</v>
      </c>
      <c r="C20" s="11"/>
      <c r="D20" s="12"/>
      <c r="E20" s="11"/>
      <c r="F20" s="13"/>
      <c r="G20" s="27">
        <f>G8-G18</f>
        <v>5012761.1900000004</v>
      </c>
      <c r="H20" s="35"/>
    </row>
    <row r="21" spans="1:8" ht="16" thickTop="1" x14ac:dyDescent="0.2">
      <c r="A21" s="26"/>
      <c r="B21" s="10"/>
      <c r="C21" s="11"/>
      <c r="D21" s="12"/>
      <c r="E21" s="11"/>
      <c r="F21" s="13"/>
      <c r="G21" s="14"/>
      <c r="H21" s="35"/>
    </row>
    <row r="22" spans="1:8" x14ac:dyDescent="0.2">
      <c r="A22" s="26"/>
      <c r="B22" s="10"/>
      <c r="C22" s="11"/>
      <c r="D22" s="12"/>
      <c r="E22" s="11"/>
      <c r="F22" s="13"/>
      <c r="G22" s="14"/>
      <c r="H22" s="35"/>
    </row>
    <row r="23" spans="1:8" x14ac:dyDescent="0.2">
      <c r="A23" s="8"/>
      <c r="B23" s="8"/>
      <c r="C23" s="8"/>
      <c r="D23" s="8"/>
      <c r="E23" s="8"/>
      <c r="F23" s="8"/>
      <c r="G23" s="8"/>
      <c r="H23" s="35"/>
    </row>
    <row r="24" spans="1:8" x14ac:dyDescent="0.2">
      <c r="A24" s="8"/>
      <c r="B24" s="8"/>
      <c r="C24" s="8"/>
      <c r="D24" s="8"/>
      <c r="E24" s="8"/>
      <c r="F24" s="8"/>
      <c r="G24" s="8"/>
      <c r="H24" s="8"/>
    </row>
    <row r="25" spans="1:8" x14ac:dyDescent="0.2">
      <c r="A25" s="8"/>
      <c r="B25" s="8"/>
      <c r="C25" s="8"/>
      <c r="D25" s="8"/>
      <c r="E25" s="8"/>
      <c r="F25" s="8"/>
      <c r="G25" s="8"/>
      <c r="H25" s="8"/>
    </row>
    <row r="26" spans="1:8" x14ac:dyDescent="0.2">
      <c r="A26" s="8"/>
      <c r="B26" s="8"/>
      <c r="C26" s="8"/>
      <c r="D26" s="8"/>
      <c r="E26" s="8"/>
      <c r="F26" s="8"/>
      <c r="G26" s="8"/>
      <c r="H26" s="8"/>
    </row>
  </sheetData>
  <mergeCells count="4">
    <mergeCell ref="A3:G3"/>
    <mergeCell ref="A4:G4"/>
    <mergeCell ref="A5:G5"/>
    <mergeCell ref="A6:G6"/>
  </mergeCells>
  <pageMargins left="0.25" right="0.25" top="0.75" bottom="0.75" header="0.3" footer="0.3"/>
  <pageSetup paperSize="9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5" sqref="H25"/>
    </sheetView>
  </sheetViews>
  <sheetFormatPr baseColWidth="10" defaultRowHeight="15" x14ac:dyDescent="0.2"/>
  <sheetData/>
  <pageMargins left="0.7" right="0.7" top="0.75" bottom="0.75" header="0.3" footer="0.3"/>
  <pageSetup paperSize="9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workbookViewId="0">
      <selection activeCell="G28" sqref="G28"/>
    </sheetView>
  </sheetViews>
  <sheetFormatPr baseColWidth="10" defaultRowHeight="15" x14ac:dyDescent="0.2"/>
  <cols>
    <col min="3" max="3" width="22" bestFit="1" customWidth="1"/>
    <col min="4" max="4" width="18" bestFit="1" customWidth="1"/>
  </cols>
  <sheetData>
    <row r="1" spans="1:7" x14ac:dyDescent="0.2">
      <c r="A1" s="39"/>
      <c r="B1" s="3"/>
      <c r="C1" s="3"/>
      <c r="D1" s="3"/>
      <c r="E1" s="3"/>
      <c r="F1" s="3"/>
      <c r="G1" s="35"/>
    </row>
    <row r="2" spans="1:7" x14ac:dyDescent="0.2">
      <c r="A2" s="386" t="s">
        <v>157</v>
      </c>
      <c r="B2" s="386"/>
      <c r="C2" s="386"/>
      <c r="D2" s="386"/>
      <c r="E2" s="386"/>
      <c r="F2" s="386"/>
      <c r="G2" s="35"/>
    </row>
    <row r="3" spans="1:7" x14ac:dyDescent="0.2">
      <c r="A3" s="386" t="s">
        <v>260</v>
      </c>
      <c r="B3" s="386"/>
      <c r="C3" s="386"/>
      <c r="D3" s="386"/>
      <c r="E3" s="386"/>
      <c r="F3" s="386"/>
      <c r="G3" s="35"/>
    </row>
    <row r="4" spans="1:7" x14ac:dyDescent="0.2">
      <c r="A4" s="386" t="s">
        <v>199</v>
      </c>
      <c r="B4" s="386"/>
      <c r="C4" s="386"/>
      <c r="D4" s="386"/>
      <c r="E4" s="386"/>
      <c r="F4" s="386"/>
      <c r="G4" s="35"/>
    </row>
    <row r="5" spans="1:7" x14ac:dyDescent="0.2">
      <c r="A5" s="386" t="s">
        <v>261</v>
      </c>
      <c r="B5" s="386"/>
      <c r="C5" s="386"/>
      <c r="D5" s="386"/>
      <c r="E5" s="386"/>
      <c r="F5" s="386"/>
      <c r="G5" s="35"/>
    </row>
    <row r="6" spans="1:7" x14ac:dyDescent="0.2">
      <c r="A6" s="386" t="s">
        <v>302</v>
      </c>
      <c r="B6" s="386"/>
      <c r="C6" s="386"/>
      <c r="D6" s="386"/>
      <c r="E6" s="386"/>
      <c r="F6" s="386"/>
      <c r="G6" s="35"/>
    </row>
    <row r="7" spans="1:7" x14ac:dyDescent="0.2">
      <c r="A7" s="3"/>
      <c r="B7" s="3"/>
      <c r="C7" s="3"/>
      <c r="D7" s="3"/>
      <c r="E7" s="3"/>
      <c r="F7" s="3"/>
      <c r="G7" s="35"/>
    </row>
    <row r="8" spans="1:7" x14ac:dyDescent="0.2">
      <c r="A8" s="39"/>
      <c r="B8" s="3"/>
      <c r="C8" s="3"/>
      <c r="D8" s="3"/>
      <c r="E8" s="3"/>
      <c r="F8" s="3"/>
      <c r="G8" s="35"/>
    </row>
    <row r="9" spans="1:7" x14ac:dyDescent="0.2">
      <c r="A9" s="39"/>
      <c r="B9" s="10" t="s">
        <v>303</v>
      </c>
      <c r="C9" s="40"/>
      <c r="D9" s="40"/>
      <c r="E9" s="40"/>
      <c r="F9" s="13">
        <v>664080.74</v>
      </c>
      <c r="G9" s="35"/>
    </row>
    <row r="10" spans="1:7" x14ac:dyDescent="0.2">
      <c r="A10" s="39"/>
      <c r="B10" s="3"/>
      <c r="C10" s="3"/>
      <c r="D10" s="3"/>
      <c r="E10" s="3"/>
      <c r="F10" s="41"/>
      <c r="G10" s="35"/>
    </row>
    <row r="11" spans="1:7" x14ac:dyDescent="0.2">
      <c r="A11" s="42" t="s">
        <v>202</v>
      </c>
      <c r="B11" s="7" t="s">
        <v>203</v>
      </c>
      <c r="C11" s="7"/>
      <c r="D11" s="7"/>
      <c r="E11" s="7"/>
      <c r="F11" s="43"/>
      <c r="G11" s="35"/>
    </row>
    <row r="12" spans="1:7" x14ac:dyDescent="0.2">
      <c r="A12" s="42"/>
      <c r="B12" s="7"/>
      <c r="C12" s="7"/>
      <c r="D12" s="7"/>
      <c r="E12" s="7"/>
      <c r="F12" s="43"/>
      <c r="G12" s="35"/>
    </row>
    <row r="13" spans="1:7" x14ac:dyDescent="0.2">
      <c r="A13" s="39"/>
      <c r="B13" s="44">
        <v>42836</v>
      </c>
      <c r="C13" s="3" t="s">
        <v>262</v>
      </c>
      <c r="D13" s="3" t="s">
        <v>205</v>
      </c>
      <c r="E13" s="6">
        <v>15000</v>
      </c>
      <c r="F13" s="41"/>
      <c r="G13" s="35"/>
    </row>
    <row r="14" spans="1:7" x14ac:dyDescent="0.2">
      <c r="A14" s="39"/>
      <c r="B14" s="44">
        <v>42958</v>
      </c>
      <c r="C14" s="3" t="s">
        <v>206</v>
      </c>
      <c r="D14" s="3" t="s">
        <v>207</v>
      </c>
      <c r="E14" s="6">
        <v>45164.55</v>
      </c>
      <c r="F14" s="41">
        <f>E13+E14</f>
        <v>60164.55</v>
      </c>
      <c r="G14" s="35"/>
    </row>
    <row r="15" spans="1:7" x14ac:dyDescent="0.2">
      <c r="A15" s="39"/>
      <c r="B15" s="44"/>
      <c r="C15" s="3"/>
      <c r="D15" s="3"/>
      <c r="E15" s="6"/>
      <c r="F15" s="41"/>
      <c r="G15" s="35"/>
    </row>
    <row r="16" spans="1:7" x14ac:dyDescent="0.2">
      <c r="A16" s="9" t="s">
        <v>161</v>
      </c>
      <c r="B16" s="10" t="s">
        <v>162</v>
      </c>
      <c r="C16" s="40"/>
      <c r="D16" s="40"/>
      <c r="E16" s="3"/>
      <c r="F16" s="41"/>
      <c r="G16" s="35"/>
    </row>
    <row r="17" spans="1:7" x14ac:dyDescent="0.2">
      <c r="A17" s="4"/>
      <c r="B17" s="54" t="s">
        <v>163</v>
      </c>
      <c r="C17" s="40"/>
      <c r="D17" s="40"/>
      <c r="E17" s="3"/>
      <c r="F17" s="41"/>
      <c r="G17" s="35"/>
    </row>
    <row r="18" spans="1:7" x14ac:dyDescent="0.2">
      <c r="A18" s="9"/>
      <c r="B18" s="40"/>
      <c r="C18" s="40"/>
      <c r="D18" s="40"/>
      <c r="E18" s="3"/>
      <c r="F18" s="41"/>
      <c r="G18" s="35"/>
    </row>
    <row r="19" spans="1:7" x14ac:dyDescent="0.2">
      <c r="A19" s="9"/>
      <c r="B19" s="44">
        <v>43076</v>
      </c>
      <c r="C19" s="21" t="s">
        <v>308</v>
      </c>
      <c r="D19" s="22">
        <v>1455</v>
      </c>
      <c r="E19" s="45">
        <v>40000</v>
      </c>
      <c r="F19" s="41">
        <f>E19</f>
        <v>40000</v>
      </c>
      <c r="G19" s="35"/>
    </row>
    <row r="20" spans="1:7" x14ac:dyDescent="0.2">
      <c r="A20" s="9"/>
      <c r="B20" s="46"/>
      <c r="C20" s="40"/>
      <c r="D20" s="47"/>
      <c r="E20" s="48"/>
      <c r="F20" s="48"/>
      <c r="G20" s="35"/>
    </row>
    <row r="21" spans="1:7" x14ac:dyDescent="0.2">
      <c r="A21" s="9"/>
      <c r="B21" s="46"/>
      <c r="C21" s="40"/>
      <c r="D21" s="47"/>
      <c r="E21" s="58">
        <f>SUM(E19:E20)</f>
        <v>40000</v>
      </c>
      <c r="F21" s="41"/>
      <c r="G21" s="35"/>
    </row>
    <row r="22" spans="1:7" ht="16" thickBot="1" x14ac:dyDescent="0.25">
      <c r="A22" s="26" t="s">
        <v>209</v>
      </c>
      <c r="B22" s="10" t="s">
        <v>304</v>
      </c>
      <c r="C22" s="40"/>
      <c r="D22" s="40"/>
      <c r="E22" s="40"/>
      <c r="F22" s="49">
        <f>F9-F14-F19</f>
        <v>563916.18999999994</v>
      </c>
      <c r="G22" s="35"/>
    </row>
    <row r="23" spans="1:7" ht="16" thickTop="1" x14ac:dyDescent="0.2">
      <c r="A23" s="35"/>
      <c r="B23" s="35"/>
      <c r="C23" s="35"/>
      <c r="D23" s="35"/>
      <c r="E23" s="35"/>
      <c r="F23" s="13"/>
      <c r="G23" s="35"/>
    </row>
    <row r="24" spans="1:7" x14ac:dyDescent="0.2">
      <c r="A24" s="35"/>
      <c r="B24" s="35"/>
      <c r="C24" s="35"/>
      <c r="D24" s="35"/>
      <c r="E24" s="35"/>
      <c r="F24" s="50"/>
      <c r="G24" s="35"/>
    </row>
    <row r="25" spans="1:7" x14ac:dyDescent="0.2">
      <c r="A25" s="35"/>
      <c r="B25" s="35"/>
      <c r="C25" s="35"/>
      <c r="D25" s="35"/>
      <c r="E25" s="35"/>
      <c r="F25" s="50"/>
      <c r="G25" s="35"/>
    </row>
    <row r="26" spans="1:7" x14ac:dyDescent="0.2">
      <c r="A26" s="35"/>
      <c r="B26" s="35"/>
      <c r="C26" s="35"/>
      <c r="D26" s="35"/>
      <c r="E26" s="35"/>
      <c r="F26" s="50"/>
      <c r="G26" s="35"/>
    </row>
  </sheetData>
  <mergeCells count="5">
    <mergeCell ref="A2:F2"/>
    <mergeCell ref="A3:F3"/>
    <mergeCell ref="A4:F4"/>
    <mergeCell ref="A5:F5"/>
    <mergeCell ref="A6:F6"/>
  </mergeCells>
  <pageMargins left="0.25" right="0.25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G21" sqref="G21"/>
    </sheetView>
  </sheetViews>
  <sheetFormatPr baseColWidth="10" defaultRowHeight="15" x14ac:dyDescent="0.2"/>
  <sheetData/>
  <pageMargins left="0.7" right="0.7" top="0.75" bottom="0.75" header="0.3" footer="0.3"/>
  <pageSetup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4" sqref="F24"/>
    </sheetView>
  </sheetViews>
  <sheetFormatPr baseColWidth="10" defaultRowHeight="15" x14ac:dyDescent="0.2"/>
  <sheetData/>
  <pageMargins left="0.7" right="0.7" top="0.75" bottom="0.75" header="0.3" footer="0.3"/>
  <pageSetup paperSize="9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workbookViewId="0">
      <selection activeCell="G19" sqref="G19"/>
    </sheetView>
  </sheetViews>
  <sheetFormatPr baseColWidth="10" defaultRowHeight="15" x14ac:dyDescent="0.2"/>
  <cols>
    <col min="3" max="3" width="28.1640625" customWidth="1"/>
    <col min="7" max="7" width="12.5" bestFit="1" customWidth="1"/>
  </cols>
  <sheetData>
    <row r="1" spans="1:9" x14ac:dyDescent="0.2">
      <c r="A1" s="63"/>
      <c r="B1" s="63"/>
      <c r="C1" s="63"/>
      <c r="D1" s="63"/>
      <c r="E1" s="63"/>
      <c r="F1" s="63"/>
      <c r="G1" s="63"/>
      <c r="H1" s="63"/>
      <c r="I1" s="63"/>
    </row>
    <row r="2" spans="1:9" x14ac:dyDescent="0.2">
      <c r="A2" s="63"/>
      <c r="B2" s="63"/>
      <c r="C2" s="63"/>
      <c r="D2" s="63"/>
      <c r="E2" s="63"/>
      <c r="F2" s="63"/>
      <c r="G2" s="63"/>
      <c r="H2" s="63"/>
      <c r="I2" s="63"/>
    </row>
    <row r="3" spans="1:9" x14ac:dyDescent="0.2">
      <c r="A3" s="384" t="s">
        <v>157</v>
      </c>
      <c r="B3" s="384"/>
      <c r="C3" s="384"/>
      <c r="D3" s="384"/>
      <c r="E3" s="384"/>
      <c r="F3" s="384"/>
      <c r="G3" s="384"/>
      <c r="H3" s="64"/>
      <c r="I3" s="63"/>
    </row>
    <row r="4" spans="1:9" x14ac:dyDescent="0.2">
      <c r="A4" s="384" t="s">
        <v>158</v>
      </c>
      <c r="B4" s="384"/>
      <c r="C4" s="384"/>
      <c r="D4" s="384"/>
      <c r="E4" s="384"/>
      <c r="F4" s="384"/>
      <c r="G4" s="384"/>
      <c r="H4" s="64"/>
      <c r="I4" s="63"/>
    </row>
    <row r="5" spans="1:9" x14ac:dyDescent="0.2">
      <c r="A5" s="384" t="s">
        <v>210</v>
      </c>
      <c r="B5" s="384"/>
      <c r="C5" s="384"/>
      <c r="D5" s="384"/>
      <c r="E5" s="384"/>
      <c r="F5" s="384"/>
      <c r="G5" s="384"/>
      <c r="H5" s="64"/>
      <c r="I5" s="63"/>
    </row>
    <row r="6" spans="1:9" x14ac:dyDescent="0.2">
      <c r="A6" s="384" t="s">
        <v>302</v>
      </c>
      <c r="B6" s="384"/>
      <c r="C6" s="384"/>
      <c r="D6" s="384"/>
      <c r="E6" s="384"/>
      <c r="F6" s="384"/>
      <c r="G6" s="384"/>
      <c r="H6" s="64"/>
      <c r="I6" s="63"/>
    </row>
    <row r="7" spans="1:9" x14ac:dyDescent="0.2">
      <c r="A7" s="65"/>
      <c r="B7" s="66"/>
      <c r="C7" s="66"/>
      <c r="D7" s="67"/>
      <c r="E7" s="65"/>
      <c r="F7" s="65"/>
      <c r="G7" s="65"/>
      <c r="H7" s="64"/>
      <c r="I7" s="63"/>
    </row>
    <row r="8" spans="1:9" x14ac:dyDescent="0.2">
      <c r="A8" s="65"/>
      <c r="B8" s="68" t="s">
        <v>303</v>
      </c>
      <c r="C8" s="69"/>
      <c r="D8" s="70"/>
      <c r="E8" s="71"/>
      <c r="F8" s="71"/>
      <c r="G8" s="72">
        <v>4883025.09</v>
      </c>
      <c r="H8" s="73"/>
      <c r="I8" s="63"/>
    </row>
    <row r="9" spans="1:9" x14ac:dyDescent="0.2">
      <c r="A9" s="65"/>
      <c r="B9" s="68"/>
      <c r="C9" s="69"/>
      <c r="D9" s="70"/>
      <c r="E9" s="71"/>
      <c r="F9" s="71"/>
      <c r="G9" s="72"/>
      <c r="H9" s="73"/>
      <c r="I9" s="63"/>
    </row>
    <row r="10" spans="1:9" x14ac:dyDescent="0.2">
      <c r="A10" s="80" t="s">
        <v>161</v>
      </c>
      <c r="B10" s="68" t="s">
        <v>162</v>
      </c>
      <c r="C10" s="69"/>
      <c r="D10" s="70"/>
      <c r="E10" s="69"/>
      <c r="F10" s="81"/>
      <c r="G10" s="65"/>
      <c r="H10" s="64"/>
      <c r="I10" s="63"/>
    </row>
    <row r="11" spans="1:9" x14ac:dyDescent="0.2">
      <c r="A11" s="65"/>
      <c r="B11" s="82">
        <v>43068</v>
      </c>
      <c r="C11" s="65" t="s">
        <v>266</v>
      </c>
      <c r="D11" s="83">
        <v>618</v>
      </c>
      <c r="E11" s="65">
        <v>0.08</v>
      </c>
      <c r="F11" s="81">
        <f>E11</f>
        <v>0.08</v>
      </c>
      <c r="G11" s="81">
        <f>F11</f>
        <v>0.08</v>
      </c>
      <c r="H11" s="64"/>
      <c r="I11" s="63"/>
    </row>
    <row r="12" spans="1:9" x14ac:dyDescent="0.2">
      <c r="A12" s="80"/>
      <c r="B12" s="69"/>
      <c r="C12" s="69"/>
      <c r="D12" s="70"/>
      <c r="E12" s="69"/>
      <c r="F12" s="81"/>
      <c r="G12" s="65"/>
      <c r="H12" s="64"/>
      <c r="I12" s="63"/>
    </row>
    <row r="13" spans="1:9" x14ac:dyDescent="0.2">
      <c r="A13" s="80" t="s">
        <v>161</v>
      </c>
      <c r="B13" s="68" t="s">
        <v>162</v>
      </c>
      <c r="C13" s="69"/>
      <c r="D13" s="70"/>
      <c r="E13" s="69"/>
      <c r="F13" s="81"/>
      <c r="G13" s="65"/>
      <c r="H13" s="64"/>
      <c r="I13" s="63"/>
    </row>
    <row r="14" spans="1:9" x14ac:dyDescent="0.2">
      <c r="A14" s="65"/>
      <c r="B14" s="19" t="s">
        <v>163</v>
      </c>
      <c r="C14" s="65"/>
      <c r="D14" s="83"/>
      <c r="E14" s="65"/>
      <c r="F14" s="81"/>
      <c r="G14" s="65"/>
      <c r="H14" s="64"/>
      <c r="I14" s="63"/>
    </row>
    <row r="15" spans="1:9" x14ac:dyDescent="0.2">
      <c r="A15" s="65"/>
      <c r="B15" s="65"/>
      <c r="C15" s="65"/>
      <c r="D15" s="83"/>
      <c r="E15" s="65"/>
      <c r="F15" s="81"/>
      <c r="G15" s="65"/>
      <c r="H15" s="64"/>
      <c r="I15" s="63"/>
    </row>
    <row r="16" spans="1:9" ht="23" x14ac:dyDescent="0.2">
      <c r="A16" s="65"/>
      <c r="B16" s="20">
        <v>43062</v>
      </c>
      <c r="C16" s="182" t="s">
        <v>269</v>
      </c>
      <c r="D16" s="22">
        <v>556</v>
      </c>
      <c r="E16" s="45">
        <v>1035.8800000000001</v>
      </c>
      <c r="F16" s="81"/>
      <c r="G16" s="65"/>
      <c r="H16" s="64"/>
      <c r="I16" s="63"/>
    </row>
    <row r="17" spans="1:9" x14ac:dyDescent="0.2">
      <c r="A17" s="65"/>
      <c r="B17" s="20">
        <v>43069</v>
      </c>
      <c r="C17" s="21" t="s">
        <v>276</v>
      </c>
      <c r="D17" s="22">
        <v>628</v>
      </c>
      <c r="E17" s="45">
        <v>313.8</v>
      </c>
      <c r="F17" s="81">
        <f>E18</f>
        <v>1349.68</v>
      </c>
      <c r="G17" s="65"/>
      <c r="H17" s="64"/>
      <c r="I17" s="63"/>
    </row>
    <row r="18" spans="1:9" x14ac:dyDescent="0.2">
      <c r="A18" s="65"/>
      <c r="B18" s="20"/>
      <c r="C18" s="21"/>
      <c r="D18" s="22"/>
      <c r="E18" s="62">
        <f>SUM(E16:E17)</f>
        <v>1349.68</v>
      </c>
      <c r="F18" s="81"/>
      <c r="G18" s="65"/>
      <c r="H18" s="64"/>
      <c r="I18" s="63"/>
    </row>
    <row r="19" spans="1:9" ht="16" thickBot="1" x14ac:dyDescent="0.25">
      <c r="A19" s="86" t="s">
        <v>197</v>
      </c>
      <c r="B19" s="68" t="s">
        <v>304</v>
      </c>
      <c r="C19" s="69"/>
      <c r="D19" s="70"/>
      <c r="E19" s="71"/>
      <c r="F19" s="71"/>
      <c r="G19" s="87">
        <f>G8-G11-F17</f>
        <v>4881675.33</v>
      </c>
      <c r="H19" s="64"/>
      <c r="I19" s="63"/>
    </row>
    <row r="20" spans="1:9" ht="16" thickTop="1" x14ac:dyDescent="0.2">
      <c r="A20" s="86"/>
      <c r="B20" s="88"/>
      <c r="C20" s="69"/>
      <c r="D20" s="70"/>
      <c r="E20" s="71"/>
      <c r="F20" s="71"/>
      <c r="G20" s="72"/>
      <c r="H20" s="64"/>
      <c r="I20" s="63"/>
    </row>
    <row r="21" spans="1:9" x14ac:dyDescent="0.2">
      <c r="A21" s="65"/>
      <c r="B21" s="69"/>
      <c r="C21" s="68"/>
      <c r="D21" s="89"/>
      <c r="E21" s="68"/>
      <c r="F21" s="69"/>
      <c r="G21" s="90"/>
      <c r="H21" s="64"/>
      <c r="I21" s="63"/>
    </row>
    <row r="22" spans="1:9" x14ac:dyDescent="0.2">
      <c r="A22" s="64"/>
      <c r="B22" s="64"/>
      <c r="C22" s="64"/>
      <c r="D22" s="64"/>
      <c r="E22" s="64"/>
      <c r="F22" s="64"/>
      <c r="G22" s="64"/>
      <c r="H22" s="64"/>
      <c r="I22" s="63"/>
    </row>
    <row r="23" spans="1:9" x14ac:dyDescent="0.2">
      <c r="A23" s="63"/>
      <c r="B23" s="63"/>
      <c r="C23" s="63"/>
      <c r="D23" s="63"/>
      <c r="E23" s="63"/>
      <c r="F23" s="63"/>
      <c r="G23" s="63"/>
      <c r="H23" s="63"/>
      <c r="I23" s="63"/>
    </row>
    <row r="24" spans="1:9" x14ac:dyDescent="0.2">
      <c r="A24" s="63"/>
      <c r="B24" s="63"/>
      <c r="C24" s="63"/>
      <c r="D24" s="63"/>
      <c r="E24" s="63"/>
      <c r="F24" s="63"/>
      <c r="G24" s="63"/>
      <c r="H24" s="63"/>
      <c r="I24" s="63"/>
    </row>
  </sheetData>
  <mergeCells count="4">
    <mergeCell ref="A3:G3"/>
    <mergeCell ref="A4:G4"/>
    <mergeCell ref="A5:G5"/>
    <mergeCell ref="A6:G6"/>
  </mergeCells>
  <pageMargins left="0.25" right="0.25" top="0.75" bottom="0.75" header="0.3" footer="0.3"/>
  <pageSetup paperSize="9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paperSize="9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2"/>
  <sheetViews>
    <sheetView workbookViewId="0">
      <selection activeCell="G72" sqref="G72"/>
    </sheetView>
  </sheetViews>
  <sheetFormatPr baseColWidth="10" defaultRowHeight="15" x14ac:dyDescent="0.2"/>
  <cols>
    <col min="3" max="3" width="26.6640625" bestFit="1" customWidth="1"/>
    <col min="7" max="7" width="12" bestFit="1" customWidth="1"/>
  </cols>
  <sheetData>
    <row r="1" spans="1:8" x14ac:dyDescent="0.2">
      <c r="A1" s="8"/>
      <c r="B1" s="8"/>
      <c r="C1" s="8"/>
      <c r="D1" s="8"/>
      <c r="E1" s="8"/>
      <c r="F1" s="8"/>
      <c r="G1" s="8"/>
      <c r="H1" s="8"/>
    </row>
    <row r="2" spans="1:8" x14ac:dyDescent="0.2">
      <c r="A2" s="8"/>
      <c r="B2" s="8"/>
      <c r="C2" s="8"/>
      <c r="D2" s="8"/>
      <c r="E2" s="8"/>
      <c r="F2" s="8"/>
      <c r="G2" s="8"/>
      <c r="H2" s="8"/>
    </row>
    <row r="3" spans="1:8" x14ac:dyDescent="0.2">
      <c r="A3" s="386" t="s">
        <v>157</v>
      </c>
      <c r="B3" s="386"/>
      <c r="C3" s="386"/>
      <c r="D3" s="386"/>
      <c r="E3" s="386"/>
      <c r="F3" s="386"/>
      <c r="G3" s="386"/>
      <c r="H3" s="35"/>
    </row>
    <row r="4" spans="1:8" x14ac:dyDescent="0.2">
      <c r="A4" s="386" t="s">
        <v>158</v>
      </c>
      <c r="B4" s="386"/>
      <c r="C4" s="386"/>
      <c r="D4" s="386"/>
      <c r="E4" s="386"/>
      <c r="F4" s="386"/>
      <c r="G4" s="386"/>
      <c r="H4" s="35"/>
    </row>
    <row r="5" spans="1:8" x14ac:dyDescent="0.2">
      <c r="A5" s="386" t="s">
        <v>212</v>
      </c>
      <c r="B5" s="386"/>
      <c r="C5" s="386"/>
      <c r="D5" s="386"/>
      <c r="E5" s="386"/>
      <c r="F5" s="386"/>
      <c r="G5" s="386"/>
      <c r="H5" s="35"/>
    </row>
    <row r="6" spans="1:8" x14ac:dyDescent="0.2">
      <c r="A6" s="386" t="s">
        <v>302</v>
      </c>
      <c r="B6" s="386"/>
      <c r="C6" s="386"/>
      <c r="D6" s="386"/>
      <c r="E6" s="386"/>
      <c r="F6" s="386"/>
      <c r="G6" s="386"/>
      <c r="H6" s="35"/>
    </row>
    <row r="7" spans="1:8" x14ac:dyDescent="0.2">
      <c r="A7" s="4"/>
      <c r="B7" s="10"/>
      <c r="C7" s="10"/>
      <c r="D7" s="52"/>
      <c r="E7" s="11"/>
      <c r="F7" s="4"/>
      <c r="G7" s="4"/>
      <c r="H7" s="35"/>
    </row>
    <row r="8" spans="1:8" x14ac:dyDescent="0.2">
      <c r="A8" s="4"/>
      <c r="B8" s="10" t="s">
        <v>303</v>
      </c>
      <c r="C8" s="11"/>
      <c r="D8" s="12"/>
      <c r="E8" s="13"/>
      <c r="F8" s="13"/>
      <c r="G8" s="14">
        <v>1051278.1399999999</v>
      </c>
      <c r="H8" s="35"/>
    </row>
    <row r="9" spans="1:8" x14ac:dyDescent="0.2">
      <c r="A9" s="4"/>
      <c r="B9" s="11" t="s">
        <v>9</v>
      </c>
      <c r="C9" s="11"/>
      <c r="D9" s="12"/>
      <c r="E9" s="53"/>
      <c r="F9" s="17"/>
      <c r="G9" s="4"/>
      <c r="H9" s="35"/>
    </row>
    <row r="10" spans="1:8" x14ac:dyDescent="0.2">
      <c r="A10" s="80" t="s">
        <v>161</v>
      </c>
      <c r="B10" s="68" t="s">
        <v>162</v>
      </c>
      <c r="C10" s="11"/>
      <c r="D10" s="12"/>
      <c r="E10" s="11"/>
      <c r="F10" s="17"/>
      <c r="G10" s="4"/>
      <c r="H10" s="35"/>
    </row>
    <row r="11" spans="1:8" x14ac:dyDescent="0.2">
      <c r="A11" s="65"/>
      <c r="B11" s="19" t="s">
        <v>163</v>
      </c>
      <c r="C11" s="11"/>
      <c r="D11" s="12"/>
      <c r="E11" s="11"/>
      <c r="F11" s="17"/>
      <c r="G11" s="4"/>
      <c r="H11" s="35"/>
    </row>
    <row r="12" spans="1:8" x14ac:dyDescent="0.2">
      <c r="A12" s="4"/>
      <c r="B12" s="11"/>
      <c r="C12" s="11"/>
      <c r="D12" s="12"/>
      <c r="E12" s="11"/>
      <c r="F12" s="17"/>
      <c r="G12" s="4"/>
      <c r="H12" s="35"/>
    </row>
    <row r="13" spans="1:8" x14ac:dyDescent="0.2">
      <c r="A13" s="4"/>
      <c r="B13" s="56">
        <v>41548</v>
      </c>
      <c r="C13" s="12" t="s">
        <v>213</v>
      </c>
      <c r="D13" s="12">
        <v>21</v>
      </c>
      <c r="E13" s="55">
        <v>344</v>
      </c>
      <c r="F13" s="17"/>
      <c r="G13" s="24"/>
      <c r="H13" s="35"/>
    </row>
    <row r="14" spans="1:8" x14ac:dyDescent="0.2">
      <c r="A14" s="4"/>
      <c r="B14" s="56">
        <v>41548</v>
      </c>
      <c r="C14" s="12" t="s">
        <v>214</v>
      </c>
      <c r="D14" s="12">
        <v>22</v>
      </c>
      <c r="E14" s="55">
        <v>344</v>
      </c>
      <c r="F14" s="17"/>
      <c r="G14" s="4"/>
      <c r="H14" s="35"/>
    </row>
    <row r="15" spans="1:8" x14ac:dyDescent="0.2">
      <c r="A15" s="4"/>
      <c r="B15" s="57">
        <v>41730</v>
      </c>
      <c r="C15" s="12" t="s">
        <v>215</v>
      </c>
      <c r="D15" s="12">
        <v>276</v>
      </c>
      <c r="E15" s="55">
        <v>2000</v>
      </c>
      <c r="F15" s="17"/>
      <c r="G15" s="4"/>
      <c r="H15" s="35"/>
    </row>
    <row r="16" spans="1:8" x14ac:dyDescent="0.2">
      <c r="A16" s="4"/>
      <c r="B16" s="56">
        <v>42128</v>
      </c>
      <c r="C16" s="12" t="s">
        <v>216</v>
      </c>
      <c r="D16" s="12">
        <v>798</v>
      </c>
      <c r="E16" s="55">
        <v>2000</v>
      </c>
      <c r="F16" s="17"/>
      <c r="G16" s="4"/>
      <c r="H16" s="35"/>
    </row>
    <row r="17" spans="1:8" x14ac:dyDescent="0.2">
      <c r="A17" s="4"/>
      <c r="B17" s="56">
        <v>42248</v>
      </c>
      <c r="C17" s="12" t="s">
        <v>217</v>
      </c>
      <c r="D17" s="12">
        <v>945</v>
      </c>
      <c r="E17" s="55">
        <v>1000</v>
      </c>
      <c r="F17" s="17"/>
      <c r="G17" s="4"/>
      <c r="H17" s="35"/>
    </row>
    <row r="18" spans="1:8" x14ac:dyDescent="0.2">
      <c r="A18" s="4"/>
      <c r="B18" s="56">
        <v>42311</v>
      </c>
      <c r="C18" s="12" t="s">
        <v>218</v>
      </c>
      <c r="D18" s="12">
        <v>1091</v>
      </c>
      <c r="E18" s="55">
        <v>500</v>
      </c>
      <c r="F18" s="17"/>
      <c r="G18" s="4"/>
      <c r="H18" s="35"/>
    </row>
    <row r="19" spans="1:8" x14ac:dyDescent="0.2">
      <c r="A19" s="4"/>
      <c r="B19" s="56">
        <v>42340</v>
      </c>
      <c r="C19" s="12" t="s">
        <v>219</v>
      </c>
      <c r="D19" s="12">
        <v>1181</v>
      </c>
      <c r="E19" s="55">
        <v>750</v>
      </c>
      <c r="F19" s="17"/>
      <c r="G19" s="4"/>
      <c r="H19" s="35"/>
    </row>
    <row r="20" spans="1:8" x14ac:dyDescent="0.2">
      <c r="A20" s="4"/>
      <c r="B20" s="56">
        <v>42340</v>
      </c>
      <c r="C20" s="12" t="s">
        <v>220</v>
      </c>
      <c r="D20" s="12">
        <v>1195</v>
      </c>
      <c r="E20" s="55">
        <v>500</v>
      </c>
      <c r="F20" s="17"/>
      <c r="G20" s="4"/>
      <c r="H20" s="35"/>
    </row>
    <row r="21" spans="1:8" x14ac:dyDescent="0.2">
      <c r="A21" s="4"/>
      <c r="B21" s="56">
        <v>42340</v>
      </c>
      <c r="C21" s="12" t="s">
        <v>221</v>
      </c>
      <c r="D21" s="12">
        <v>1188</v>
      </c>
      <c r="E21" s="55">
        <v>500</v>
      </c>
      <c r="F21" s="17"/>
      <c r="G21" s="4"/>
      <c r="H21" s="35"/>
    </row>
    <row r="22" spans="1:8" x14ac:dyDescent="0.2">
      <c r="A22" s="4"/>
      <c r="B22" s="56">
        <v>42585</v>
      </c>
      <c r="C22" s="12" t="s">
        <v>222</v>
      </c>
      <c r="D22" s="12">
        <v>1540</v>
      </c>
      <c r="E22" s="55">
        <v>4000</v>
      </c>
      <c r="F22" s="17"/>
      <c r="G22" s="4"/>
      <c r="H22" s="35"/>
    </row>
    <row r="23" spans="1:8" x14ac:dyDescent="0.2">
      <c r="A23" s="4"/>
      <c r="B23" s="56">
        <v>42614</v>
      </c>
      <c r="C23" s="12" t="s">
        <v>223</v>
      </c>
      <c r="D23" s="12">
        <v>1636</v>
      </c>
      <c r="E23" s="55">
        <v>2000</v>
      </c>
      <c r="F23" s="17"/>
      <c r="G23" s="4"/>
      <c r="H23" s="35"/>
    </row>
    <row r="24" spans="1:8" x14ac:dyDescent="0.2">
      <c r="A24" s="4"/>
      <c r="B24" s="56">
        <v>42650</v>
      </c>
      <c r="C24" s="12" t="s">
        <v>224</v>
      </c>
      <c r="D24" s="12">
        <v>1725</v>
      </c>
      <c r="E24" s="55">
        <v>600</v>
      </c>
      <c r="F24" s="17"/>
      <c r="G24" s="4"/>
      <c r="H24" s="35"/>
    </row>
    <row r="25" spans="1:8" x14ac:dyDescent="0.2">
      <c r="A25" s="4"/>
      <c r="B25" s="56">
        <v>42674</v>
      </c>
      <c r="C25" s="12" t="s">
        <v>225</v>
      </c>
      <c r="D25" s="12">
        <v>1742</v>
      </c>
      <c r="E25" s="55">
        <v>1192.5999999999999</v>
      </c>
      <c r="F25" s="17"/>
      <c r="G25" s="4"/>
      <c r="H25" s="35"/>
    </row>
    <row r="26" spans="1:8" x14ac:dyDescent="0.2">
      <c r="A26" s="4"/>
      <c r="B26" s="56">
        <v>42403</v>
      </c>
      <c r="C26" s="12" t="s">
        <v>226</v>
      </c>
      <c r="D26" s="12">
        <v>1899</v>
      </c>
      <c r="E26" s="55">
        <v>2800</v>
      </c>
      <c r="F26" s="17"/>
      <c r="G26" s="4"/>
      <c r="H26" s="35"/>
    </row>
    <row r="27" spans="1:8" x14ac:dyDescent="0.2">
      <c r="A27" s="4"/>
      <c r="B27" s="56">
        <v>42796</v>
      </c>
      <c r="C27" s="12" t="s">
        <v>227</v>
      </c>
      <c r="D27" s="12">
        <v>1956</v>
      </c>
      <c r="E27" s="55">
        <v>2000</v>
      </c>
      <c r="F27" s="17"/>
      <c r="G27" s="4"/>
      <c r="H27" s="35"/>
    </row>
    <row r="28" spans="1:8" x14ac:dyDescent="0.2">
      <c r="A28" s="4"/>
      <c r="B28" s="56">
        <v>42796</v>
      </c>
      <c r="C28" s="12" t="s">
        <v>228</v>
      </c>
      <c r="D28" s="12">
        <v>1958</v>
      </c>
      <c r="E28" s="55">
        <v>2000</v>
      </c>
      <c r="F28" s="17"/>
      <c r="G28" s="4"/>
      <c r="H28" s="35"/>
    </row>
    <row r="29" spans="1:8" x14ac:dyDescent="0.2">
      <c r="A29" s="4"/>
      <c r="B29" s="56">
        <v>42957</v>
      </c>
      <c r="C29" s="12" t="s">
        <v>229</v>
      </c>
      <c r="D29" s="12">
        <v>2122</v>
      </c>
      <c r="E29" s="55">
        <v>4000</v>
      </c>
      <c r="F29" s="17"/>
      <c r="G29" s="4"/>
      <c r="H29" s="35"/>
    </row>
    <row r="30" spans="1:8" x14ac:dyDescent="0.2">
      <c r="A30" s="4"/>
      <c r="B30" s="56">
        <v>42957</v>
      </c>
      <c r="C30" s="12" t="s">
        <v>230</v>
      </c>
      <c r="D30" s="12">
        <v>2155</v>
      </c>
      <c r="E30" s="55">
        <v>1000</v>
      </c>
      <c r="F30" s="17"/>
      <c r="G30" s="4"/>
      <c r="H30" s="35"/>
    </row>
    <row r="31" spans="1:8" x14ac:dyDescent="0.2">
      <c r="A31" s="4"/>
      <c r="B31" s="56">
        <v>42983</v>
      </c>
      <c r="C31" s="12" t="s">
        <v>231</v>
      </c>
      <c r="D31" s="12">
        <v>2181</v>
      </c>
      <c r="E31" s="55">
        <v>750</v>
      </c>
      <c r="F31" s="17"/>
      <c r="G31" s="4"/>
      <c r="H31" s="35"/>
    </row>
    <row r="32" spans="1:8" x14ac:dyDescent="0.2">
      <c r="A32" s="4"/>
      <c r="B32" s="56">
        <v>42983</v>
      </c>
      <c r="C32" s="12" t="s">
        <v>232</v>
      </c>
      <c r="D32" s="12">
        <v>2182</v>
      </c>
      <c r="E32" s="55">
        <v>750</v>
      </c>
      <c r="F32" s="17"/>
      <c r="G32" s="4"/>
      <c r="H32" s="35"/>
    </row>
    <row r="33" spans="1:8" x14ac:dyDescent="0.2">
      <c r="A33" s="4"/>
      <c r="B33" s="56">
        <v>42983</v>
      </c>
      <c r="C33" s="12" t="s">
        <v>234</v>
      </c>
      <c r="D33" s="12">
        <v>2218</v>
      </c>
      <c r="E33" s="55">
        <v>500</v>
      </c>
      <c r="F33" s="17"/>
      <c r="G33" s="4"/>
      <c r="H33" s="35"/>
    </row>
    <row r="34" spans="1:8" x14ac:dyDescent="0.2">
      <c r="A34" s="4"/>
      <c r="B34" s="56">
        <v>43012</v>
      </c>
      <c r="C34" s="12" t="s">
        <v>235</v>
      </c>
      <c r="D34" s="12">
        <v>2226</v>
      </c>
      <c r="E34" s="55">
        <v>4000</v>
      </c>
      <c r="F34" s="17"/>
      <c r="G34" s="4"/>
      <c r="H34" s="35"/>
    </row>
    <row r="35" spans="1:8" x14ac:dyDescent="0.2">
      <c r="A35" s="4"/>
      <c r="B35" s="56">
        <v>43012</v>
      </c>
      <c r="C35" s="12" t="s">
        <v>236</v>
      </c>
      <c r="D35" s="12">
        <v>2234</v>
      </c>
      <c r="E35" s="55">
        <v>2000</v>
      </c>
      <c r="F35" s="17"/>
      <c r="G35" s="4"/>
      <c r="H35" s="35"/>
    </row>
    <row r="36" spans="1:8" x14ac:dyDescent="0.2">
      <c r="A36" s="4"/>
      <c r="B36" s="56">
        <v>43012</v>
      </c>
      <c r="C36" s="12" t="s">
        <v>238</v>
      </c>
      <c r="D36" s="12">
        <v>2250</v>
      </c>
      <c r="E36" s="55">
        <v>750</v>
      </c>
      <c r="F36" s="17"/>
      <c r="G36" s="4"/>
      <c r="H36" s="35"/>
    </row>
    <row r="37" spans="1:8" x14ac:dyDescent="0.2">
      <c r="A37" s="4"/>
      <c r="B37" s="56">
        <v>43012</v>
      </c>
      <c r="C37" s="12" t="s">
        <v>239</v>
      </c>
      <c r="D37" s="12">
        <v>2260</v>
      </c>
      <c r="E37" s="55">
        <v>750</v>
      </c>
      <c r="F37" s="17"/>
      <c r="G37" s="4"/>
      <c r="H37" s="35"/>
    </row>
    <row r="38" spans="1:8" x14ac:dyDescent="0.2">
      <c r="A38" s="4"/>
      <c r="B38" s="56">
        <v>43012</v>
      </c>
      <c r="C38" s="12" t="s">
        <v>240</v>
      </c>
      <c r="D38" s="12">
        <v>2261</v>
      </c>
      <c r="E38" s="55">
        <v>2000</v>
      </c>
      <c r="F38" s="17"/>
      <c r="G38" s="4"/>
      <c r="H38" s="35"/>
    </row>
    <row r="39" spans="1:8" x14ac:dyDescent="0.2">
      <c r="A39" s="4"/>
      <c r="B39" s="56">
        <v>43012</v>
      </c>
      <c r="C39" s="12" t="s">
        <v>241</v>
      </c>
      <c r="D39" s="12">
        <v>2262</v>
      </c>
      <c r="E39" s="55">
        <v>2000</v>
      </c>
      <c r="F39" s="17"/>
      <c r="G39" s="4"/>
      <c r="H39" s="35"/>
    </row>
    <row r="40" spans="1:8" x14ac:dyDescent="0.2">
      <c r="A40" s="4"/>
      <c r="B40" s="56">
        <v>43012</v>
      </c>
      <c r="C40" s="12" t="s">
        <v>242</v>
      </c>
      <c r="D40" s="12">
        <v>2273</v>
      </c>
      <c r="E40" s="55">
        <v>750</v>
      </c>
      <c r="F40" s="17"/>
      <c r="G40" s="4"/>
      <c r="H40" s="35"/>
    </row>
    <row r="41" spans="1:8" x14ac:dyDescent="0.2">
      <c r="A41" s="4"/>
      <c r="B41" s="56">
        <v>43012</v>
      </c>
      <c r="C41" s="12" t="s">
        <v>243</v>
      </c>
      <c r="D41" s="12">
        <v>2285</v>
      </c>
      <c r="E41" s="55">
        <v>2000</v>
      </c>
      <c r="F41" s="17"/>
      <c r="G41" s="4"/>
      <c r="H41" s="35"/>
    </row>
    <row r="42" spans="1:8" x14ac:dyDescent="0.2">
      <c r="A42" s="4"/>
      <c r="B42" s="56">
        <v>43012</v>
      </c>
      <c r="C42" s="12" t="s">
        <v>244</v>
      </c>
      <c r="D42" s="12">
        <v>2292</v>
      </c>
      <c r="E42" s="55">
        <v>500</v>
      </c>
      <c r="F42" s="17"/>
      <c r="G42" s="4"/>
      <c r="H42" s="35"/>
    </row>
    <row r="43" spans="1:8" x14ac:dyDescent="0.2">
      <c r="A43" s="4"/>
      <c r="B43" s="56">
        <v>43012</v>
      </c>
      <c r="C43" s="12" t="s">
        <v>245</v>
      </c>
      <c r="D43" s="12">
        <v>2297</v>
      </c>
      <c r="E43" s="55">
        <v>2000</v>
      </c>
      <c r="F43" s="17"/>
      <c r="G43" s="4"/>
      <c r="H43" s="35"/>
    </row>
    <row r="44" spans="1:8" x14ac:dyDescent="0.2">
      <c r="A44" s="4"/>
      <c r="B44" s="56">
        <v>43012</v>
      </c>
      <c r="C44" s="12" t="s">
        <v>246</v>
      </c>
      <c r="D44" s="12">
        <v>2301</v>
      </c>
      <c r="E44" s="55">
        <v>2000</v>
      </c>
      <c r="F44" s="17"/>
      <c r="G44" s="4"/>
      <c r="H44" s="35"/>
    </row>
    <row r="45" spans="1:8" x14ac:dyDescent="0.2">
      <c r="A45" s="4"/>
      <c r="B45" s="56">
        <v>43012</v>
      </c>
      <c r="C45" s="12" t="s">
        <v>247</v>
      </c>
      <c r="D45" s="12">
        <v>2304</v>
      </c>
      <c r="E45" s="55">
        <v>2000</v>
      </c>
      <c r="F45" s="17"/>
      <c r="G45" s="4"/>
      <c r="H45" s="35"/>
    </row>
    <row r="46" spans="1:8" x14ac:dyDescent="0.2">
      <c r="A46" s="4"/>
      <c r="B46" s="56">
        <v>43012</v>
      </c>
      <c r="C46" s="12" t="s">
        <v>248</v>
      </c>
      <c r="D46" s="12">
        <v>2307</v>
      </c>
      <c r="E46" s="55">
        <v>500</v>
      </c>
      <c r="F46" s="17"/>
      <c r="G46" s="4"/>
      <c r="H46" s="35"/>
    </row>
    <row r="47" spans="1:8" x14ac:dyDescent="0.2">
      <c r="A47" s="4"/>
      <c r="B47" s="56">
        <v>43042</v>
      </c>
      <c r="C47" s="12" t="s">
        <v>293</v>
      </c>
      <c r="D47" s="12">
        <v>2315</v>
      </c>
      <c r="E47" s="55">
        <v>4000</v>
      </c>
      <c r="F47" s="17"/>
      <c r="G47" s="4"/>
      <c r="H47" s="35"/>
    </row>
    <row r="48" spans="1:8" x14ac:dyDescent="0.2">
      <c r="A48" s="4"/>
      <c r="B48" s="56">
        <v>43042</v>
      </c>
      <c r="C48" s="12" t="s">
        <v>294</v>
      </c>
      <c r="D48" s="12">
        <v>2317</v>
      </c>
      <c r="E48" s="55">
        <v>2000</v>
      </c>
      <c r="F48" s="17"/>
      <c r="G48" s="4"/>
      <c r="H48" s="35"/>
    </row>
    <row r="49" spans="1:8" x14ac:dyDescent="0.2">
      <c r="A49" s="4"/>
      <c r="B49" s="56">
        <v>43042</v>
      </c>
      <c r="C49" s="12" t="s">
        <v>295</v>
      </c>
      <c r="D49" s="12">
        <v>2324</v>
      </c>
      <c r="E49" s="55">
        <v>4000</v>
      </c>
      <c r="F49" s="17"/>
      <c r="G49" s="4"/>
      <c r="H49" s="35"/>
    </row>
    <row r="50" spans="1:8" x14ac:dyDescent="0.2">
      <c r="A50" s="4"/>
      <c r="B50" s="56">
        <v>43042</v>
      </c>
      <c r="C50" s="12" t="s">
        <v>297</v>
      </c>
      <c r="D50" s="12">
        <v>2332</v>
      </c>
      <c r="E50" s="55">
        <v>2000</v>
      </c>
      <c r="F50" s="17"/>
      <c r="G50" s="4"/>
      <c r="H50" s="35"/>
    </row>
    <row r="51" spans="1:8" x14ac:dyDescent="0.2">
      <c r="A51" s="4"/>
      <c r="B51" s="56">
        <v>43042</v>
      </c>
      <c r="C51" s="12" t="s">
        <v>298</v>
      </c>
      <c r="D51" s="12">
        <v>2333</v>
      </c>
      <c r="E51" s="55">
        <v>2000</v>
      </c>
      <c r="F51" s="17"/>
      <c r="G51" s="4"/>
      <c r="H51" s="35"/>
    </row>
    <row r="52" spans="1:8" x14ac:dyDescent="0.2">
      <c r="A52" s="4"/>
      <c r="B52" s="56">
        <v>43045</v>
      </c>
      <c r="C52" s="12" t="s">
        <v>248</v>
      </c>
      <c r="D52" s="12">
        <v>2361</v>
      </c>
      <c r="E52" s="55">
        <v>500</v>
      </c>
      <c r="F52" s="17"/>
      <c r="G52" s="4"/>
      <c r="H52" s="35"/>
    </row>
    <row r="53" spans="1:8" x14ac:dyDescent="0.2">
      <c r="A53" s="4"/>
      <c r="B53" s="56">
        <v>43045</v>
      </c>
      <c r="C53" s="12" t="s">
        <v>247</v>
      </c>
      <c r="D53" s="12">
        <v>2362</v>
      </c>
      <c r="E53" s="55">
        <v>2000</v>
      </c>
      <c r="F53" s="17"/>
      <c r="G53" s="4"/>
      <c r="H53" s="35"/>
    </row>
    <row r="54" spans="1:8" x14ac:dyDescent="0.2">
      <c r="A54" s="4"/>
      <c r="B54" s="56">
        <v>43045</v>
      </c>
      <c r="C54" s="12" t="s">
        <v>246</v>
      </c>
      <c r="D54" s="12">
        <v>2363</v>
      </c>
      <c r="E54" s="55">
        <v>2000</v>
      </c>
      <c r="F54" s="17"/>
      <c r="G54" s="4"/>
      <c r="H54" s="35"/>
    </row>
    <row r="55" spans="1:8" x14ac:dyDescent="0.2">
      <c r="A55" s="4"/>
      <c r="B55" s="56">
        <v>43045</v>
      </c>
      <c r="C55" s="12" t="s">
        <v>244</v>
      </c>
      <c r="D55" s="12">
        <v>2365</v>
      </c>
      <c r="E55" s="55">
        <v>500</v>
      </c>
      <c r="F55" s="17"/>
      <c r="G55" s="4"/>
      <c r="H55" s="35"/>
    </row>
    <row r="56" spans="1:8" x14ac:dyDescent="0.2">
      <c r="A56" s="4"/>
      <c r="B56" s="56">
        <v>43045</v>
      </c>
      <c r="C56" s="12" t="s">
        <v>236</v>
      </c>
      <c r="D56" s="12">
        <v>2367</v>
      </c>
      <c r="E56" s="55">
        <v>2000</v>
      </c>
      <c r="F56" s="17"/>
      <c r="G56" s="4"/>
      <c r="H56" s="35"/>
    </row>
    <row r="57" spans="1:8" x14ac:dyDescent="0.2">
      <c r="A57" s="4"/>
      <c r="B57" s="56">
        <v>43045</v>
      </c>
      <c r="C57" s="12" t="s">
        <v>238</v>
      </c>
      <c r="D57" s="12">
        <v>2368</v>
      </c>
      <c r="E57" s="55">
        <v>750</v>
      </c>
      <c r="F57" s="17"/>
      <c r="G57" s="4"/>
      <c r="H57" s="35"/>
    </row>
    <row r="58" spans="1:8" x14ac:dyDescent="0.2">
      <c r="A58" s="4"/>
      <c r="B58" s="56">
        <v>43045</v>
      </c>
      <c r="C58" s="12" t="s">
        <v>239</v>
      </c>
      <c r="D58" s="12">
        <v>2369</v>
      </c>
      <c r="E58" s="55">
        <v>750</v>
      </c>
      <c r="F58" s="17"/>
      <c r="G58" s="4"/>
      <c r="H58" s="35"/>
    </row>
    <row r="59" spans="1:8" x14ac:dyDescent="0.2">
      <c r="A59" s="4"/>
      <c r="B59" s="56">
        <v>43045</v>
      </c>
      <c r="C59" s="12" t="s">
        <v>243</v>
      </c>
      <c r="D59" s="12">
        <v>2372</v>
      </c>
      <c r="E59" s="55">
        <v>2000</v>
      </c>
      <c r="F59" s="17"/>
      <c r="G59" s="4"/>
      <c r="H59" s="35"/>
    </row>
    <row r="60" spans="1:8" x14ac:dyDescent="0.2">
      <c r="A60" s="4"/>
      <c r="B60" s="56">
        <v>43084</v>
      </c>
      <c r="C60" s="12" t="s">
        <v>309</v>
      </c>
      <c r="D60" s="12">
        <v>2380</v>
      </c>
      <c r="E60" s="55">
        <v>4000</v>
      </c>
      <c r="F60" s="17"/>
      <c r="G60" s="4"/>
      <c r="H60" s="35"/>
    </row>
    <row r="61" spans="1:8" x14ac:dyDescent="0.2">
      <c r="A61" s="4"/>
      <c r="B61" s="56">
        <v>43084</v>
      </c>
      <c r="C61" s="12" t="s">
        <v>310</v>
      </c>
      <c r="D61" s="12">
        <v>2381</v>
      </c>
      <c r="E61" s="55">
        <v>350</v>
      </c>
      <c r="F61" s="17"/>
      <c r="G61" s="4"/>
      <c r="H61" s="35"/>
    </row>
    <row r="62" spans="1:8" x14ac:dyDescent="0.2">
      <c r="A62" s="4"/>
      <c r="B62" s="56">
        <v>43084</v>
      </c>
      <c r="C62" s="12" t="s">
        <v>311</v>
      </c>
      <c r="D62" s="12">
        <v>2382</v>
      </c>
      <c r="E62" s="55">
        <v>350</v>
      </c>
      <c r="F62" s="17"/>
      <c r="G62" s="4"/>
      <c r="H62" s="35"/>
    </row>
    <row r="63" spans="1:8" x14ac:dyDescent="0.2">
      <c r="A63" s="4"/>
      <c r="B63" s="56">
        <v>43084</v>
      </c>
      <c r="C63" s="12" t="s">
        <v>312</v>
      </c>
      <c r="D63" s="12">
        <v>2383</v>
      </c>
      <c r="E63" s="55">
        <v>600</v>
      </c>
      <c r="F63" s="17"/>
      <c r="G63" s="4"/>
      <c r="H63" s="35"/>
    </row>
    <row r="64" spans="1:8" x14ac:dyDescent="0.2">
      <c r="A64" s="4"/>
      <c r="B64" s="56">
        <v>43084</v>
      </c>
      <c r="C64" s="12" t="s">
        <v>313</v>
      </c>
      <c r="D64" s="12">
        <v>2388</v>
      </c>
      <c r="E64" s="55">
        <v>2000</v>
      </c>
      <c r="F64" s="17"/>
      <c r="G64" s="4"/>
      <c r="H64" s="35"/>
    </row>
    <row r="65" spans="1:8" x14ac:dyDescent="0.2">
      <c r="A65" s="4"/>
      <c r="B65" s="56">
        <v>43084</v>
      </c>
      <c r="C65" s="12" t="s">
        <v>314</v>
      </c>
      <c r="D65" s="12">
        <v>2390</v>
      </c>
      <c r="E65" s="55">
        <v>2000</v>
      </c>
      <c r="F65" s="17"/>
      <c r="G65" s="4"/>
      <c r="H65" s="35"/>
    </row>
    <row r="66" spans="1:8" x14ac:dyDescent="0.2">
      <c r="A66" s="4"/>
      <c r="B66" s="56">
        <v>43084</v>
      </c>
      <c r="C66" s="12" t="s">
        <v>315</v>
      </c>
      <c r="D66" s="12">
        <v>2392</v>
      </c>
      <c r="E66" s="55">
        <v>2000</v>
      </c>
      <c r="F66" s="17"/>
      <c r="G66" s="4"/>
      <c r="H66" s="35"/>
    </row>
    <row r="67" spans="1:8" x14ac:dyDescent="0.2">
      <c r="A67" s="4"/>
      <c r="B67" s="56">
        <v>43085</v>
      </c>
      <c r="C67" s="12" t="s">
        <v>316</v>
      </c>
      <c r="D67" s="12">
        <v>2395</v>
      </c>
      <c r="E67" s="55">
        <v>2000</v>
      </c>
      <c r="F67" s="17"/>
      <c r="G67" s="4"/>
      <c r="H67" s="35"/>
    </row>
    <row r="68" spans="1:8" x14ac:dyDescent="0.2">
      <c r="A68" s="4"/>
      <c r="B68" s="56">
        <v>43088</v>
      </c>
      <c r="C68" s="12" t="s">
        <v>317</v>
      </c>
      <c r="D68" s="12">
        <v>2396</v>
      </c>
      <c r="E68" s="55">
        <v>30000</v>
      </c>
      <c r="F68" s="17">
        <f>E69</f>
        <v>118580.6</v>
      </c>
      <c r="G68" s="17">
        <f>F68</f>
        <v>118580.6</v>
      </c>
      <c r="H68" s="35"/>
    </row>
    <row r="69" spans="1:8" x14ac:dyDescent="0.2">
      <c r="A69" s="4"/>
      <c r="B69" s="8"/>
      <c r="C69" s="8"/>
      <c r="D69" s="8"/>
      <c r="E69" s="58">
        <f>SUM(E13:E68)</f>
        <v>118580.6</v>
      </c>
      <c r="F69" s="8"/>
      <c r="G69" s="8"/>
      <c r="H69" s="8"/>
    </row>
    <row r="70" spans="1:8" ht="16" thickBot="1" x14ac:dyDescent="0.25">
      <c r="A70" s="26" t="s">
        <v>197</v>
      </c>
      <c r="B70" s="10" t="s">
        <v>304</v>
      </c>
      <c r="C70" s="11"/>
      <c r="D70" s="10"/>
      <c r="E70" s="13"/>
      <c r="F70" s="13"/>
      <c r="G70" s="27">
        <f>G8-G68</f>
        <v>932697.53999999992</v>
      </c>
      <c r="H70" s="8"/>
    </row>
    <row r="71" spans="1:8" ht="16" thickTop="1" x14ac:dyDescent="0.2">
      <c r="A71" s="8"/>
      <c r="B71" s="8"/>
      <c r="C71" s="8"/>
      <c r="D71" s="8"/>
      <c r="E71" s="8"/>
      <c r="F71" s="8"/>
      <c r="G71" s="59"/>
      <c r="H71" s="8"/>
    </row>
    <row r="72" spans="1:8" x14ac:dyDescent="0.2">
      <c r="A72" s="8"/>
      <c r="B72" s="8"/>
      <c r="C72" s="8"/>
      <c r="D72" s="8"/>
      <c r="E72" s="8"/>
      <c r="F72" s="8"/>
      <c r="G72" s="34"/>
      <c r="H72" s="8"/>
    </row>
    <row r="73" spans="1:8" x14ac:dyDescent="0.2">
      <c r="A73" s="8"/>
      <c r="B73" s="8"/>
      <c r="C73" s="8"/>
      <c r="D73" s="8"/>
      <c r="E73" s="8"/>
      <c r="F73" s="8"/>
      <c r="G73" s="8"/>
      <c r="H73" s="8"/>
    </row>
    <row r="74" spans="1:8" x14ac:dyDescent="0.2">
      <c r="A74" s="8"/>
      <c r="B74" s="8"/>
      <c r="C74" s="8"/>
      <c r="D74" s="8"/>
      <c r="E74" s="8"/>
      <c r="F74" s="8"/>
      <c r="G74" s="8"/>
      <c r="H74" s="8"/>
    </row>
    <row r="75" spans="1:8" x14ac:dyDescent="0.2">
      <c r="A75" s="8"/>
      <c r="B75" s="8"/>
      <c r="C75" s="8"/>
      <c r="D75" s="8"/>
      <c r="E75" s="8"/>
      <c r="F75" s="8"/>
      <c r="G75" s="8"/>
      <c r="H75" s="8"/>
    </row>
    <row r="76" spans="1:8" x14ac:dyDescent="0.2">
      <c r="A76" s="8"/>
      <c r="B76" s="8"/>
      <c r="C76" s="8"/>
      <c r="D76" s="8"/>
      <c r="E76" s="8"/>
      <c r="F76" s="8"/>
      <c r="G76" s="8"/>
      <c r="H76" s="8"/>
    </row>
    <row r="77" spans="1:8" x14ac:dyDescent="0.2">
      <c r="A77" s="8"/>
      <c r="B77" s="8"/>
      <c r="C77" s="8"/>
      <c r="D77" s="8"/>
      <c r="E77" s="8"/>
      <c r="F77" s="8"/>
      <c r="G77" s="8"/>
      <c r="H77" s="8"/>
    </row>
    <row r="78" spans="1:8" x14ac:dyDescent="0.2">
      <c r="A78" s="8"/>
      <c r="B78" s="8"/>
      <c r="C78" s="8"/>
      <c r="D78" s="8"/>
      <c r="E78" s="8"/>
      <c r="F78" s="8"/>
      <c r="G78" s="8"/>
      <c r="H78" s="8"/>
    </row>
    <row r="79" spans="1:8" x14ac:dyDescent="0.2">
      <c r="A79" s="8"/>
      <c r="B79" s="8"/>
      <c r="C79" s="8"/>
      <c r="D79" s="8"/>
      <c r="E79" s="8"/>
      <c r="F79" s="8"/>
      <c r="G79" s="8"/>
      <c r="H79" s="8"/>
    </row>
    <row r="80" spans="1:8" x14ac:dyDescent="0.2">
      <c r="A80" s="8"/>
      <c r="B80" s="8"/>
      <c r="C80" s="8"/>
      <c r="D80" s="8"/>
      <c r="E80" s="8"/>
      <c r="F80" s="8"/>
      <c r="G80" s="8"/>
      <c r="H80" s="8"/>
    </row>
    <row r="81" spans="1:8" x14ac:dyDescent="0.2">
      <c r="A81" s="8"/>
      <c r="B81" s="8"/>
      <c r="C81" s="8"/>
      <c r="D81" s="8"/>
      <c r="E81" s="8"/>
      <c r="F81" s="8"/>
      <c r="G81" s="8"/>
      <c r="H81" s="8"/>
    </row>
    <row r="82" spans="1:8" x14ac:dyDescent="0.2">
      <c r="A82" s="8"/>
      <c r="B82" s="8"/>
      <c r="C82" s="8"/>
      <c r="D82" s="8"/>
      <c r="E82" s="8"/>
      <c r="F82" s="8"/>
      <c r="G82" s="8"/>
      <c r="H82" s="8"/>
    </row>
  </sheetData>
  <mergeCells count="4">
    <mergeCell ref="A3:G3"/>
    <mergeCell ref="A4:G4"/>
    <mergeCell ref="A5:G5"/>
    <mergeCell ref="A6:G6"/>
  </mergeCells>
  <pageMargins left="0.23622047244094491" right="0.23622047244094491" top="0.55118110236220474" bottom="0.55118110236220474" header="0.31496062992125984" footer="0.31496062992125984"/>
  <pageSetup paperSize="9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orientation="landscape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1"/>
  <sheetViews>
    <sheetView workbookViewId="0">
      <selection activeCell="F18" sqref="F18"/>
    </sheetView>
  </sheetViews>
  <sheetFormatPr baseColWidth="10" defaultRowHeight="15" x14ac:dyDescent="0.2"/>
  <cols>
    <col min="3" max="3" width="21.5" customWidth="1"/>
    <col min="6" max="6" width="16.83203125" bestFit="1" customWidth="1"/>
    <col min="7" max="7" width="12.5" bestFit="1" customWidth="1"/>
  </cols>
  <sheetData>
    <row r="1" spans="1:7" x14ac:dyDescent="0.2">
      <c r="A1" s="386" t="s">
        <v>157</v>
      </c>
      <c r="B1" s="386"/>
      <c r="C1" s="386"/>
      <c r="D1" s="386"/>
      <c r="E1" s="386"/>
      <c r="F1" s="386"/>
      <c r="G1" s="386"/>
    </row>
    <row r="2" spans="1:7" x14ac:dyDescent="0.2">
      <c r="A2" s="386" t="s">
        <v>199</v>
      </c>
      <c r="B2" s="386"/>
      <c r="C2" s="386"/>
      <c r="D2" s="386"/>
      <c r="E2" s="386"/>
      <c r="F2" s="386"/>
      <c r="G2" s="386"/>
    </row>
    <row r="3" spans="1:7" x14ac:dyDescent="0.2">
      <c r="A3" s="386" t="s">
        <v>318</v>
      </c>
      <c r="B3" s="386"/>
      <c r="C3" s="386"/>
      <c r="D3" s="386"/>
      <c r="E3" s="386"/>
      <c r="F3" s="386"/>
      <c r="G3" s="386"/>
    </row>
    <row r="4" spans="1:7" x14ac:dyDescent="0.2">
      <c r="A4" s="386" t="s">
        <v>302</v>
      </c>
      <c r="B4" s="386"/>
      <c r="C4" s="386"/>
      <c r="D4" s="386"/>
      <c r="E4" s="386"/>
      <c r="F4" s="386"/>
      <c r="G4" s="386"/>
    </row>
    <row r="5" spans="1:7" x14ac:dyDescent="0.2">
      <c r="A5" s="4"/>
      <c r="B5" s="10"/>
      <c r="C5" s="10"/>
      <c r="D5" s="52"/>
      <c r="E5" s="23"/>
      <c r="F5" s="4"/>
      <c r="G5" s="4"/>
    </row>
    <row r="6" spans="1:7" x14ac:dyDescent="0.2">
      <c r="A6" s="4"/>
      <c r="B6" s="10" t="s">
        <v>303</v>
      </c>
      <c r="C6" s="11"/>
      <c r="D6" s="12"/>
      <c r="E6" s="91"/>
      <c r="F6" s="13"/>
      <c r="G6" s="14">
        <v>2984004.28</v>
      </c>
    </row>
    <row r="7" spans="1:7" x14ac:dyDescent="0.2">
      <c r="A7" s="4"/>
      <c r="B7" s="11" t="s">
        <v>9</v>
      </c>
      <c r="C7" s="11"/>
      <c r="D7" s="12"/>
      <c r="E7" s="23"/>
      <c r="F7" s="17"/>
      <c r="G7" s="4"/>
    </row>
    <row r="8" spans="1:7" x14ac:dyDescent="0.2">
      <c r="A8" s="134" t="s">
        <v>202</v>
      </c>
      <c r="B8" s="68" t="s">
        <v>319</v>
      </c>
      <c r="C8" s="11"/>
      <c r="D8" s="12"/>
      <c r="E8" s="23"/>
      <c r="F8" s="17"/>
      <c r="G8" s="4"/>
    </row>
    <row r="9" spans="1:7" x14ac:dyDescent="0.2">
      <c r="A9" s="134"/>
      <c r="B9" s="19" t="s">
        <v>320</v>
      </c>
      <c r="C9" s="11"/>
      <c r="D9" s="12"/>
      <c r="E9" s="23"/>
      <c r="F9" s="17"/>
      <c r="G9" s="4"/>
    </row>
    <row r="10" spans="1:7" x14ac:dyDescent="0.2">
      <c r="A10" s="4"/>
      <c r="B10" s="56"/>
      <c r="C10" s="11"/>
      <c r="D10" s="12">
        <v>2781</v>
      </c>
      <c r="E10" s="23">
        <v>-3</v>
      </c>
      <c r="F10" s="17" t="s">
        <v>628</v>
      </c>
      <c r="G10" s="4"/>
    </row>
    <row r="11" spans="1:7" x14ac:dyDescent="0.2">
      <c r="A11" s="4"/>
      <c r="B11" s="56">
        <v>42916</v>
      </c>
      <c r="C11" s="11" t="s">
        <v>155</v>
      </c>
      <c r="D11" s="12"/>
      <c r="E11" s="23">
        <v>0.06</v>
      </c>
      <c r="F11" s="17" t="s">
        <v>629</v>
      </c>
      <c r="G11" s="4"/>
    </row>
    <row r="12" spans="1:7" x14ac:dyDescent="0.2">
      <c r="A12" s="4"/>
      <c r="B12" s="11"/>
      <c r="C12" s="11"/>
      <c r="D12" s="12"/>
      <c r="E12" s="23"/>
      <c r="F12" s="17">
        <f>E13</f>
        <v>-2.94</v>
      </c>
      <c r="G12" s="17">
        <f>F12</f>
        <v>-2.94</v>
      </c>
    </row>
    <row r="13" spans="1:7" x14ac:dyDescent="0.2">
      <c r="A13" s="4"/>
      <c r="B13" s="11"/>
      <c r="C13" s="11"/>
      <c r="D13" s="12"/>
      <c r="E13" s="23">
        <f>SUM(E10:E12)</f>
        <v>-2.94</v>
      </c>
      <c r="F13" s="17"/>
      <c r="G13" s="4"/>
    </row>
    <row r="14" spans="1:7" x14ac:dyDescent="0.2">
      <c r="A14" s="4"/>
      <c r="B14" s="11"/>
      <c r="C14" s="11"/>
      <c r="D14" s="12"/>
      <c r="E14" s="23"/>
      <c r="F14" s="17"/>
      <c r="G14" s="4"/>
    </row>
    <row r="15" spans="1:7" x14ac:dyDescent="0.2">
      <c r="A15" s="134" t="s">
        <v>161</v>
      </c>
      <c r="B15" s="68" t="s">
        <v>630</v>
      </c>
      <c r="C15" s="11"/>
      <c r="D15" s="12"/>
      <c r="E15" s="23"/>
      <c r="F15" s="17"/>
      <c r="G15" s="4"/>
    </row>
    <row r="16" spans="1:7" x14ac:dyDescent="0.2">
      <c r="A16" s="65"/>
      <c r="B16" s="19" t="s">
        <v>631</v>
      </c>
      <c r="C16" s="11"/>
      <c r="D16" s="12"/>
      <c r="E16" s="23"/>
      <c r="F16" s="17"/>
      <c r="G16" s="4"/>
    </row>
    <row r="17" spans="1:7" x14ac:dyDescent="0.2">
      <c r="A17" s="4"/>
      <c r="B17" s="11"/>
      <c r="C17" s="11"/>
      <c r="D17" s="12"/>
      <c r="E17" s="23"/>
      <c r="F17" s="17"/>
      <c r="G17" s="4"/>
    </row>
    <row r="18" spans="1:7" x14ac:dyDescent="0.2">
      <c r="A18" s="4"/>
      <c r="B18" s="56">
        <v>42801</v>
      </c>
      <c r="C18" s="11" t="s">
        <v>321</v>
      </c>
      <c r="D18" s="12">
        <v>2229</v>
      </c>
      <c r="E18" s="23">
        <v>2679</v>
      </c>
      <c r="F18" s="17"/>
      <c r="G18" s="4"/>
    </row>
    <row r="19" spans="1:7" x14ac:dyDescent="0.2">
      <c r="A19" s="4"/>
      <c r="B19" s="56">
        <v>42801</v>
      </c>
      <c r="C19" s="11" t="s">
        <v>322</v>
      </c>
      <c r="D19" s="12">
        <v>2253</v>
      </c>
      <c r="E19" s="23">
        <v>2061</v>
      </c>
      <c r="F19" s="17"/>
      <c r="G19" s="4"/>
    </row>
    <row r="20" spans="1:7" x14ac:dyDescent="0.2">
      <c r="A20" s="4"/>
      <c r="B20" s="56">
        <v>42812</v>
      </c>
      <c r="C20" s="11" t="s">
        <v>327</v>
      </c>
      <c r="D20" s="12">
        <v>2618</v>
      </c>
      <c r="E20" s="23">
        <v>2266</v>
      </c>
      <c r="F20" s="17"/>
      <c r="G20" s="4"/>
    </row>
    <row r="21" spans="1:7" x14ac:dyDescent="0.2">
      <c r="A21" s="4"/>
      <c r="B21" s="56">
        <v>42812</v>
      </c>
      <c r="C21" s="183" t="s">
        <v>331</v>
      </c>
      <c r="D21" s="12">
        <v>2882</v>
      </c>
      <c r="E21" s="23">
        <v>2679</v>
      </c>
      <c r="F21" s="17"/>
      <c r="G21" s="4"/>
    </row>
    <row r="22" spans="1:7" x14ac:dyDescent="0.2">
      <c r="A22" s="4"/>
      <c r="B22" s="56">
        <v>42812</v>
      </c>
      <c r="C22" s="183" t="s">
        <v>332</v>
      </c>
      <c r="D22" s="12">
        <v>2923</v>
      </c>
      <c r="E22" s="23">
        <v>2679</v>
      </c>
      <c r="F22" s="17"/>
      <c r="G22" s="4"/>
    </row>
    <row r="23" spans="1:7" x14ac:dyDescent="0.2">
      <c r="A23" s="4"/>
      <c r="B23" s="56">
        <v>42815</v>
      </c>
      <c r="C23" s="11" t="s">
        <v>333</v>
      </c>
      <c r="D23" s="12">
        <v>3002</v>
      </c>
      <c r="E23" s="23">
        <v>2679</v>
      </c>
      <c r="F23" s="17"/>
      <c r="G23" s="4"/>
    </row>
    <row r="24" spans="1:7" x14ac:dyDescent="0.2">
      <c r="A24" s="4"/>
      <c r="B24" s="56">
        <v>42815</v>
      </c>
      <c r="C24" s="183" t="s">
        <v>334</v>
      </c>
      <c r="D24" s="12">
        <v>3012</v>
      </c>
      <c r="E24" s="23">
        <v>2473</v>
      </c>
      <c r="F24" s="17"/>
      <c r="G24" s="17"/>
    </row>
    <row r="25" spans="1:7" x14ac:dyDescent="0.2">
      <c r="A25" s="4"/>
      <c r="B25" s="56">
        <v>43049</v>
      </c>
      <c r="C25" s="11" t="s">
        <v>345</v>
      </c>
      <c r="D25" s="12">
        <v>3064</v>
      </c>
      <c r="E25" s="23">
        <v>2220</v>
      </c>
      <c r="F25" s="17"/>
      <c r="G25" s="17"/>
    </row>
    <row r="26" spans="1:7" x14ac:dyDescent="0.2">
      <c r="A26" s="4"/>
      <c r="B26" s="56">
        <v>43049</v>
      </c>
      <c r="C26" s="183" t="s">
        <v>347</v>
      </c>
      <c r="D26" s="12">
        <v>3068</v>
      </c>
      <c r="E26" s="23">
        <v>2220</v>
      </c>
      <c r="F26" s="17"/>
      <c r="G26" s="17"/>
    </row>
    <row r="27" spans="1:7" x14ac:dyDescent="0.2">
      <c r="A27" s="4"/>
      <c r="B27" s="56">
        <v>43049</v>
      </c>
      <c r="C27" s="11" t="s">
        <v>349</v>
      </c>
      <c r="D27" s="12">
        <v>3070</v>
      </c>
      <c r="E27" s="23">
        <v>2220</v>
      </c>
      <c r="F27" s="17"/>
      <c r="G27" s="17"/>
    </row>
    <row r="28" spans="1:7" x14ac:dyDescent="0.2">
      <c r="A28" s="4"/>
      <c r="B28" s="56">
        <v>43049</v>
      </c>
      <c r="C28" s="11" t="s">
        <v>351</v>
      </c>
      <c r="D28" s="12">
        <v>3083</v>
      </c>
      <c r="E28" s="23">
        <v>2220</v>
      </c>
      <c r="F28" s="17"/>
      <c r="G28" s="17"/>
    </row>
    <row r="29" spans="1:7" x14ac:dyDescent="0.2">
      <c r="A29" s="4"/>
      <c r="B29" s="56">
        <v>43049</v>
      </c>
      <c r="C29" s="11" t="s">
        <v>355</v>
      </c>
      <c r="D29" s="12">
        <v>3088</v>
      </c>
      <c r="E29" s="23">
        <v>2220</v>
      </c>
      <c r="F29" s="17"/>
      <c r="G29" s="17"/>
    </row>
    <row r="30" spans="1:7" x14ac:dyDescent="0.2">
      <c r="A30" s="4"/>
      <c r="B30" s="56">
        <v>43049</v>
      </c>
      <c r="C30" s="11" t="s">
        <v>359</v>
      </c>
      <c r="D30" s="12">
        <v>3096</v>
      </c>
      <c r="E30" s="23">
        <v>2220</v>
      </c>
      <c r="F30" s="17"/>
      <c r="G30" s="17"/>
    </row>
    <row r="31" spans="1:7" x14ac:dyDescent="0.2">
      <c r="A31" s="4"/>
      <c r="B31" s="56">
        <v>43049</v>
      </c>
      <c r="C31" s="183" t="s">
        <v>367</v>
      </c>
      <c r="D31" s="12">
        <v>3114</v>
      </c>
      <c r="E31" s="23">
        <v>2220</v>
      </c>
      <c r="F31" s="17"/>
      <c r="G31" s="17"/>
    </row>
    <row r="32" spans="1:7" ht="23" x14ac:dyDescent="0.2">
      <c r="A32" s="4"/>
      <c r="B32" s="56">
        <v>43049</v>
      </c>
      <c r="C32" s="183" t="s">
        <v>370</v>
      </c>
      <c r="D32" s="12">
        <v>3118</v>
      </c>
      <c r="E32" s="23">
        <v>2220</v>
      </c>
      <c r="F32" s="17"/>
      <c r="G32" s="17"/>
    </row>
    <row r="33" spans="1:7" x14ac:dyDescent="0.2">
      <c r="A33" s="4"/>
      <c r="B33" s="56">
        <v>43049</v>
      </c>
      <c r="C33" s="11" t="s">
        <v>373</v>
      </c>
      <c r="D33" s="12">
        <v>3123</v>
      </c>
      <c r="E33" s="23">
        <v>2220</v>
      </c>
      <c r="F33" s="17"/>
      <c r="G33" s="17"/>
    </row>
    <row r="34" spans="1:7" x14ac:dyDescent="0.2">
      <c r="A34" s="4"/>
      <c r="B34" s="56">
        <v>43049</v>
      </c>
      <c r="C34" s="11" t="s">
        <v>379</v>
      </c>
      <c r="D34" s="12">
        <v>3135</v>
      </c>
      <c r="E34" s="23">
        <v>2220</v>
      </c>
      <c r="F34" s="17"/>
      <c r="G34" s="17"/>
    </row>
    <row r="35" spans="1:7" x14ac:dyDescent="0.2">
      <c r="A35" s="4"/>
      <c r="B35" s="56">
        <v>43049</v>
      </c>
      <c r="C35" s="183" t="s">
        <v>381</v>
      </c>
      <c r="D35" s="12">
        <v>3139</v>
      </c>
      <c r="E35" s="23">
        <v>2220</v>
      </c>
      <c r="F35" s="17"/>
      <c r="G35" s="17"/>
    </row>
    <row r="36" spans="1:7" x14ac:dyDescent="0.2">
      <c r="A36" s="4"/>
      <c r="B36" s="56">
        <v>43049</v>
      </c>
      <c r="C36" s="11" t="s">
        <v>322</v>
      </c>
      <c r="D36" s="12">
        <v>3140</v>
      </c>
      <c r="E36" s="23">
        <v>2220</v>
      </c>
      <c r="F36" s="17"/>
      <c r="G36" s="17"/>
    </row>
    <row r="37" spans="1:7" x14ac:dyDescent="0.2">
      <c r="A37" s="4"/>
      <c r="B37" s="56">
        <v>43049</v>
      </c>
      <c r="C37" s="183" t="s">
        <v>387</v>
      </c>
      <c r="D37" s="12">
        <v>3152</v>
      </c>
      <c r="E37" s="23">
        <v>2220</v>
      </c>
      <c r="F37" s="17"/>
      <c r="G37" s="17"/>
    </row>
    <row r="38" spans="1:7" x14ac:dyDescent="0.2">
      <c r="A38" s="4"/>
      <c r="B38" s="56">
        <v>43049</v>
      </c>
      <c r="C38" s="11" t="s">
        <v>324</v>
      </c>
      <c r="D38" s="12">
        <v>3156</v>
      </c>
      <c r="E38" s="23">
        <v>2220</v>
      </c>
      <c r="F38" s="17"/>
      <c r="G38" s="17"/>
    </row>
    <row r="39" spans="1:7" x14ac:dyDescent="0.2">
      <c r="A39" s="4"/>
      <c r="B39" s="56">
        <v>43049</v>
      </c>
      <c r="C39" s="11" t="s">
        <v>388</v>
      </c>
      <c r="D39" s="12">
        <v>3163</v>
      </c>
      <c r="E39" s="23">
        <v>2220</v>
      </c>
      <c r="F39" s="17"/>
      <c r="G39" s="17"/>
    </row>
    <row r="40" spans="1:7" x14ac:dyDescent="0.2">
      <c r="A40" s="4"/>
      <c r="B40" s="56">
        <v>43049</v>
      </c>
      <c r="C40" s="11" t="s">
        <v>390</v>
      </c>
      <c r="D40" s="12">
        <v>3174</v>
      </c>
      <c r="E40" s="23">
        <v>2220</v>
      </c>
      <c r="F40" s="17"/>
      <c r="G40" s="17"/>
    </row>
    <row r="41" spans="1:7" x14ac:dyDescent="0.2">
      <c r="A41" s="4"/>
      <c r="B41" s="56">
        <v>43049</v>
      </c>
      <c r="C41" s="11" t="s">
        <v>325</v>
      </c>
      <c r="D41" s="12">
        <v>3184</v>
      </c>
      <c r="E41" s="23">
        <v>2220</v>
      </c>
      <c r="F41" s="17"/>
      <c r="G41" s="17"/>
    </row>
    <row r="42" spans="1:7" x14ac:dyDescent="0.2">
      <c r="A42" s="4"/>
      <c r="B42" s="56">
        <v>43049</v>
      </c>
      <c r="C42" s="11" t="s">
        <v>400</v>
      </c>
      <c r="D42" s="12">
        <v>3207</v>
      </c>
      <c r="E42" s="23">
        <v>2220</v>
      </c>
      <c r="F42" s="17"/>
      <c r="G42" s="17"/>
    </row>
    <row r="43" spans="1:7" x14ac:dyDescent="0.2">
      <c r="A43" s="4"/>
      <c r="B43" s="56">
        <v>43049</v>
      </c>
      <c r="C43" s="11" t="s">
        <v>414</v>
      </c>
      <c r="D43" s="12">
        <v>3247</v>
      </c>
      <c r="E43" s="23">
        <v>2442</v>
      </c>
      <c r="F43" s="17"/>
      <c r="G43" s="17"/>
    </row>
    <row r="44" spans="1:7" x14ac:dyDescent="0.2">
      <c r="A44" s="4"/>
      <c r="B44" s="56">
        <v>43049</v>
      </c>
      <c r="C44" s="11" t="s">
        <v>416</v>
      </c>
      <c r="D44" s="12">
        <v>3252</v>
      </c>
      <c r="E44" s="23">
        <v>2442</v>
      </c>
      <c r="F44" s="17"/>
      <c r="G44" s="17"/>
    </row>
    <row r="45" spans="1:7" x14ac:dyDescent="0.2">
      <c r="A45" s="4"/>
      <c r="B45" s="56">
        <v>43049</v>
      </c>
      <c r="C45" s="11" t="s">
        <v>425</v>
      </c>
      <c r="D45" s="12">
        <v>3272</v>
      </c>
      <c r="E45" s="23">
        <v>2442</v>
      </c>
      <c r="F45" s="17"/>
      <c r="G45" s="17"/>
    </row>
    <row r="46" spans="1:7" x14ac:dyDescent="0.2">
      <c r="A46" s="4"/>
      <c r="B46" s="56">
        <v>43049</v>
      </c>
      <c r="C46" s="11" t="s">
        <v>431</v>
      </c>
      <c r="D46" s="12">
        <v>3284</v>
      </c>
      <c r="E46" s="23">
        <v>2442</v>
      </c>
      <c r="F46" s="17"/>
      <c r="G46" s="17"/>
    </row>
    <row r="47" spans="1:7" x14ac:dyDescent="0.2">
      <c r="A47" s="4"/>
      <c r="B47" s="56">
        <v>43049</v>
      </c>
      <c r="C47" s="11" t="s">
        <v>434</v>
      </c>
      <c r="D47" s="12">
        <v>3287</v>
      </c>
      <c r="E47" s="23">
        <v>2442</v>
      </c>
      <c r="F47" s="17"/>
      <c r="G47" s="17"/>
    </row>
    <row r="48" spans="1:7" ht="23" x14ac:dyDescent="0.2">
      <c r="A48" s="4"/>
      <c r="B48" s="56">
        <v>43049</v>
      </c>
      <c r="C48" s="183" t="s">
        <v>440</v>
      </c>
      <c r="D48" s="12">
        <v>3299</v>
      </c>
      <c r="E48" s="23">
        <v>2442</v>
      </c>
      <c r="F48" s="17"/>
      <c r="G48" s="17"/>
    </row>
    <row r="49" spans="1:7" x14ac:dyDescent="0.2">
      <c r="A49" s="4"/>
      <c r="B49" s="56">
        <v>43050</v>
      </c>
      <c r="C49" s="11" t="s">
        <v>446</v>
      </c>
      <c r="D49" s="12">
        <v>3325</v>
      </c>
      <c r="E49" s="23">
        <v>2442</v>
      </c>
      <c r="F49" s="17"/>
      <c r="G49" s="17"/>
    </row>
    <row r="50" spans="1:7" x14ac:dyDescent="0.2">
      <c r="A50" s="4"/>
      <c r="B50" s="56">
        <v>43050</v>
      </c>
      <c r="C50" s="11" t="s">
        <v>452</v>
      </c>
      <c r="D50" s="12">
        <v>3342</v>
      </c>
      <c r="E50" s="23">
        <v>2442</v>
      </c>
      <c r="F50" s="17"/>
      <c r="G50" s="17"/>
    </row>
    <row r="51" spans="1:7" x14ac:dyDescent="0.2">
      <c r="A51" s="4"/>
      <c r="B51" s="56">
        <v>43050</v>
      </c>
      <c r="C51" s="11" t="s">
        <v>461</v>
      </c>
      <c r="D51" s="12">
        <v>3365</v>
      </c>
      <c r="E51" s="23">
        <v>2665</v>
      </c>
      <c r="F51" s="17"/>
      <c r="G51" s="17"/>
    </row>
    <row r="52" spans="1:7" ht="23" x14ac:dyDescent="0.2">
      <c r="A52" s="4"/>
      <c r="B52" s="56">
        <v>43050</v>
      </c>
      <c r="C52" s="183" t="s">
        <v>464</v>
      </c>
      <c r="D52" s="12">
        <v>3370</v>
      </c>
      <c r="E52" s="23">
        <v>2665</v>
      </c>
      <c r="F52" s="17"/>
      <c r="G52" s="17"/>
    </row>
    <row r="53" spans="1:7" ht="23" x14ac:dyDescent="0.2">
      <c r="A53" s="4"/>
      <c r="B53" s="56">
        <v>43050</v>
      </c>
      <c r="C53" s="183" t="s">
        <v>469</v>
      </c>
      <c r="D53" s="12">
        <v>3379</v>
      </c>
      <c r="E53" s="23">
        <v>2665</v>
      </c>
      <c r="F53" s="17"/>
      <c r="G53" s="17"/>
    </row>
    <row r="54" spans="1:7" x14ac:dyDescent="0.2">
      <c r="A54" s="4"/>
      <c r="B54" s="56">
        <v>43050</v>
      </c>
      <c r="C54" s="11" t="s">
        <v>482</v>
      </c>
      <c r="D54" s="12">
        <v>3407</v>
      </c>
      <c r="E54" s="23">
        <v>2665</v>
      </c>
      <c r="F54" s="17"/>
      <c r="G54" s="17"/>
    </row>
    <row r="55" spans="1:7" x14ac:dyDescent="0.2">
      <c r="A55" s="4"/>
      <c r="B55" s="56">
        <v>43050</v>
      </c>
      <c r="C55" s="11" t="s">
        <v>487</v>
      </c>
      <c r="D55" s="12">
        <v>3415</v>
      </c>
      <c r="E55" s="23">
        <v>2665</v>
      </c>
      <c r="F55" s="17"/>
      <c r="G55" s="17"/>
    </row>
    <row r="56" spans="1:7" x14ac:dyDescent="0.2">
      <c r="A56" s="4"/>
      <c r="B56" s="56">
        <v>43050</v>
      </c>
      <c r="C56" s="11" t="s">
        <v>494</v>
      </c>
      <c r="D56" s="12">
        <v>3431</v>
      </c>
      <c r="E56" s="23">
        <v>2665</v>
      </c>
      <c r="F56" s="17"/>
      <c r="G56" s="17"/>
    </row>
    <row r="57" spans="1:7" x14ac:dyDescent="0.2">
      <c r="A57" s="4"/>
      <c r="B57" s="56">
        <v>43050</v>
      </c>
      <c r="C57" s="11" t="s">
        <v>327</v>
      </c>
      <c r="D57" s="12">
        <v>3456</v>
      </c>
      <c r="E57" s="23">
        <v>2665</v>
      </c>
      <c r="F57" s="17"/>
      <c r="G57" s="17"/>
    </row>
    <row r="58" spans="1:7" x14ac:dyDescent="0.2">
      <c r="A58" s="4"/>
      <c r="B58" s="56">
        <v>43050</v>
      </c>
      <c r="C58" s="11" t="s">
        <v>501</v>
      </c>
      <c r="D58" s="12">
        <v>3457</v>
      </c>
      <c r="E58" s="23">
        <v>2665</v>
      </c>
      <c r="F58" s="17"/>
      <c r="G58" s="17"/>
    </row>
    <row r="59" spans="1:7" x14ac:dyDescent="0.2">
      <c r="A59" s="4"/>
      <c r="B59" s="56">
        <v>43050</v>
      </c>
      <c r="C59" s="11" t="s">
        <v>503</v>
      </c>
      <c r="D59" s="12">
        <v>3459</v>
      </c>
      <c r="E59" s="23">
        <v>2665</v>
      </c>
      <c r="F59" s="17"/>
      <c r="G59" s="17"/>
    </row>
    <row r="60" spans="1:7" x14ac:dyDescent="0.2">
      <c r="A60" s="4"/>
      <c r="B60" s="56">
        <v>43050</v>
      </c>
      <c r="C60" s="11" t="s">
        <v>504</v>
      </c>
      <c r="D60" s="12">
        <v>3461</v>
      </c>
      <c r="E60" s="23">
        <v>2665</v>
      </c>
      <c r="F60" s="17"/>
      <c r="G60" s="17"/>
    </row>
    <row r="61" spans="1:7" x14ac:dyDescent="0.2">
      <c r="A61" s="4"/>
      <c r="B61" s="56">
        <v>43050</v>
      </c>
      <c r="C61" s="183" t="s">
        <v>507</v>
      </c>
      <c r="D61" s="12">
        <v>3473</v>
      </c>
      <c r="E61" s="23">
        <v>2665</v>
      </c>
      <c r="F61" s="17"/>
      <c r="G61" s="17"/>
    </row>
    <row r="62" spans="1:7" x14ac:dyDescent="0.2">
      <c r="A62" s="4"/>
      <c r="B62" s="56">
        <v>43050</v>
      </c>
      <c r="C62" s="11" t="s">
        <v>513</v>
      </c>
      <c r="D62" s="12">
        <v>3482</v>
      </c>
      <c r="E62" s="23">
        <v>2665</v>
      </c>
      <c r="F62" s="17"/>
      <c r="G62" s="17"/>
    </row>
    <row r="63" spans="1:7" x14ac:dyDescent="0.2">
      <c r="A63" s="4"/>
      <c r="B63" s="56">
        <v>43050</v>
      </c>
      <c r="C63" s="183" t="s">
        <v>537</v>
      </c>
      <c r="D63" s="12">
        <v>3549</v>
      </c>
      <c r="E63" s="23">
        <v>2886</v>
      </c>
      <c r="F63" s="17"/>
      <c r="G63" s="17"/>
    </row>
    <row r="64" spans="1:7" x14ac:dyDescent="0.2">
      <c r="A64" s="4"/>
      <c r="B64" s="56">
        <v>43050</v>
      </c>
      <c r="C64" s="11" t="s">
        <v>333</v>
      </c>
      <c r="D64" s="12">
        <v>3562</v>
      </c>
      <c r="E64" s="23">
        <v>2886</v>
      </c>
      <c r="F64" s="17"/>
      <c r="G64" s="17"/>
    </row>
    <row r="65" spans="1:7" x14ac:dyDescent="0.2">
      <c r="A65" s="4"/>
      <c r="B65" s="56">
        <v>43050</v>
      </c>
      <c r="C65" s="11" t="s">
        <v>540</v>
      </c>
      <c r="D65" s="12">
        <v>3566</v>
      </c>
      <c r="E65" s="23">
        <v>2886</v>
      </c>
      <c r="F65" s="17"/>
      <c r="G65" s="17"/>
    </row>
    <row r="66" spans="1:7" x14ac:dyDescent="0.2">
      <c r="A66" s="4"/>
      <c r="B66" s="56">
        <v>43050</v>
      </c>
      <c r="C66" s="11" t="s">
        <v>545</v>
      </c>
      <c r="D66" s="12">
        <v>3573</v>
      </c>
      <c r="E66" s="23">
        <v>2886</v>
      </c>
      <c r="F66" s="17"/>
      <c r="G66" s="17"/>
    </row>
    <row r="67" spans="1:7" ht="23" x14ac:dyDescent="0.2">
      <c r="A67" s="4"/>
      <c r="B67" s="56">
        <v>43050</v>
      </c>
      <c r="C67" s="183" t="s">
        <v>547</v>
      </c>
      <c r="D67" s="12">
        <v>3577</v>
      </c>
      <c r="E67" s="23">
        <v>2886</v>
      </c>
      <c r="F67" s="17"/>
      <c r="G67" s="17"/>
    </row>
    <row r="68" spans="1:7" x14ac:dyDescent="0.2">
      <c r="A68" s="4"/>
      <c r="B68" s="56">
        <v>43050</v>
      </c>
      <c r="C68" s="11" t="s">
        <v>554</v>
      </c>
      <c r="D68" s="12">
        <v>3595</v>
      </c>
      <c r="E68" s="23">
        <v>2886</v>
      </c>
      <c r="F68" s="17"/>
      <c r="G68" s="17"/>
    </row>
    <row r="69" spans="1:7" x14ac:dyDescent="0.2">
      <c r="A69" s="4"/>
      <c r="B69" s="56">
        <v>43050</v>
      </c>
      <c r="C69" s="11" t="s">
        <v>558</v>
      </c>
      <c r="D69" s="12">
        <v>3605</v>
      </c>
      <c r="E69" s="23">
        <v>2886</v>
      </c>
      <c r="F69" s="17"/>
      <c r="G69" s="17"/>
    </row>
    <row r="70" spans="1:7" x14ac:dyDescent="0.2">
      <c r="A70" s="4"/>
      <c r="B70" s="56">
        <v>43050</v>
      </c>
      <c r="C70" s="11" t="s">
        <v>559</v>
      </c>
      <c r="D70" s="12">
        <v>3610</v>
      </c>
      <c r="E70" s="23">
        <v>2886</v>
      </c>
      <c r="F70" s="17"/>
      <c r="G70" s="17"/>
    </row>
    <row r="71" spans="1:7" x14ac:dyDescent="0.2">
      <c r="A71" s="4"/>
      <c r="B71" s="56">
        <v>43050</v>
      </c>
      <c r="C71" s="11" t="s">
        <v>561</v>
      </c>
      <c r="D71" s="12">
        <v>3615</v>
      </c>
      <c r="E71" s="23">
        <v>2886</v>
      </c>
      <c r="F71" s="17"/>
      <c r="G71" s="17"/>
    </row>
    <row r="72" spans="1:7" x14ac:dyDescent="0.2">
      <c r="A72" s="4"/>
      <c r="B72" s="56">
        <v>43050</v>
      </c>
      <c r="C72" s="11" t="s">
        <v>565</v>
      </c>
      <c r="D72" s="12">
        <v>3630</v>
      </c>
      <c r="E72" s="23">
        <v>2886</v>
      </c>
      <c r="F72" s="17"/>
      <c r="G72" s="17"/>
    </row>
    <row r="73" spans="1:7" x14ac:dyDescent="0.2">
      <c r="A73" s="4"/>
      <c r="B73" s="56">
        <v>43050</v>
      </c>
      <c r="C73" s="11" t="s">
        <v>573</v>
      </c>
      <c r="D73" s="12">
        <v>3647</v>
      </c>
      <c r="E73" s="23">
        <v>2886</v>
      </c>
      <c r="F73" s="17"/>
      <c r="G73" s="17"/>
    </row>
    <row r="74" spans="1:7" x14ac:dyDescent="0.2">
      <c r="A74" s="4"/>
      <c r="B74" s="56">
        <v>43050</v>
      </c>
      <c r="C74" s="11" t="s">
        <v>580</v>
      </c>
      <c r="D74" s="12">
        <v>3664</v>
      </c>
      <c r="E74" s="23">
        <v>2886</v>
      </c>
      <c r="F74" s="17"/>
      <c r="G74" s="17"/>
    </row>
    <row r="75" spans="1:7" x14ac:dyDescent="0.2">
      <c r="A75" s="4"/>
      <c r="B75" s="56">
        <v>43050</v>
      </c>
      <c r="C75" s="11" t="s">
        <v>598</v>
      </c>
      <c r="D75" s="12">
        <v>3711</v>
      </c>
      <c r="E75" s="23">
        <v>2886</v>
      </c>
      <c r="F75" s="17"/>
      <c r="G75" s="17"/>
    </row>
    <row r="76" spans="1:7" x14ac:dyDescent="0.2">
      <c r="A76" s="4"/>
      <c r="B76" s="56">
        <v>43050</v>
      </c>
      <c r="C76" s="11" t="s">
        <v>611</v>
      </c>
      <c r="D76" s="12">
        <v>3743</v>
      </c>
      <c r="E76" s="23">
        <v>2886</v>
      </c>
      <c r="F76" s="17"/>
      <c r="G76" s="17"/>
    </row>
    <row r="77" spans="1:7" x14ac:dyDescent="0.2">
      <c r="A77" s="4"/>
      <c r="B77" s="56">
        <v>43050</v>
      </c>
      <c r="C77" s="11" t="s">
        <v>612</v>
      </c>
      <c r="D77" s="12">
        <v>3745</v>
      </c>
      <c r="E77" s="23">
        <v>2886</v>
      </c>
      <c r="F77" s="17">
        <f>E78</f>
        <v>152282</v>
      </c>
      <c r="G77" s="17">
        <f>F77</f>
        <v>152282</v>
      </c>
    </row>
    <row r="78" spans="1:7" x14ac:dyDescent="0.2">
      <c r="A78" s="4"/>
      <c r="B78" s="56"/>
      <c r="C78" s="11"/>
      <c r="D78" s="12"/>
      <c r="E78" s="25">
        <f>SUM(E18:E77)</f>
        <v>152282</v>
      </c>
      <c r="F78" s="17"/>
      <c r="G78" s="4"/>
    </row>
    <row r="79" spans="1:7" ht="16" thickBot="1" x14ac:dyDescent="0.25">
      <c r="A79" s="26" t="s">
        <v>197</v>
      </c>
      <c r="B79" s="10" t="s">
        <v>304</v>
      </c>
      <c r="C79" s="11"/>
      <c r="D79" s="10"/>
      <c r="E79" s="91"/>
      <c r="F79" s="13"/>
      <c r="G79" s="27">
        <f>G6-G12-G77</f>
        <v>2831725.2199999997</v>
      </c>
    </row>
    <row r="80" spans="1:7" ht="16" thickTop="1" x14ac:dyDescent="0.2">
      <c r="A80" s="8"/>
      <c r="B80" s="8"/>
      <c r="C80" s="8"/>
      <c r="D80" s="8"/>
      <c r="E80" s="59"/>
      <c r="F80" s="8"/>
      <c r="G80" s="59"/>
    </row>
    <row r="81" spans="7:7" x14ac:dyDescent="0.2">
      <c r="G81" s="92"/>
    </row>
  </sheetData>
  <mergeCells count="4">
    <mergeCell ref="A1:G1"/>
    <mergeCell ref="A2:G2"/>
    <mergeCell ref="A3:G3"/>
    <mergeCell ref="A4:G4"/>
  </mergeCells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4"/>
  <sheetViews>
    <sheetView workbookViewId="0">
      <selection activeCell="M46" sqref="M46"/>
    </sheetView>
  </sheetViews>
  <sheetFormatPr baseColWidth="10" defaultRowHeight="15" x14ac:dyDescent="0.2"/>
  <cols>
    <col min="1" max="1" width="3.6640625" style="93" customWidth="1"/>
    <col min="2" max="2" width="9.5" style="93" bestFit="1" customWidth="1"/>
    <col min="3" max="3" width="51.33203125" style="93" customWidth="1"/>
    <col min="4" max="5" width="14.5" style="93" bestFit="1" customWidth="1"/>
    <col min="6" max="7" width="11.83203125" style="93" bestFit="1" customWidth="1"/>
    <col min="8" max="8" width="18.5" style="93" customWidth="1"/>
    <col min="9" max="9" width="11.83203125" style="93" bestFit="1" customWidth="1"/>
    <col min="10" max="16384" width="10.83203125" style="93"/>
  </cols>
  <sheetData>
    <row r="1" spans="2:12" x14ac:dyDescent="0.2">
      <c r="B1" s="68"/>
      <c r="C1" s="68" t="s">
        <v>663</v>
      </c>
      <c r="D1" s="146"/>
      <c r="E1" s="146"/>
      <c r="F1" s="146"/>
      <c r="G1" s="146"/>
      <c r="H1" s="146"/>
      <c r="I1" s="146"/>
      <c r="J1" s="146"/>
      <c r="K1" s="133"/>
    </row>
    <row r="2" spans="2:12" ht="16" thickBot="1" x14ac:dyDescent="0.25">
      <c r="B2" s="68"/>
      <c r="C2" s="68" t="s">
        <v>664</v>
      </c>
      <c r="D2" s="146"/>
      <c r="E2" s="146"/>
      <c r="F2" s="146"/>
      <c r="G2" s="146"/>
      <c r="H2" s="146"/>
      <c r="I2" s="146"/>
      <c r="J2" s="146"/>
      <c r="K2" s="133"/>
    </row>
    <row r="3" spans="2:12" x14ac:dyDescent="0.2">
      <c r="B3" s="147"/>
      <c r="C3" s="148"/>
      <c r="D3" s="149"/>
      <c r="E3" s="150" t="s">
        <v>665</v>
      </c>
      <c r="F3" s="150" t="s">
        <v>665</v>
      </c>
      <c r="G3" s="150" t="s">
        <v>666</v>
      </c>
      <c r="H3" s="150" t="s">
        <v>703</v>
      </c>
      <c r="I3" s="199" t="s">
        <v>667</v>
      </c>
    </row>
    <row r="4" spans="2:12" x14ac:dyDescent="0.2">
      <c r="B4" s="151" t="s">
        <v>668</v>
      </c>
      <c r="C4" s="152" t="s">
        <v>669</v>
      </c>
      <c r="D4" s="153" t="s">
        <v>670</v>
      </c>
      <c r="E4" s="154">
        <v>42826</v>
      </c>
      <c r="F4" s="154">
        <v>42917</v>
      </c>
      <c r="G4" s="154">
        <v>43009</v>
      </c>
      <c r="H4" s="154">
        <v>42826</v>
      </c>
      <c r="I4" s="200" t="s">
        <v>671</v>
      </c>
    </row>
    <row r="5" spans="2:12" x14ac:dyDescent="0.2">
      <c r="B5" s="155"/>
      <c r="C5" s="156"/>
      <c r="D5" s="153" t="s">
        <v>672</v>
      </c>
      <c r="E5" s="157" t="s">
        <v>673</v>
      </c>
      <c r="F5" s="157" t="s">
        <v>673</v>
      </c>
      <c r="G5" s="157" t="s">
        <v>673</v>
      </c>
      <c r="H5" s="157" t="s">
        <v>673</v>
      </c>
      <c r="I5" s="200" t="s">
        <v>674</v>
      </c>
    </row>
    <row r="6" spans="2:12" ht="16" thickBot="1" x14ac:dyDescent="0.25">
      <c r="B6" s="158"/>
      <c r="C6" s="159"/>
      <c r="D6" s="160"/>
      <c r="E6" s="161">
        <v>42916</v>
      </c>
      <c r="F6" s="161">
        <v>43008</v>
      </c>
      <c r="G6" s="161">
        <v>43100</v>
      </c>
      <c r="H6" s="161">
        <v>43100</v>
      </c>
      <c r="I6" s="201"/>
    </row>
    <row r="7" spans="2:12" ht="16" thickBot="1" x14ac:dyDescent="0.25">
      <c r="B7" s="205">
        <v>199</v>
      </c>
      <c r="C7" s="176" t="s">
        <v>1745</v>
      </c>
      <c r="D7" s="174">
        <v>190000</v>
      </c>
      <c r="E7" s="202">
        <v>37691</v>
      </c>
      <c r="F7" s="178">
        <v>53450</v>
      </c>
      <c r="G7" s="178">
        <v>33923.129999999997</v>
      </c>
      <c r="H7" s="180">
        <f t="shared" ref="H7:H17" si="0">E7+F7+G7</f>
        <v>125064.13</v>
      </c>
      <c r="I7" s="206">
        <f t="shared" ref="I7:I15" si="1">D7-H7</f>
        <v>64935.869999999995</v>
      </c>
    </row>
    <row r="8" spans="2:12" ht="16" thickBot="1" x14ac:dyDescent="0.25">
      <c r="B8" s="205">
        <v>201</v>
      </c>
      <c r="C8" s="176" t="s">
        <v>1746</v>
      </c>
      <c r="D8" s="174">
        <v>30000</v>
      </c>
      <c r="E8" s="202">
        <v>0</v>
      </c>
      <c r="F8" s="178">
        <v>0</v>
      </c>
      <c r="G8" s="178">
        <v>0</v>
      </c>
      <c r="H8" s="180">
        <f t="shared" si="0"/>
        <v>0</v>
      </c>
      <c r="I8" s="206">
        <f t="shared" si="1"/>
        <v>30000</v>
      </c>
    </row>
    <row r="9" spans="2:12" ht="16" thickBot="1" x14ac:dyDescent="0.25">
      <c r="B9" s="205">
        <v>202</v>
      </c>
      <c r="C9" s="176" t="s">
        <v>1747</v>
      </c>
      <c r="D9" s="174">
        <v>170000</v>
      </c>
      <c r="E9" s="202">
        <v>28862.95</v>
      </c>
      <c r="F9" s="178">
        <v>25315.19</v>
      </c>
      <c r="G9" s="178">
        <v>1649.41</v>
      </c>
      <c r="H9" s="180">
        <f t="shared" si="0"/>
        <v>55827.55</v>
      </c>
      <c r="I9" s="206">
        <f t="shared" si="1"/>
        <v>114172.45</v>
      </c>
    </row>
    <row r="10" spans="2:12" ht="16" thickBot="1" x14ac:dyDescent="0.25">
      <c r="B10" s="205">
        <v>203</v>
      </c>
      <c r="C10" s="181" t="s">
        <v>1709</v>
      </c>
      <c r="D10" s="174">
        <v>55000</v>
      </c>
      <c r="E10" s="202">
        <v>21087.39</v>
      </c>
      <c r="F10" s="178">
        <v>0</v>
      </c>
      <c r="G10" s="178">
        <v>5866.8</v>
      </c>
      <c r="H10" s="180">
        <f t="shared" si="0"/>
        <v>26954.19</v>
      </c>
      <c r="I10" s="206">
        <f t="shared" si="1"/>
        <v>28045.81</v>
      </c>
    </row>
    <row r="11" spans="2:12" ht="16" thickBot="1" x14ac:dyDescent="0.25">
      <c r="B11" s="175" t="s">
        <v>675</v>
      </c>
      <c r="C11" s="176" t="s">
        <v>1710</v>
      </c>
      <c r="D11" s="174">
        <v>450000</v>
      </c>
      <c r="E11" s="202">
        <v>436000</v>
      </c>
      <c r="F11" s="178">
        <v>0</v>
      </c>
      <c r="G11" s="178">
        <v>14000</v>
      </c>
      <c r="H11" s="180">
        <f t="shared" si="0"/>
        <v>450000</v>
      </c>
      <c r="I11" s="206">
        <f t="shared" si="1"/>
        <v>0</v>
      </c>
      <c r="L11" s="367"/>
    </row>
    <row r="12" spans="2:12" ht="16" thickBot="1" x14ac:dyDescent="0.25">
      <c r="B12" s="175" t="s">
        <v>676</v>
      </c>
      <c r="C12" s="176" t="s">
        <v>1711</v>
      </c>
      <c r="D12" s="174">
        <v>300000</v>
      </c>
      <c r="E12" s="202">
        <v>280000</v>
      </c>
      <c r="F12" s="178">
        <v>0</v>
      </c>
      <c r="G12" s="178">
        <v>20000</v>
      </c>
      <c r="H12" s="180">
        <f t="shared" si="0"/>
        <v>300000</v>
      </c>
      <c r="I12" s="206">
        <f t="shared" si="1"/>
        <v>0</v>
      </c>
      <c r="L12" s="133"/>
    </row>
    <row r="13" spans="2:12" ht="16" thickBot="1" x14ac:dyDescent="0.25">
      <c r="B13" s="205">
        <v>208</v>
      </c>
      <c r="C13" s="176" t="s">
        <v>1712</v>
      </c>
      <c r="D13" s="174">
        <v>1167000</v>
      </c>
      <c r="E13" s="202">
        <f>360202.44-6023.2</f>
        <v>354179.24</v>
      </c>
      <c r="F13" s="178">
        <v>248888</v>
      </c>
      <c r="G13" s="178">
        <v>354767.16</v>
      </c>
      <c r="H13" s="180">
        <f t="shared" si="0"/>
        <v>957834.39999999991</v>
      </c>
      <c r="I13" s="206">
        <f t="shared" si="1"/>
        <v>209165.60000000009</v>
      </c>
      <c r="L13" s="133"/>
    </row>
    <row r="14" spans="2:12" ht="16" thickBot="1" x14ac:dyDescent="0.25">
      <c r="B14" s="205">
        <v>209</v>
      </c>
      <c r="C14" s="176" t="s">
        <v>4</v>
      </c>
      <c r="D14" s="174">
        <v>3327734</v>
      </c>
      <c r="E14" s="202">
        <v>322290</v>
      </c>
      <c r="F14" s="178">
        <v>108780</v>
      </c>
      <c r="G14" s="178">
        <f>1276691.31+12377.99</f>
        <v>1289069.3</v>
      </c>
      <c r="H14" s="180">
        <f t="shared" si="0"/>
        <v>1720139.3</v>
      </c>
      <c r="I14" s="180">
        <f t="shared" si="1"/>
        <v>1607594.7</v>
      </c>
      <c r="L14" s="133"/>
    </row>
    <row r="15" spans="2:12" x14ac:dyDescent="0.2">
      <c r="B15" s="207">
        <v>213</v>
      </c>
      <c r="C15" s="208" t="s">
        <v>677</v>
      </c>
      <c r="D15" s="209">
        <v>495000</v>
      </c>
      <c r="E15" s="210">
        <f>E16+E17</f>
        <v>56951.71</v>
      </c>
      <c r="F15" s="211">
        <f>F16+F17</f>
        <v>39300</v>
      </c>
      <c r="G15" s="366">
        <f>G16+G17</f>
        <v>83639.199999999997</v>
      </c>
      <c r="H15" s="212">
        <f t="shared" si="0"/>
        <v>179890.90999999997</v>
      </c>
      <c r="I15" s="213">
        <f t="shared" si="1"/>
        <v>315109.09000000003</v>
      </c>
      <c r="L15" s="133"/>
    </row>
    <row r="16" spans="2:12" x14ac:dyDescent="0.2">
      <c r="B16" s="214"/>
      <c r="C16" s="215" t="s">
        <v>678</v>
      </c>
      <c r="D16" s="216"/>
      <c r="E16" s="217">
        <v>23456</v>
      </c>
      <c r="F16" s="218">
        <v>39300</v>
      </c>
      <c r="G16" s="219">
        <v>77497.2</v>
      </c>
      <c r="H16" s="220">
        <f t="shared" si="0"/>
        <v>140253.20000000001</v>
      </c>
      <c r="I16" s="221"/>
      <c r="L16" s="133"/>
    </row>
    <row r="17" spans="2:11" ht="16" thickBot="1" x14ac:dyDescent="0.25">
      <c r="B17" s="222"/>
      <c r="C17" s="223" t="s">
        <v>5</v>
      </c>
      <c r="D17" s="224"/>
      <c r="E17" s="225">
        <v>33495.71</v>
      </c>
      <c r="F17" s="226"/>
      <c r="G17" s="227">
        <v>6142</v>
      </c>
      <c r="H17" s="228">
        <f t="shared" si="0"/>
        <v>39637.71</v>
      </c>
      <c r="I17" s="229"/>
    </row>
    <row r="18" spans="2:11" x14ac:dyDescent="0.2">
      <c r="B18" s="162"/>
      <c r="C18" s="163"/>
      <c r="D18" s="163"/>
      <c r="E18" s="163"/>
      <c r="F18" s="163"/>
      <c r="G18" s="164"/>
      <c r="H18" s="164"/>
      <c r="I18" s="133"/>
      <c r="J18" s="133"/>
      <c r="K18" s="133"/>
    </row>
    <row r="20" spans="2:11" ht="16" thickBot="1" x14ac:dyDescent="0.25"/>
    <row r="21" spans="2:11" ht="21" x14ac:dyDescent="0.2">
      <c r="B21" s="147"/>
      <c r="C21" s="148"/>
      <c r="D21" s="149"/>
      <c r="E21" s="150" t="s">
        <v>679</v>
      </c>
      <c r="F21" s="150" t="s">
        <v>665</v>
      </c>
      <c r="G21" s="150" t="s">
        <v>665</v>
      </c>
      <c r="H21" s="150" t="s">
        <v>666</v>
      </c>
      <c r="I21" s="165" t="s">
        <v>704</v>
      </c>
      <c r="J21" s="199" t="s">
        <v>667</v>
      </c>
    </row>
    <row r="22" spans="2:11" x14ac:dyDescent="0.2">
      <c r="B22" s="151" t="s">
        <v>668</v>
      </c>
      <c r="C22" s="152" t="s">
        <v>669</v>
      </c>
      <c r="D22" s="153" t="s">
        <v>670</v>
      </c>
      <c r="E22" s="166">
        <v>42736</v>
      </c>
      <c r="F22" s="154">
        <v>42826</v>
      </c>
      <c r="G22" s="154">
        <v>42917</v>
      </c>
      <c r="H22" s="154">
        <v>43009</v>
      </c>
      <c r="I22" s="167">
        <v>42736</v>
      </c>
      <c r="J22" s="200" t="s">
        <v>671</v>
      </c>
    </row>
    <row r="23" spans="2:11" x14ac:dyDescent="0.2">
      <c r="B23" s="155"/>
      <c r="C23" s="156"/>
      <c r="D23" s="153" t="s">
        <v>672</v>
      </c>
      <c r="E23" s="168" t="s">
        <v>680</v>
      </c>
      <c r="F23" s="157" t="s">
        <v>673</v>
      </c>
      <c r="G23" s="157" t="s">
        <v>673</v>
      </c>
      <c r="H23" s="157" t="s">
        <v>673</v>
      </c>
      <c r="I23" s="169" t="s">
        <v>673</v>
      </c>
      <c r="J23" s="200" t="s">
        <v>674</v>
      </c>
    </row>
    <row r="24" spans="2:11" ht="16" thickBot="1" x14ac:dyDescent="0.25">
      <c r="B24" s="158"/>
      <c r="C24" s="159"/>
      <c r="D24" s="160"/>
      <c r="E24" s="170">
        <v>42825</v>
      </c>
      <c r="F24" s="161">
        <v>42916</v>
      </c>
      <c r="G24" s="161">
        <v>43008</v>
      </c>
      <c r="H24" s="161">
        <v>43100</v>
      </c>
      <c r="I24" s="171">
        <v>43100</v>
      </c>
      <c r="J24" s="201"/>
    </row>
    <row r="25" spans="2:11" ht="16" thickBot="1" x14ac:dyDescent="0.25">
      <c r="B25" s="175" t="s">
        <v>681</v>
      </c>
      <c r="C25" s="176" t="s">
        <v>682</v>
      </c>
      <c r="D25" s="174">
        <v>148800</v>
      </c>
      <c r="E25" s="174">
        <v>44068.160000000003</v>
      </c>
      <c r="F25" s="202">
        <v>93349.24</v>
      </c>
      <c r="G25" s="178">
        <v>5224</v>
      </c>
      <c r="H25" s="178">
        <v>6158.6</v>
      </c>
      <c r="I25" s="179">
        <f>E25+F25+G25+H25</f>
        <v>148800.00000000003</v>
      </c>
      <c r="J25" s="180">
        <f>D25-I25</f>
        <v>0</v>
      </c>
    </row>
    <row r="26" spans="2:11" ht="16" thickBot="1" x14ac:dyDescent="0.25">
      <c r="B26" s="175" t="s">
        <v>683</v>
      </c>
      <c r="C26" s="176" t="s">
        <v>1713</v>
      </c>
      <c r="D26" s="174">
        <v>42000</v>
      </c>
      <c r="E26" s="174">
        <v>26872</v>
      </c>
      <c r="F26" s="202">
        <v>15128</v>
      </c>
      <c r="G26" s="178">
        <v>0</v>
      </c>
      <c r="H26" s="178">
        <v>0</v>
      </c>
      <c r="I26" s="179">
        <f>E26+F26+G26+H26</f>
        <v>42000</v>
      </c>
      <c r="J26" s="180">
        <f>D26-I26</f>
        <v>0</v>
      </c>
    </row>
    <row r="27" spans="2:11" ht="16" thickBot="1" x14ac:dyDescent="0.25">
      <c r="B27" s="175"/>
      <c r="C27" s="181" t="s">
        <v>1748</v>
      </c>
      <c r="D27" s="174">
        <v>80000</v>
      </c>
      <c r="E27" s="174">
        <v>23191.1</v>
      </c>
      <c r="F27" s="177">
        <v>23985.79</v>
      </c>
      <c r="G27" s="178">
        <v>27890.799999999999</v>
      </c>
      <c r="H27" s="178">
        <v>4932.3100000000004</v>
      </c>
      <c r="I27" s="179">
        <f>E27+F27+G27+H27</f>
        <v>80000</v>
      </c>
      <c r="J27" s="180">
        <f>D27-I27</f>
        <v>0</v>
      </c>
    </row>
    <row r="28" spans="2:11" ht="16" thickBot="1" x14ac:dyDescent="0.25">
      <c r="B28" s="175"/>
      <c r="C28" s="176" t="s">
        <v>1749</v>
      </c>
      <c r="D28" s="174">
        <v>136711.38</v>
      </c>
      <c r="E28" s="174">
        <v>34118</v>
      </c>
      <c r="F28" s="177">
        <v>28869.38</v>
      </c>
      <c r="G28" s="178">
        <v>35168.03</v>
      </c>
      <c r="H28" s="178">
        <v>38365.120000000003</v>
      </c>
      <c r="I28" s="179">
        <f>E28+F28+G28+H28</f>
        <v>136520.53</v>
      </c>
      <c r="J28" s="180">
        <f>D28-I28</f>
        <v>190.85000000000582</v>
      </c>
    </row>
    <row r="31" spans="2:11" ht="16" thickBot="1" x14ac:dyDescent="0.25"/>
    <row r="32" spans="2:11" x14ac:dyDescent="0.2">
      <c r="B32" s="147"/>
      <c r="C32" s="148"/>
      <c r="D32" s="149"/>
      <c r="E32" s="150"/>
      <c r="F32" s="150"/>
      <c r="G32" s="150"/>
      <c r="H32" s="196"/>
    </row>
    <row r="33" spans="2:8" x14ac:dyDescent="0.2">
      <c r="B33" s="151" t="s">
        <v>668</v>
      </c>
      <c r="C33" s="152" t="s">
        <v>669</v>
      </c>
      <c r="D33" s="153" t="s">
        <v>670</v>
      </c>
      <c r="E33" s="166" t="s">
        <v>684</v>
      </c>
      <c r="F33" s="154" t="s">
        <v>685</v>
      </c>
      <c r="G33" s="154" t="s">
        <v>667</v>
      </c>
      <c r="H33" s="197"/>
    </row>
    <row r="34" spans="2:8" x14ac:dyDescent="0.2">
      <c r="B34" s="155"/>
      <c r="C34" s="156"/>
      <c r="D34" s="172" t="s">
        <v>686</v>
      </c>
      <c r="E34" s="173" t="s">
        <v>687</v>
      </c>
      <c r="F34" s="157" t="s">
        <v>688</v>
      </c>
      <c r="G34" s="157" t="s">
        <v>671</v>
      </c>
      <c r="H34" s="198"/>
    </row>
    <row r="35" spans="2:8" ht="16" thickBot="1" x14ac:dyDescent="0.25">
      <c r="B35" s="158"/>
      <c r="C35" s="159"/>
      <c r="D35" s="160"/>
      <c r="E35" s="170"/>
      <c r="F35" s="161"/>
      <c r="G35" s="161" t="s">
        <v>674</v>
      </c>
      <c r="H35" s="197"/>
    </row>
    <row r="36" spans="2:8" ht="16" thickBot="1" x14ac:dyDescent="0.25">
      <c r="B36" s="175" t="s">
        <v>689</v>
      </c>
      <c r="C36" s="176" t="s">
        <v>6</v>
      </c>
      <c r="D36" s="174">
        <v>1904732</v>
      </c>
      <c r="E36" s="174">
        <v>1844714</v>
      </c>
      <c r="F36" s="202">
        <f>E36</f>
        <v>1844714</v>
      </c>
      <c r="G36" s="178">
        <f>D36-E36</f>
        <v>60018</v>
      </c>
      <c r="H36" s="203"/>
    </row>
    <row r="39" spans="2:8" x14ac:dyDescent="0.2">
      <c r="C39" s="230" t="s">
        <v>719</v>
      </c>
      <c r="D39" s="231">
        <f>1920736-600</f>
        <v>1920136</v>
      </c>
      <c r="E39" s="232"/>
    </row>
    <row r="40" spans="2:8" x14ac:dyDescent="0.2">
      <c r="C40" s="230" t="s">
        <v>720</v>
      </c>
      <c r="D40" s="231">
        <v>10098</v>
      </c>
    </row>
    <row r="41" spans="2:8" x14ac:dyDescent="0.2">
      <c r="C41" s="230" t="s">
        <v>721</v>
      </c>
      <c r="D41" s="231">
        <v>85520</v>
      </c>
    </row>
    <row r="42" spans="2:8" x14ac:dyDescent="0.2">
      <c r="C42" s="233" t="s">
        <v>709</v>
      </c>
      <c r="D42" s="234">
        <f>D39+D40-D41</f>
        <v>1844714</v>
      </c>
    </row>
    <row r="43" spans="2:8" ht="16" thickBot="1" x14ac:dyDescent="0.25"/>
    <row r="44" spans="2:8" x14ac:dyDescent="0.2">
      <c r="B44" s="147"/>
      <c r="C44" s="148"/>
      <c r="D44" s="149"/>
      <c r="E44" s="150"/>
      <c r="F44" s="150"/>
      <c r="G44" s="150"/>
    </row>
    <row r="45" spans="2:8" x14ac:dyDescent="0.2">
      <c r="B45" s="151" t="s">
        <v>668</v>
      </c>
      <c r="C45" s="152" t="s">
        <v>669</v>
      </c>
      <c r="D45" s="153" t="s">
        <v>670</v>
      </c>
      <c r="E45" s="166" t="s">
        <v>722</v>
      </c>
      <c r="F45" s="154" t="s">
        <v>685</v>
      </c>
      <c r="G45" s="154" t="s">
        <v>667</v>
      </c>
    </row>
    <row r="46" spans="2:8" x14ac:dyDescent="0.2">
      <c r="B46" s="155"/>
      <c r="C46" s="156"/>
      <c r="D46" s="172" t="s">
        <v>722</v>
      </c>
      <c r="E46" s="173" t="s">
        <v>718</v>
      </c>
      <c r="F46" s="157" t="s">
        <v>688</v>
      </c>
      <c r="G46" s="157" t="s">
        <v>671</v>
      </c>
    </row>
    <row r="47" spans="2:8" ht="16" thickBot="1" x14ac:dyDescent="0.25">
      <c r="B47" s="158"/>
      <c r="C47" s="159"/>
      <c r="D47" s="204" t="s">
        <v>723</v>
      </c>
      <c r="E47" s="170" t="s">
        <v>723</v>
      </c>
      <c r="F47" s="161"/>
      <c r="G47" s="161" t="s">
        <v>674</v>
      </c>
    </row>
    <row r="48" spans="2:8" ht="16" thickBot="1" x14ac:dyDescent="0.25">
      <c r="B48" s="175" t="s">
        <v>689</v>
      </c>
      <c r="C48" s="176" t="s">
        <v>6</v>
      </c>
      <c r="D48" s="174">
        <v>1904732</v>
      </c>
      <c r="E48" s="174">
        <v>1904680</v>
      </c>
      <c r="F48" s="202">
        <f>E48</f>
        <v>1904680</v>
      </c>
      <c r="G48" s="178">
        <f>D48-E48</f>
        <v>52</v>
      </c>
    </row>
    <row r="50" spans="5:5" x14ac:dyDescent="0.2">
      <c r="E50" s="232"/>
    </row>
    <row r="53" spans="5:5" x14ac:dyDescent="0.2">
      <c r="E53" s="232"/>
    </row>
    <row r="54" spans="5:5" x14ac:dyDescent="0.2">
      <c r="E54" s="232"/>
    </row>
  </sheetData>
  <pageMargins left="0.25" right="0.25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59"/>
  <sheetViews>
    <sheetView topLeftCell="A106" workbookViewId="0">
      <selection activeCell="B26" sqref="B26"/>
    </sheetView>
  </sheetViews>
  <sheetFormatPr baseColWidth="10" defaultRowHeight="10" x14ac:dyDescent="0.15"/>
  <cols>
    <col min="1" max="1" width="1.6640625" style="99" customWidth="1"/>
    <col min="2" max="2" width="71.83203125" style="99" customWidth="1"/>
    <col min="3" max="3" width="14.6640625" style="99" bestFit="1" customWidth="1"/>
    <col min="4" max="4" width="12.5" style="99" bestFit="1" customWidth="1"/>
    <col min="5" max="5" width="11.1640625" style="99" bestFit="1" customWidth="1"/>
    <col min="6" max="6" width="11.5" style="99" bestFit="1" customWidth="1"/>
    <col min="7" max="7" width="12.5" style="99" bestFit="1" customWidth="1"/>
    <col min="8" max="8" width="12.33203125" style="99" customWidth="1"/>
    <col min="9" max="9" width="12.33203125" style="99" bestFit="1" customWidth="1"/>
    <col min="10" max="16384" width="10.83203125" style="99"/>
  </cols>
  <sheetData>
    <row r="2" spans="2:9" x14ac:dyDescent="0.15">
      <c r="B2" s="247"/>
      <c r="C2" s="248" t="s">
        <v>707</v>
      </c>
      <c r="D2" s="249"/>
      <c r="E2" s="250"/>
      <c r="F2" s="249"/>
      <c r="G2" s="250"/>
      <c r="H2" s="249"/>
      <c r="I2" s="250"/>
    </row>
    <row r="3" spans="2:9" ht="20" x14ac:dyDescent="0.15">
      <c r="B3" s="251" t="s">
        <v>93</v>
      </c>
      <c r="C3" s="252" t="s">
        <v>708</v>
      </c>
      <c r="D3" s="253" t="s">
        <v>67</v>
      </c>
      <c r="E3" s="252" t="s">
        <v>64</v>
      </c>
      <c r="F3" s="254" t="s">
        <v>65</v>
      </c>
      <c r="G3" s="252" t="s">
        <v>66</v>
      </c>
      <c r="H3" s="254" t="s">
        <v>633</v>
      </c>
      <c r="I3" s="255" t="s">
        <v>709</v>
      </c>
    </row>
    <row r="4" spans="2:9" x14ac:dyDescent="0.15">
      <c r="B4" s="256" t="s">
        <v>64</v>
      </c>
      <c r="C4" s="257">
        <v>687391.62</v>
      </c>
      <c r="D4" s="184"/>
      <c r="E4" s="257">
        <v>687391.62</v>
      </c>
      <c r="F4" s="184"/>
      <c r="G4" s="184"/>
      <c r="H4" s="184"/>
      <c r="I4" s="185">
        <f t="shared" ref="I4:I17" si="0">D4+E4+F4+G4+H4</f>
        <v>687391.62</v>
      </c>
    </row>
    <row r="5" spans="2:9" x14ac:dyDescent="0.15">
      <c r="B5" s="256" t="s">
        <v>65</v>
      </c>
      <c r="C5" s="257">
        <v>177480</v>
      </c>
      <c r="D5" s="184"/>
      <c r="E5" s="184"/>
      <c r="F5" s="257">
        <v>177480</v>
      </c>
      <c r="G5" s="184"/>
      <c r="H5" s="184"/>
      <c r="I5" s="185">
        <f t="shared" si="0"/>
        <v>177480</v>
      </c>
    </row>
    <row r="6" spans="2:9" x14ac:dyDescent="0.15">
      <c r="B6" s="256" t="s">
        <v>66</v>
      </c>
      <c r="C6" s="257">
        <v>2808642.51</v>
      </c>
      <c r="D6" s="184"/>
      <c r="E6" s="184"/>
      <c r="F6" s="184"/>
      <c r="G6" s="257">
        <v>2808642.51</v>
      </c>
      <c r="H6" s="184"/>
      <c r="I6" s="185">
        <f t="shared" si="0"/>
        <v>2808642.51</v>
      </c>
    </row>
    <row r="7" spans="2:9" x14ac:dyDescent="0.15">
      <c r="B7" s="256" t="s">
        <v>67</v>
      </c>
      <c r="C7" s="257">
        <v>2491671.4700000002</v>
      </c>
      <c r="D7" s="257">
        <v>2491671.4700000002</v>
      </c>
      <c r="E7" s="184"/>
      <c r="F7" s="184"/>
      <c r="G7" s="184"/>
      <c r="H7" s="184"/>
      <c r="I7" s="185">
        <f t="shared" si="0"/>
        <v>2491671.4700000002</v>
      </c>
    </row>
    <row r="8" spans="2:9" x14ac:dyDescent="0.15">
      <c r="B8" s="258" t="s">
        <v>94</v>
      </c>
      <c r="C8" s="259">
        <v>134718</v>
      </c>
      <c r="D8" s="259">
        <v>134718</v>
      </c>
      <c r="E8" s="184"/>
      <c r="F8" s="184"/>
      <c r="G8" s="184"/>
      <c r="H8" s="184"/>
      <c r="I8" s="184">
        <f t="shared" si="0"/>
        <v>134718</v>
      </c>
    </row>
    <row r="9" spans="2:9" x14ac:dyDescent="0.15">
      <c r="B9" s="258" t="s">
        <v>1714</v>
      </c>
      <c r="C9" s="259">
        <v>31500</v>
      </c>
      <c r="D9" s="259">
        <v>31500</v>
      </c>
      <c r="E9" s="184"/>
      <c r="F9" s="184"/>
      <c r="G9" s="184"/>
      <c r="H9" s="184"/>
      <c r="I9" s="184">
        <f t="shared" si="0"/>
        <v>31500</v>
      </c>
    </row>
    <row r="10" spans="2:9" x14ac:dyDescent="0.15">
      <c r="B10" s="258" t="s">
        <v>96</v>
      </c>
      <c r="C10" s="259">
        <v>111600</v>
      </c>
      <c r="D10" s="259">
        <v>111600</v>
      </c>
      <c r="E10" s="184"/>
      <c r="F10" s="184"/>
      <c r="G10" s="184"/>
      <c r="H10" s="184"/>
      <c r="I10" s="184">
        <f t="shared" si="0"/>
        <v>111600</v>
      </c>
    </row>
    <row r="11" spans="2:9" x14ac:dyDescent="0.15">
      <c r="B11" s="258" t="s">
        <v>97</v>
      </c>
      <c r="C11" s="259">
        <v>80000</v>
      </c>
      <c r="D11" s="259">
        <v>80000</v>
      </c>
      <c r="E11" s="184"/>
      <c r="F11" s="184"/>
      <c r="G11" s="184"/>
      <c r="H11" s="184"/>
      <c r="I11" s="184">
        <f t="shared" si="0"/>
        <v>80000</v>
      </c>
    </row>
    <row r="12" spans="2:9" x14ac:dyDescent="0.15">
      <c r="B12" s="258" t="s">
        <v>98</v>
      </c>
      <c r="C12" s="259">
        <v>136711.38</v>
      </c>
      <c r="D12" s="259">
        <v>136711.38</v>
      </c>
      <c r="E12" s="184"/>
      <c r="F12" s="184"/>
      <c r="G12" s="184"/>
      <c r="H12" s="184"/>
      <c r="I12" s="184">
        <f t="shared" si="0"/>
        <v>136711.38</v>
      </c>
    </row>
    <row r="13" spans="2:9" x14ac:dyDescent="0.15">
      <c r="B13" s="258" t="s">
        <v>6</v>
      </c>
      <c r="C13" s="259">
        <v>1904732</v>
      </c>
      <c r="D13" s="259">
        <v>1904732</v>
      </c>
      <c r="E13" s="184"/>
      <c r="F13" s="184"/>
      <c r="G13" s="184"/>
      <c r="H13" s="184"/>
      <c r="I13" s="184">
        <f t="shared" si="0"/>
        <v>1904732</v>
      </c>
    </row>
    <row r="14" spans="2:9" x14ac:dyDescent="0.15">
      <c r="B14" s="258" t="s">
        <v>1715</v>
      </c>
      <c r="C14" s="259">
        <v>92410.09</v>
      </c>
      <c r="D14" s="259">
        <v>92410.09</v>
      </c>
      <c r="E14" s="184"/>
      <c r="F14" s="184"/>
      <c r="G14" s="184"/>
      <c r="H14" s="184"/>
      <c r="I14" s="184">
        <f t="shared" si="0"/>
        <v>92410.09</v>
      </c>
    </row>
    <row r="15" spans="2:9" x14ac:dyDescent="0.15">
      <c r="B15" s="256" t="s">
        <v>633</v>
      </c>
      <c r="C15" s="257">
        <v>519970.32</v>
      </c>
      <c r="D15" s="184"/>
      <c r="E15" s="184"/>
      <c r="F15" s="184"/>
      <c r="G15" s="184"/>
      <c r="H15" s="257">
        <v>519970.32</v>
      </c>
      <c r="I15" s="185">
        <f t="shared" si="0"/>
        <v>519970.32</v>
      </c>
    </row>
    <row r="16" spans="2:9" x14ac:dyDescent="0.15">
      <c r="B16" s="258" t="s">
        <v>634</v>
      </c>
      <c r="C16" s="259">
        <v>519970.32</v>
      </c>
      <c r="D16" s="184"/>
      <c r="E16" s="184"/>
      <c r="F16" s="184"/>
      <c r="G16" s="184"/>
      <c r="H16" s="259">
        <v>519970.32</v>
      </c>
      <c r="I16" s="184">
        <f t="shared" si="0"/>
        <v>519970.32</v>
      </c>
    </row>
    <row r="17" spans="2:9" x14ac:dyDescent="0.15">
      <c r="B17" s="256" t="s">
        <v>706</v>
      </c>
      <c r="C17" s="257">
        <f>C4+C5+C6+C8+C9+C10+C11+C12+C13+C14+C15</f>
        <v>6685155.9199999999</v>
      </c>
      <c r="D17" s="185">
        <f>D8+D9+D10+D11+D12+D13+D14</f>
        <v>2491671.4699999997</v>
      </c>
      <c r="E17" s="185">
        <f>E4</f>
        <v>687391.62</v>
      </c>
      <c r="F17" s="185">
        <f>F5</f>
        <v>177480</v>
      </c>
      <c r="G17" s="185">
        <f>G6</f>
        <v>2808642.51</v>
      </c>
      <c r="H17" s="257">
        <f>H15</f>
        <v>519970.32</v>
      </c>
      <c r="I17" s="185">
        <f t="shared" si="0"/>
        <v>6685155.9199999999</v>
      </c>
    </row>
    <row r="18" spans="2:9" x14ac:dyDescent="0.15">
      <c r="B18" s="260"/>
      <c r="C18" s="261"/>
      <c r="H18" s="261"/>
    </row>
    <row r="19" spans="2:9" x14ac:dyDescent="0.15">
      <c r="B19" s="247"/>
      <c r="C19" s="248" t="s">
        <v>707</v>
      </c>
      <c r="D19" s="249"/>
      <c r="E19" s="250"/>
      <c r="F19" s="249"/>
      <c r="G19" s="250"/>
      <c r="H19" s="249"/>
      <c r="I19" s="250"/>
    </row>
    <row r="20" spans="2:9" ht="20" x14ac:dyDescent="0.15">
      <c r="B20" s="251" t="s">
        <v>1678</v>
      </c>
      <c r="C20" s="252" t="s">
        <v>708</v>
      </c>
      <c r="D20" s="253" t="s">
        <v>67</v>
      </c>
      <c r="E20" s="252" t="s">
        <v>64</v>
      </c>
      <c r="F20" s="254" t="s">
        <v>65</v>
      </c>
      <c r="G20" s="252" t="s">
        <v>1672</v>
      </c>
      <c r="H20" s="254" t="s">
        <v>81</v>
      </c>
      <c r="I20" s="255" t="s">
        <v>709</v>
      </c>
    </row>
    <row r="21" spans="2:9" x14ac:dyDescent="0.15">
      <c r="B21" s="256" t="s">
        <v>1707</v>
      </c>
      <c r="C21" s="257">
        <v>42766</v>
      </c>
      <c r="D21" s="257">
        <v>42766</v>
      </c>
      <c r="E21" s="184"/>
      <c r="F21" s="184"/>
      <c r="G21" s="184"/>
      <c r="H21" s="184"/>
      <c r="I21" s="185">
        <f t="shared" ref="I21:I52" si="1">D21+E21+F21+G21+H21</f>
        <v>42766</v>
      </c>
    </row>
    <row r="22" spans="2:9" x14ac:dyDescent="0.15">
      <c r="B22" s="258" t="s">
        <v>1716</v>
      </c>
      <c r="C22" s="259">
        <v>39060</v>
      </c>
      <c r="D22" s="259">
        <v>39060</v>
      </c>
      <c r="E22" s="184"/>
      <c r="F22" s="184"/>
      <c r="G22" s="184"/>
      <c r="H22" s="184"/>
      <c r="I22" s="184">
        <f t="shared" si="1"/>
        <v>39060</v>
      </c>
    </row>
    <row r="23" spans="2:9" x14ac:dyDescent="0.15">
      <c r="B23" s="258" t="s">
        <v>101</v>
      </c>
      <c r="C23" s="259">
        <v>3706</v>
      </c>
      <c r="D23" s="259">
        <v>3706</v>
      </c>
      <c r="E23" s="184"/>
      <c r="F23" s="184"/>
      <c r="G23" s="184"/>
      <c r="H23" s="184"/>
      <c r="I23" s="184">
        <f t="shared" si="1"/>
        <v>3706</v>
      </c>
    </row>
    <row r="24" spans="2:9" x14ac:dyDescent="0.15">
      <c r="B24" s="256" t="s">
        <v>635</v>
      </c>
      <c r="C24" s="257">
        <v>6158.6</v>
      </c>
      <c r="D24" s="257">
        <v>6158.6</v>
      </c>
      <c r="E24" s="184"/>
      <c r="F24" s="184"/>
      <c r="G24" s="184"/>
      <c r="H24" s="184"/>
      <c r="I24" s="185">
        <f t="shared" si="1"/>
        <v>6158.6</v>
      </c>
    </row>
    <row r="25" spans="2:9" x14ac:dyDescent="0.15">
      <c r="B25" s="258" t="s">
        <v>1717</v>
      </c>
      <c r="C25" s="259">
        <v>6158.6</v>
      </c>
      <c r="D25" s="259">
        <v>6158.6</v>
      </c>
      <c r="E25" s="184"/>
      <c r="F25" s="184"/>
      <c r="G25" s="184"/>
      <c r="H25" s="184"/>
      <c r="I25" s="184">
        <f t="shared" si="1"/>
        <v>6158.6</v>
      </c>
    </row>
    <row r="26" spans="2:9" x14ac:dyDescent="0.15">
      <c r="B26" s="256" t="s">
        <v>1751</v>
      </c>
      <c r="C26" s="257">
        <v>33923.129999999997</v>
      </c>
      <c r="D26" s="257">
        <v>33923.129999999997</v>
      </c>
      <c r="E26" s="185"/>
      <c r="F26" s="185"/>
      <c r="G26" s="185"/>
      <c r="H26" s="185"/>
      <c r="I26" s="185">
        <f t="shared" si="1"/>
        <v>33923.129999999997</v>
      </c>
    </row>
    <row r="27" spans="2:9" x14ac:dyDescent="0.15">
      <c r="B27" s="258" t="s">
        <v>105</v>
      </c>
      <c r="C27" s="259">
        <v>10000</v>
      </c>
      <c r="D27" s="259">
        <v>10000</v>
      </c>
      <c r="E27" s="184"/>
      <c r="F27" s="184"/>
      <c r="G27" s="184"/>
      <c r="H27" s="184"/>
      <c r="I27" s="184">
        <f t="shared" si="1"/>
        <v>10000</v>
      </c>
    </row>
    <row r="28" spans="2:9" x14ac:dyDescent="0.15">
      <c r="B28" s="258" t="s">
        <v>106</v>
      </c>
      <c r="C28" s="259">
        <v>15875</v>
      </c>
      <c r="D28" s="259">
        <v>15875</v>
      </c>
      <c r="E28" s="184"/>
      <c r="F28" s="184"/>
      <c r="G28" s="184"/>
      <c r="H28" s="184"/>
      <c r="I28" s="184">
        <f t="shared" si="1"/>
        <v>15875</v>
      </c>
    </row>
    <row r="29" spans="2:9" x14ac:dyDescent="0.15">
      <c r="B29" s="258" t="s">
        <v>107</v>
      </c>
      <c r="C29" s="259">
        <v>2548.13</v>
      </c>
      <c r="D29" s="259">
        <v>2548.13</v>
      </c>
      <c r="E29" s="184"/>
      <c r="F29" s="184"/>
      <c r="G29" s="184"/>
      <c r="H29" s="184"/>
      <c r="I29" s="184">
        <f t="shared" si="1"/>
        <v>2548.13</v>
      </c>
    </row>
    <row r="30" spans="2:9" x14ac:dyDescent="0.15">
      <c r="B30" s="258" t="s">
        <v>108</v>
      </c>
      <c r="C30" s="259">
        <v>2500</v>
      </c>
      <c r="D30" s="259">
        <v>2500</v>
      </c>
      <c r="E30" s="184"/>
      <c r="F30" s="184"/>
      <c r="G30" s="184"/>
      <c r="H30" s="184"/>
      <c r="I30" s="184">
        <f t="shared" si="1"/>
        <v>2500</v>
      </c>
    </row>
    <row r="31" spans="2:9" x14ac:dyDescent="0.15">
      <c r="B31" s="258" t="s">
        <v>109</v>
      </c>
      <c r="C31" s="259">
        <v>3000</v>
      </c>
      <c r="D31" s="259">
        <v>3000</v>
      </c>
      <c r="E31" s="184"/>
      <c r="F31" s="184"/>
      <c r="G31" s="184"/>
      <c r="H31" s="184"/>
      <c r="I31" s="184">
        <f t="shared" si="1"/>
        <v>3000</v>
      </c>
    </row>
    <row r="32" spans="2:9" x14ac:dyDescent="0.15">
      <c r="B32" s="256" t="s">
        <v>1698</v>
      </c>
      <c r="C32" s="257">
        <v>83639.199999999997</v>
      </c>
      <c r="D32" s="257">
        <v>83639.199999999997</v>
      </c>
      <c r="E32" s="185"/>
      <c r="F32" s="185"/>
      <c r="G32" s="185"/>
      <c r="H32" s="185"/>
      <c r="I32" s="185">
        <f t="shared" si="1"/>
        <v>83639.199999999997</v>
      </c>
    </row>
    <row r="33" spans="2:9" x14ac:dyDescent="0.15">
      <c r="B33" s="258" t="s">
        <v>110</v>
      </c>
      <c r="C33" s="259">
        <v>77497.2</v>
      </c>
      <c r="D33" s="259">
        <v>77497.2</v>
      </c>
      <c r="E33" s="184"/>
      <c r="F33" s="184"/>
      <c r="G33" s="184"/>
      <c r="H33" s="184"/>
      <c r="I33" s="184">
        <f t="shared" si="1"/>
        <v>77497.2</v>
      </c>
    </row>
    <row r="34" spans="2:9" x14ac:dyDescent="0.15">
      <c r="B34" s="258" t="s">
        <v>5</v>
      </c>
      <c r="C34" s="259">
        <v>6142</v>
      </c>
      <c r="D34" s="259">
        <v>6142</v>
      </c>
      <c r="E34" s="184"/>
      <c r="F34" s="184"/>
      <c r="G34" s="184"/>
      <c r="H34" s="184"/>
      <c r="I34" s="184">
        <f t="shared" si="1"/>
        <v>6142</v>
      </c>
    </row>
    <row r="35" spans="2:9" x14ac:dyDescent="0.15">
      <c r="B35" s="256" t="s">
        <v>1699</v>
      </c>
      <c r="C35" s="257">
        <v>1649.41</v>
      </c>
      <c r="D35" s="257">
        <v>1649.41</v>
      </c>
      <c r="E35" s="185"/>
      <c r="F35" s="185"/>
      <c r="G35" s="185"/>
      <c r="H35" s="185"/>
      <c r="I35" s="185">
        <f t="shared" si="1"/>
        <v>1649.41</v>
      </c>
    </row>
    <row r="36" spans="2:9" x14ac:dyDescent="0.15">
      <c r="B36" s="258" t="s">
        <v>111</v>
      </c>
      <c r="C36" s="259">
        <v>1649.41</v>
      </c>
      <c r="D36" s="259">
        <v>1649.41</v>
      </c>
      <c r="E36" s="184"/>
      <c r="F36" s="184"/>
      <c r="G36" s="184"/>
      <c r="H36" s="184"/>
      <c r="I36" s="184">
        <f t="shared" si="1"/>
        <v>1649.41</v>
      </c>
    </row>
    <row r="37" spans="2:9" x14ac:dyDescent="0.15">
      <c r="B37" s="256" t="s">
        <v>1700</v>
      </c>
      <c r="C37" s="257">
        <v>5866.8</v>
      </c>
      <c r="D37" s="257">
        <v>5866.8</v>
      </c>
      <c r="E37" s="185"/>
      <c r="F37" s="185"/>
      <c r="G37" s="185"/>
      <c r="H37" s="185"/>
      <c r="I37" s="185">
        <f t="shared" si="1"/>
        <v>5866.8</v>
      </c>
    </row>
    <row r="38" spans="2:9" x14ac:dyDescent="0.15">
      <c r="B38" s="258" t="s">
        <v>1</v>
      </c>
      <c r="C38" s="259">
        <v>5866.8</v>
      </c>
      <c r="D38" s="259">
        <v>5866.8</v>
      </c>
      <c r="E38" s="184"/>
      <c r="F38" s="184"/>
      <c r="G38" s="184"/>
      <c r="H38" s="184"/>
      <c r="I38" s="184">
        <f t="shared" si="1"/>
        <v>5866.8</v>
      </c>
    </row>
    <row r="39" spans="2:9" x14ac:dyDescent="0.15">
      <c r="B39" s="256" t="s">
        <v>1718</v>
      </c>
      <c r="C39" s="257">
        <v>14000</v>
      </c>
      <c r="D39" s="257">
        <v>14000</v>
      </c>
      <c r="E39" s="185"/>
      <c r="F39" s="185"/>
      <c r="G39" s="185"/>
      <c r="H39" s="185"/>
      <c r="I39" s="185">
        <f t="shared" si="1"/>
        <v>14000</v>
      </c>
    </row>
    <row r="40" spans="2:9" x14ac:dyDescent="0.15">
      <c r="B40" s="258" t="s">
        <v>80</v>
      </c>
      <c r="C40" s="259">
        <v>14000</v>
      </c>
      <c r="D40" s="259">
        <v>14000</v>
      </c>
      <c r="E40" s="184"/>
      <c r="F40" s="184"/>
      <c r="G40" s="184"/>
      <c r="H40" s="184"/>
      <c r="I40" s="184">
        <f t="shared" si="1"/>
        <v>14000</v>
      </c>
    </row>
    <row r="41" spans="2:9" x14ac:dyDescent="0.15">
      <c r="B41" s="256" t="s">
        <v>1702</v>
      </c>
      <c r="C41" s="257">
        <v>1276691.31</v>
      </c>
      <c r="D41" s="257">
        <v>1276691.31</v>
      </c>
      <c r="E41" s="185"/>
      <c r="F41" s="185"/>
      <c r="G41" s="185"/>
      <c r="H41" s="185"/>
      <c r="I41" s="185">
        <f t="shared" si="1"/>
        <v>1276691.31</v>
      </c>
    </row>
    <row r="42" spans="2:9" x14ac:dyDescent="0.15">
      <c r="B42" s="258" t="s">
        <v>80</v>
      </c>
      <c r="C42" s="259">
        <v>9355.4</v>
      </c>
      <c r="D42" s="259">
        <v>9355.4</v>
      </c>
      <c r="E42" s="184"/>
      <c r="F42" s="184"/>
      <c r="G42" s="184"/>
      <c r="H42" s="184"/>
      <c r="I42" s="184">
        <f t="shared" si="1"/>
        <v>9355.4</v>
      </c>
    </row>
    <row r="43" spans="2:9" x14ac:dyDescent="0.15">
      <c r="B43" s="258" t="s">
        <v>105</v>
      </c>
      <c r="C43" s="259">
        <v>375</v>
      </c>
      <c r="D43" s="259">
        <v>375</v>
      </c>
      <c r="E43" s="184"/>
      <c r="F43" s="184"/>
      <c r="G43" s="184"/>
      <c r="H43" s="184"/>
      <c r="I43" s="184">
        <f t="shared" si="1"/>
        <v>375</v>
      </c>
    </row>
    <row r="44" spans="2:9" x14ac:dyDescent="0.15">
      <c r="B44" s="258" t="s">
        <v>103</v>
      </c>
      <c r="C44" s="259">
        <v>73164.649999999994</v>
      </c>
      <c r="D44" s="259">
        <v>73164.649999999994</v>
      </c>
      <c r="E44" s="184"/>
      <c r="F44" s="184"/>
      <c r="G44" s="184"/>
      <c r="H44" s="184"/>
      <c r="I44" s="184">
        <f t="shared" si="1"/>
        <v>73164.649999999994</v>
      </c>
    </row>
    <row r="45" spans="2:9" x14ac:dyDescent="0.15">
      <c r="B45" s="258" t="s">
        <v>1728</v>
      </c>
      <c r="C45" s="259">
        <v>327638</v>
      </c>
      <c r="D45" s="259">
        <v>327638</v>
      </c>
      <c r="E45" s="184"/>
      <c r="F45" s="184"/>
      <c r="G45" s="184"/>
      <c r="H45" s="184"/>
      <c r="I45" s="184">
        <f t="shared" si="1"/>
        <v>327638</v>
      </c>
    </row>
    <row r="46" spans="2:9" x14ac:dyDescent="0.15">
      <c r="B46" s="258" t="s">
        <v>112</v>
      </c>
      <c r="C46" s="259">
        <v>142100</v>
      </c>
      <c r="D46" s="259">
        <v>142100</v>
      </c>
      <c r="E46" s="184"/>
      <c r="F46" s="184"/>
      <c r="G46" s="184"/>
      <c r="H46" s="184"/>
      <c r="I46" s="184">
        <f t="shared" si="1"/>
        <v>142100</v>
      </c>
    </row>
    <row r="47" spans="2:9" x14ac:dyDescent="0.15">
      <c r="B47" s="258" t="s">
        <v>113</v>
      </c>
      <c r="C47" s="259">
        <v>133702.57</v>
      </c>
      <c r="D47" s="259">
        <v>133702.57</v>
      </c>
      <c r="E47" s="184"/>
      <c r="F47" s="184"/>
      <c r="G47" s="184"/>
      <c r="H47" s="184"/>
      <c r="I47" s="184">
        <f t="shared" si="1"/>
        <v>133702.57</v>
      </c>
    </row>
    <row r="48" spans="2:9" x14ac:dyDescent="0.15">
      <c r="B48" s="258" t="s">
        <v>114</v>
      </c>
      <c r="C48" s="259">
        <v>71801.64</v>
      </c>
      <c r="D48" s="259">
        <v>71801.64</v>
      </c>
      <c r="E48" s="184"/>
      <c r="F48" s="184"/>
      <c r="G48" s="184"/>
      <c r="H48" s="184"/>
      <c r="I48" s="184">
        <f t="shared" si="1"/>
        <v>71801.64</v>
      </c>
    </row>
    <row r="49" spans="2:9" x14ac:dyDescent="0.15">
      <c r="B49" s="258" t="s">
        <v>115</v>
      </c>
      <c r="C49" s="259">
        <v>60640</v>
      </c>
      <c r="D49" s="259">
        <v>60640</v>
      </c>
      <c r="E49" s="184"/>
      <c r="F49" s="184"/>
      <c r="G49" s="184"/>
      <c r="H49" s="184"/>
      <c r="I49" s="184">
        <f t="shared" si="1"/>
        <v>60640</v>
      </c>
    </row>
    <row r="50" spans="2:9" x14ac:dyDescent="0.15">
      <c r="B50" s="258" t="s">
        <v>648</v>
      </c>
      <c r="C50" s="259">
        <v>7387</v>
      </c>
      <c r="D50" s="259">
        <v>7387</v>
      </c>
      <c r="E50" s="184"/>
      <c r="F50" s="184"/>
      <c r="G50" s="184"/>
      <c r="H50" s="184"/>
      <c r="I50" s="184">
        <f t="shared" si="1"/>
        <v>7387</v>
      </c>
    </row>
    <row r="51" spans="2:9" x14ac:dyDescent="0.15">
      <c r="B51" s="258" t="s">
        <v>141</v>
      </c>
      <c r="C51" s="259">
        <v>800</v>
      </c>
      <c r="D51" s="259">
        <v>800</v>
      </c>
      <c r="E51" s="184"/>
      <c r="F51" s="184"/>
      <c r="G51" s="184"/>
      <c r="H51" s="184"/>
      <c r="I51" s="184">
        <f t="shared" si="1"/>
        <v>800</v>
      </c>
    </row>
    <row r="52" spans="2:9" x14ac:dyDescent="0.15">
      <c r="B52" s="258" t="s">
        <v>649</v>
      </c>
      <c r="C52" s="259">
        <v>35235</v>
      </c>
      <c r="D52" s="259">
        <v>35235</v>
      </c>
      <c r="E52" s="184"/>
      <c r="F52" s="184"/>
      <c r="G52" s="184"/>
      <c r="H52" s="184"/>
      <c r="I52" s="184">
        <f t="shared" si="1"/>
        <v>35235</v>
      </c>
    </row>
    <row r="53" spans="2:9" x14ac:dyDescent="0.15">
      <c r="B53" s="258" t="s">
        <v>650</v>
      </c>
      <c r="C53" s="259">
        <v>21140.18</v>
      </c>
      <c r="D53" s="259">
        <v>21140.18</v>
      </c>
      <c r="E53" s="184"/>
      <c r="F53" s="184"/>
      <c r="G53" s="184"/>
      <c r="H53" s="184"/>
      <c r="I53" s="184">
        <f t="shared" ref="I53:I78" si="2">D53+E53+F53+G53+H53</f>
        <v>21140.18</v>
      </c>
    </row>
    <row r="54" spans="2:9" x14ac:dyDescent="0.15">
      <c r="B54" s="258" t="s">
        <v>651</v>
      </c>
      <c r="C54" s="259">
        <v>83274.600000000006</v>
      </c>
      <c r="D54" s="259">
        <v>83274.600000000006</v>
      </c>
      <c r="E54" s="184"/>
      <c r="F54" s="184"/>
      <c r="G54" s="184"/>
      <c r="H54" s="184"/>
      <c r="I54" s="184">
        <f t="shared" si="2"/>
        <v>83274.600000000006</v>
      </c>
    </row>
    <row r="55" spans="2:9" x14ac:dyDescent="0.15">
      <c r="B55" s="258" t="s">
        <v>652</v>
      </c>
      <c r="C55" s="259">
        <v>20648.61</v>
      </c>
      <c r="D55" s="259">
        <v>20648.61</v>
      </c>
      <c r="E55" s="184"/>
      <c r="F55" s="184"/>
      <c r="G55" s="184"/>
      <c r="H55" s="184"/>
      <c r="I55" s="184">
        <f t="shared" si="2"/>
        <v>20648.61</v>
      </c>
    </row>
    <row r="56" spans="2:9" x14ac:dyDescent="0.15">
      <c r="B56" s="258" t="s">
        <v>653</v>
      </c>
      <c r="C56" s="259">
        <v>110534</v>
      </c>
      <c r="D56" s="259">
        <v>110534</v>
      </c>
      <c r="E56" s="184"/>
      <c r="F56" s="184"/>
      <c r="G56" s="184"/>
      <c r="H56" s="184"/>
      <c r="I56" s="184">
        <f t="shared" si="2"/>
        <v>110534</v>
      </c>
    </row>
    <row r="57" spans="2:9" x14ac:dyDescent="0.15">
      <c r="B57" s="258" t="s">
        <v>654</v>
      </c>
      <c r="C57" s="259">
        <v>178894.66</v>
      </c>
      <c r="D57" s="259">
        <v>178894.66</v>
      </c>
      <c r="E57" s="184"/>
      <c r="F57" s="184"/>
      <c r="G57" s="184"/>
      <c r="H57" s="184"/>
      <c r="I57" s="184">
        <f t="shared" si="2"/>
        <v>178894.66</v>
      </c>
    </row>
    <row r="58" spans="2:9" x14ac:dyDescent="0.15">
      <c r="B58" s="256" t="s">
        <v>1719</v>
      </c>
      <c r="C58" s="257">
        <v>354767.16</v>
      </c>
      <c r="D58" s="257">
        <v>354767.16</v>
      </c>
      <c r="E58" s="185"/>
      <c r="F58" s="185"/>
      <c r="G58" s="185"/>
      <c r="H58" s="185"/>
      <c r="I58" s="185">
        <f t="shared" si="2"/>
        <v>354767.16</v>
      </c>
    </row>
    <row r="59" spans="2:9" x14ac:dyDescent="0.15">
      <c r="B59" s="258" t="s">
        <v>116</v>
      </c>
      <c r="C59" s="259">
        <v>242267.16</v>
      </c>
      <c r="D59" s="259">
        <v>242267.16</v>
      </c>
      <c r="E59" s="184"/>
      <c r="F59" s="184"/>
      <c r="G59" s="184"/>
      <c r="H59" s="184"/>
      <c r="I59" s="184">
        <f t="shared" si="2"/>
        <v>242267.16</v>
      </c>
    </row>
    <row r="60" spans="2:9" x14ac:dyDescent="0.15">
      <c r="B60" s="258" t="s">
        <v>117</v>
      </c>
      <c r="C60" s="259">
        <v>112500</v>
      </c>
      <c r="D60" s="259">
        <v>112500</v>
      </c>
      <c r="E60" s="184"/>
      <c r="F60" s="184"/>
      <c r="G60" s="184"/>
      <c r="H60" s="184"/>
      <c r="I60" s="184">
        <f t="shared" si="2"/>
        <v>112500</v>
      </c>
    </row>
    <row r="61" spans="2:9" x14ac:dyDescent="0.15">
      <c r="B61" s="256" t="s">
        <v>86</v>
      </c>
      <c r="C61" s="257">
        <v>1909680</v>
      </c>
      <c r="D61" s="257">
        <v>1909680</v>
      </c>
      <c r="E61" s="185"/>
      <c r="F61" s="185"/>
      <c r="G61" s="185"/>
      <c r="H61" s="185"/>
      <c r="I61" s="185">
        <f t="shared" si="2"/>
        <v>1909680</v>
      </c>
    </row>
    <row r="62" spans="2:9" x14ac:dyDescent="0.15">
      <c r="B62" s="258" t="s">
        <v>125</v>
      </c>
      <c r="C62" s="259">
        <v>295705</v>
      </c>
      <c r="D62" s="259">
        <v>295705</v>
      </c>
      <c r="E62" s="184"/>
      <c r="F62" s="184"/>
      <c r="G62" s="184"/>
      <c r="H62" s="184"/>
      <c r="I62" s="184">
        <f t="shared" si="2"/>
        <v>295705</v>
      </c>
    </row>
    <row r="63" spans="2:9" x14ac:dyDescent="0.15">
      <c r="B63" s="258" t="s">
        <v>1642</v>
      </c>
      <c r="C63" s="259">
        <v>375765</v>
      </c>
      <c r="D63" s="259">
        <v>375765</v>
      </c>
      <c r="E63" s="184"/>
      <c r="F63" s="184"/>
      <c r="G63" s="184"/>
      <c r="H63" s="184"/>
      <c r="I63" s="184">
        <f t="shared" si="2"/>
        <v>375765</v>
      </c>
    </row>
    <row r="64" spans="2:9" x14ac:dyDescent="0.15">
      <c r="B64" s="258" t="s">
        <v>126</v>
      </c>
      <c r="C64" s="259">
        <v>790764</v>
      </c>
      <c r="D64" s="259">
        <v>790764</v>
      </c>
      <c r="E64" s="184"/>
      <c r="F64" s="184"/>
      <c r="G64" s="184"/>
      <c r="H64" s="184"/>
      <c r="I64" s="184">
        <f t="shared" si="2"/>
        <v>790764</v>
      </c>
    </row>
    <row r="65" spans="2:9" x14ac:dyDescent="0.15">
      <c r="B65" s="258" t="s">
        <v>127</v>
      </c>
      <c r="C65" s="259">
        <v>442446</v>
      </c>
      <c r="D65" s="259">
        <v>442446</v>
      </c>
      <c r="E65" s="184"/>
      <c r="F65" s="184"/>
      <c r="G65" s="184"/>
      <c r="H65" s="184"/>
      <c r="I65" s="184">
        <f t="shared" si="2"/>
        <v>442446</v>
      </c>
    </row>
    <row r="66" spans="2:9" x14ac:dyDescent="0.15">
      <c r="B66" s="258" t="s">
        <v>128</v>
      </c>
      <c r="C66" s="259">
        <v>5000</v>
      </c>
      <c r="D66" s="259">
        <v>5000</v>
      </c>
      <c r="E66" s="184"/>
      <c r="F66" s="184"/>
      <c r="G66" s="184"/>
      <c r="H66" s="184"/>
      <c r="I66" s="184">
        <f t="shared" si="2"/>
        <v>5000</v>
      </c>
    </row>
    <row r="67" spans="2:9" x14ac:dyDescent="0.15">
      <c r="B67" s="256" t="s">
        <v>1695</v>
      </c>
      <c r="C67" s="257">
        <v>4932.3100000000004</v>
      </c>
      <c r="D67" s="257">
        <v>4932.3100000000004</v>
      </c>
      <c r="E67" s="185"/>
      <c r="F67" s="185"/>
      <c r="G67" s="185"/>
      <c r="H67" s="185"/>
      <c r="I67" s="185">
        <f t="shared" si="2"/>
        <v>4932.3100000000004</v>
      </c>
    </row>
    <row r="68" spans="2:9" x14ac:dyDescent="0.15">
      <c r="B68" s="258" t="s">
        <v>1720</v>
      </c>
      <c r="C68" s="259">
        <v>4932.3100000000004</v>
      </c>
      <c r="D68" s="259">
        <v>4932.3100000000004</v>
      </c>
      <c r="E68" s="184"/>
      <c r="F68" s="184"/>
      <c r="G68" s="184"/>
      <c r="H68" s="184"/>
      <c r="I68" s="184">
        <f t="shared" si="2"/>
        <v>4932.3100000000004</v>
      </c>
    </row>
    <row r="69" spans="2:9" x14ac:dyDescent="0.15">
      <c r="B69" s="256" t="s">
        <v>78</v>
      </c>
      <c r="C69" s="257">
        <v>38365.120000000003</v>
      </c>
      <c r="D69" s="257">
        <v>38365.120000000003</v>
      </c>
      <c r="E69" s="185"/>
      <c r="F69" s="185"/>
      <c r="G69" s="185"/>
      <c r="H69" s="185"/>
      <c r="I69" s="185">
        <f t="shared" si="2"/>
        <v>38365.120000000003</v>
      </c>
    </row>
    <row r="70" spans="2:9" x14ac:dyDescent="0.15">
      <c r="B70" s="258" t="s">
        <v>1720</v>
      </c>
      <c r="C70" s="259">
        <v>28773.84</v>
      </c>
      <c r="D70" s="259">
        <v>28773.84</v>
      </c>
      <c r="E70" s="184"/>
      <c r="F70" s="184"/>
      <c r="G70" s="184"/>
      <c r="H70" s="184"/>
      <c r="I70" s="184">
        <f t="shared" si="2"/>
        <v>28773.84</v>
      </c>
    </row>
    <row r="71" spans="2:9" x14ac:dyDescent="0.15">
      <c r="B71" s="258" t="s">
        <v>130</v>
      </c>
      <c r="C71" s="259">
        <v>9591.2800000000007</v>
      </c>
      <c r="D71" s="259">
        <v>9591.2800000000007</v>
      </c>
      <c r="E71" s="184"/>
      <c r="F71" s="184"/>
      <c r="G71" s="184"/>
      <c r="H71" s="184"/>
      <c r="I71" s="184">
        <f t="shared" si="2"/>
        <v>9591.2800000000007</v>
      </c>
    </row>
    <row r="72" spans="2:9" x14ac:dyDescent="0.15">
      <c r="B72" s="256" t="s">
        <v>639</v>
      </c>
      <c r="C72" s="257">
        <v>20000</v>
      </c>
      <c r="D72" s="257">
        <v>20000</v>
      </c>
      <c r="E72" s="185"/>
      <c r="F72" s="185"/>
      <c r="G72" s="185"/>
      <c r="H72" s="185"/>
      <c r="I72" s="185">
        <f t="shared" si="2"/>
        <v>20000</v>
      </c>
    </row>
    <row r="73" spans="2:9" x14ac:dyDescent="0.15">
      <c r="B73" s="258" t="s">
        <v>1721</v>
      </c>
      <c r="C73" s="259">
        <v>20000</v>
      </c>
      <c r="D73" s="259">
        <v>20000</v>
      </c>
      <c r="E73" s="184"/>
      <c r="F73" s="184"/>
      <c r="G73" s="184"/>
      <c r="H73" s="184"/>
      <c r="I73" s="184">
        <f t="shared" si="2"/>
        <v>20000</v>
      </c>
    </row>
    <row r="74" spans="2:9" x14ac:dyDescent="0.15">
      <c r="B74" s="256" t="s">
        <v>1730</v>
      </c>
      <c r="C74" s="257">
        <v>18041.39</v>
      </c>
      <c r="D74" s="257">
        <v>18041.39</v>
      </c>
      <c r="E74" s="185"/>
      <c r="F74" s="185"/>
      <c r="G74" s="185"/>
      <c r="H74" s="185"/>
      <c r="I74" s="185">
        <f t="shared" si="2"/>
        <v>18041.39</v>
      </c>
    </row>
    <row r="75" spans="2:9" x14ac:dyDescent="0.15">
      <c r="B75" s="258" t="s">
        <v>656</v>
      </c>
      <c r="C75" s="259">
        <v>18041.39</v>
      </c>
      <c r="D75" s="259">
        <v>18041.39</v>
      </c>
      <c r="E75" s="184"/>
      <c r="F75" s="184"/>
      <c r="G75" s="184"/>
      <c r="H75" s="184"/>
      <c r="I75" s="184">
        <f t="shared" si="2"/>
        <v>18041.39</v>
      </c>
    </row>
    <row r="76" spans="2:9" x14ac:dyDescent="0.15">
      <c r="B76" s="256" t="s">
        <v>1705</v>
      </c>
      <c r="C76" s="257">
        <v>50000</v>
      </c>
      <c r="D76" s="257">
        <v>50000</v>
      </c>
      <c r="E76" s="185"/>
      <c r="F76" s="185"/>
      <c r="G76" s="185"/>
      <c r="H76" s="185"/>
      <c r="I76" s="185">
        <f t="shared" si="2"/>
        <v>50000</v>
      </c>
    </row>
    <row r="77" spans="2:9" x14ac:dyDescent="0.15">
      <c r="B77" s="258" t="s">
        <v>658</v>
      </c>
      <c r="C77" s="259">
        <v>50000</v>
      </c>
      <c r="D77" s="259">
        <v>50000</v>
      </c>
      <c r="E77" s="184"/>
      <c r="F77" s="184"/>
      <c r="G77" s="184"/>
      <c r="H77" s="184"/>
      <c r="I77" s="184">
        <f t="shared" si="2"/>
        <v>50000</v>
      </c>
    </row>
    <row r="78" spans="2:9" x14ac:dyDescent="0.15">
      <c r="B78" s="262" t="s">
        <v>710</v>
      </c>
      <c r="C78" s="257">
        <f>C21+C24+C26+C32+C35+C37+C39+C41+C58+C61+C67+C69+C72+C74+C76</f>
        <v>3860480.43</v>
      </c>
      <c r="D78" s="185">
        <f>D22+D23+D25+D27+D28+D29+D30+D31+D33+D34+D36+D38+D40+D42+D43+D44+D45+D46+D47+D49+D48+D50+D51+D52+D53+D54+D55+D56+D57+D59+D60+D62+D63+D64+D65+D66+D68+D70+D71+D73+D75+D77</f>
        <v>3860480.4299999997</v>
      </c>
      <c r="E78" s="185"/>
      <c r="F78" s="185"/>
      <c r="G78" s="185"/>
      <c r="H78" s="185"/>
      <c r="I78" s="185">
        <f t="shared" si="2"/>
        <v>3860480.4299999997</v>
      </c>
    </row>
    <row r="79" spans="2:9" x14ac:dyDescent="0.15">
      <c r="B79" s="260"/>
      <c r="C79" s="261"/>
    </row>
    <row r="80" spans="2:9" x14ac:dyDescent="0.15">
      <c r="B80" s="260"/>
      <c r="C80" s="261"/>
    </row>
    <row r="81" spans="2:9" x14ac:dyDescent="0.15">
      <c r="B81" s="247"/>
      <c r="C81" s="248" t="s">
        <v>707</v>
      </c>
      <c r="D81" s="249"/>
      <c r="E81" s="250"/>
      <c r="F81" s="249"/>
      <c r="G81" s="250"/>
      <c r="H81" s="249"/>
      <c r="I81" s="250"/>
    </row>
    <row r="82" spans="2:9" ht="20" x14ac:dyDescent="0.15">
      <c r="B82" s="251" t="s">
        <v>1680</v>
      </c>
      <c r="C82" s="252" t="s">
        <v>708</v>
      </c>
      <c r="D82" s="253" t="s">
        <v>67</v>
      </c>
      <c r="E82" s="252" t="s">
        <v>64</v>
      </c>
      <c r="F82" s="254" t="s">
        <v>65</v>
      </c>
      <c r="G82" s="252" t="s">
        <v>1672</v>
      </c>
      <c r="H82" s="254" t="s">
        <v>81</v>
      </c>
      <c r="I82" s="255" t="s">
        <v>709</v>
      </c>
    </row>
    <row r="83" spans="2:9" x14ac:dyDescent="0.15">
      <c r="B83" s="256" t="s">
        <v>1692</v>
      </c>
      <c r="C83" s="257">
        <v>589309.68999999994</v>
      </c>
      <c r="D83" s="184"/>
      <c r="E83" s="257">
        <v>589309.68999999994</v>
      </c>
      <c r="F83" s="185"/>
      <c r="G83" s="185"/>
      <c r="H83" s="185"/>
      <c r="I83" s="185">
        <f t="shared" ref="I83:I127" si="3">D83+E83+F83+G83+H83</f>
        <v>589309.68999999994</v>
      </c>
    </row>
    <row r="84" spans="2:9" x14ac:dyDescent="0.15">
      <c r="B84" s="258" t="s">
        <v>131</v>
      </c>
      <c r="C84" s="259">
        <v>32644.92</v>
      </c>
      <c r="D84" s="184"/>
      <c r="E84" s="259">
        <v>32644.92</v>
      </c>
      <c r="F84" s="184"/>
      <c r="G84" s="184"/>
      <c r="H84" s="184"/>
      <c r="I84" s="184">
        <f t="shared" si="3"/>
        <v>32644.92</v>
      </c>
    </row>
    <row r="85" spans="2:9" x14ac:dyDescent="0.15">
      <c r="B85" s="258" t="s">
        <v>132</v>
      </c>
      <c r="C85" s="259">
        <v>18502.759999999998</v>
      </c>
      <c r="D85" s="184"/>
      <c r="E85" s="259">
        <v>18502.759999999998</v>
      </c>
      <c r="F85" s="184"/>
      <c r="G85" s="184"/>
      <c r="H85" s="184"/>
      <c r="I85" s="184">
        <f t="shared" si="3"/>
        <v>18502.759999999998</v>
      </c>
    </row>
    <row r="86" spans="2:9" x14ac:dyDescent="0.15">
      <c r="B86" s="258" t="s">
        <v>1722</v>
      </c>
      <c r="C86" s="259">
        <v>13749.28</v>
      </c>
      <c r="D86" s="184"/>
      <c r="E86" s="259">
        <v>13749.28</v>
      </c>
      <c r="F86" s="184"/>
      <c r="G86" s="184"/>
      <c r="H86" s="184"/>
      <c r="I86" s="184">
        <f t="shared" si="3"/>
        <v>13749.28</v>
      </c>
    </row>
    <row r="87" spans="2:9" x14ac:dyDescent="0.15">
      <c r="B87" s="258" t="s">
        <v>1723</v>
      </c>
      <c r="C87" s="259">
        <v>1833</v>
      </c>
      <c r="D87" s="184"/>
      <c r="E87" s="259">
        <v>1833</v>
      </c>
      <c r="F87" s="184"/>
      <c r="G87" s="184"/>
      <c r="H87" s="184"/>
      <c r="I87" s="184">
        <f t="shared" si="3"/>
        <v>1833</v>
      </c>
    </row>
    <row r="88" spans="2:9" x14ac:dyDescent="0.15">
      <c r="B88" s="258" t="s">
        <v>134</v>
      </c>
      <c r="C88" s="259">
        <v>30737.9</v>
      </c>
      <c r="D88" s="184"/>
      <c r="E88" s="259">
        <v>30737.9</v>
      </c>
      <c r="F88" s="184"/>
      <c r="G88" s="184"/>
      <c r="H88" s="184"/>
      <c r="I88" s="184">
        <f t="shared" si="3"/>
        <v>30737.9</v>
      </c>
    </row>
    <row r="89" spans="2:9" x14ac:dyDescent="0.15">
      <c r="B89" s="258" t="s">
        <v>135</v>
      </c>
      <c r="C89" s="259">
        <v>2208</v>
      </c>
      <c r="D89" s="184"/>
      <c r="E89" s="259">
        <v>2208</v>
      </c>
      <c r="F89" s="184"/>
      <c r="G89" s="184"/>
      <c r="H89" s="184"/>
      <c r="I89" s="184">
        <f t="shared" si="3"/>
        <v>2208</v>
      </c>
    </row>
    <row r="90" spans="2:9" x14ac:dyDescent="0.15">
      <c r="B90" s="258" t="s">
        <v>660</v>
      </c>
      <c r="C90" s="259">
        <v>8200</v>
      </c>
      <c r="D90" s="184"/>
      <c r="E90" s="259">
        <v>8200</v>
      </c>
      <c r="F90" s="184"/>
      <c r="G90" s="184"/>
      <c r="H90" s="184"/>
      <c r="I90" s="184">
        <f t="shared" si="3"/>
        <v>8200</v>
      </c>
    </row>
    <row r="91" spans="2:9" x14ac:dyDescent="0.15">
      <c r="B91" s="258" t="s">
        <v>102</v>
      </c>
      <c r="C91" s="259">
        <v>17081.54</v>
      </c>
      <c r="D91" s="184"/>
      <c r="E91" s="259">
        <v>17081.54</v>
      </c>
      <c r="F91" s="184"/>
      <c r="G91" s="184"/>
      <c r="H91" s="184"/>
      <c r="I91" s="184">
        <f t="shared" si="3"/>
        <v>17081.54</v>
      </c>
    </row>
    <row r="92" spans="2:9" x14ac:dyDescent="0.15">
      <c r="B92" s="258" t="s">
        <v>136</v>
      </c>
      <c r="C92" s="259">
        <v>1000</v>
      </c>
      <c r="D92" s="184"/>
      <c r="E92" s="259">
        <v>1000</v>
      </c>
      <c r="F92" s="184"/>
      <c r="G92" s="184"/>
      <c r="H92" s="184"/>
      <c r="I92" s="184">
        <f t="shared" si="3"/>
        <v>1000</v>
      </c>
    </row>
    <row r="93" spans="2:9" x14ac:dyDescent="0.15">
      <c r="B93" s="258" t="s">
        <v>118</v>
      </c>
      <c r="C93" s="259">
        <v>2034</v>
      </c>
      <c r="D93" s="184"/>
      <c r="E93" s="259">
        <v>2034</v>
      </c>
      <c r="F93" s="184"/>
      <c r="G93" s="184"/>
      <c r="H93" s="184"/>
      <c r="I93" s="184">
        <f t="shared" si="3"/>
        <v>2034</v>
      </c>
    </row>
    <row r="94" spans="2:9" x14ac:dyDescent="0.15">
      <c r="B94" s="258" t="s">
        <v>129</v>
      </c>
      <c r="C94" s="259">
        <v>178806.65</v>
      </c>
      <c r="D94" s="184"/>
      <c r="E94" s="259">
        <v>178806.65</v>
      </c>
      <c r="F94" s="184"/>
      <c r="G94" s="184"/>
      <c r="H94" s="184"/>
      <c r="I94" s="184">
        <f t="shared" si="3"/>
        <v>178806.65</v>
      </c>
    </row>
    <row r="95" spans="2:9" x14ac:dyDescent="0.15">
      <c r="B95" s="258" t="s">
        <v>130</v>
      </c>
      <c r="C95" s="259">
        <v>76072.460000000006</v>
      </c>
      <c r="D95" s="184"/>
      <c r="E95" s="259">
        <v>76072.460000000006</v>
      </c>
      <c r="F95" s="184"/>
      <c r="G95" s="184"/>
      <c r="H95" s="184"/>
      <c r="I95" s="184">
        <f t="shared" si="3"/>
        <v>76072.460000000006</v>
      </c>
    </row>
    <row r="96" spans="2:9" x14ac:dyDescent="0.15">
      <c r="B96" s="258" t="s">
        <v>1693</v>
      </c>
      <c r="C96" s="259">
        <v>6812.18</v>
      </c>
      <c r="D96" s="184"/>
      <c r="E96" s="259">
        <v>6812.18</v>
      </c>
      <c r="F96" s="184"/>
      <c r="G96" s="184"/>
      <c r="H96" s="184"/>
      <c r="I96" s="184">
        <f t="shared" si="3"/>
        <v>6812.18</v>
      </c>
    </row>
    <row r="97" spans="2:9" x14ac:dyDescent="0.15">
      <c r="B97" s="258" t="s">
        <v>137</v>
      </c>
      <c r="C97" s="259">
        <v>-170000</v>
      </c>
      <c r="D97" s="184"/>
      <c r="E97" s="259">
        <v>-170000</v>
      </c>
      <c r="F97" s="184"/>
      <c r="G97" s="184"/>
      <c r="H97" s="184"/>
      <c r="I97" s="184">
        <f t="shared" si="3"/>
        <v>-170000</v>
      </c>
    </row>
    <row r="98" spans="2:9" x14ac:dyDescent="0.15">
      <c r="B98" s="258" t="s">
        <v>138</v>
      </c>
      <c r="C98" s="259">
        <v>6045.07</v>
      </c>
      <c r="D98" s="184"/>
      <c r="E98" s="259">
        <v>6045.07</v>
      </c>
      <c r="F98" s="184"/>
      <c r="G98" s="184"/>
      <c r="H98" s="184"/>
      <c r="I98" s="184">
        <f t="shared" si="3"/>
        <v>6045.07</v>
      </c>
    </row>
    <row r="99" spans="2:9" x14ac:dyDescent="0.15">
      <c r="B99" s="258" t="s">
        <v>640</v>
      </c>
      <c r="C99" s="259">
        <v>-21140.18</v>
      </c>
      <c r="D99" s="184"/>
      <c r="E99" s="259">
        <v>-21140.18</v>
      </c>
      <c r="F99" s="184"/>
      <c r="G99" s="184"/>
      <c r="H99" s="184"/>
      <c r="I99" s="184">
        <f t="shared" si="3"/>
        <v>-21140.18</v>
      </c>
    </row>
    <row r="100" spans="2:9" x14ac:dyDescent="0.15">
      <c r="B100" s="258" t="s">
        <v>139</v>
      </c>
      <c r="C100" s="259">
        <v>5334</v>
      </c>
      <c r="D100" s="184"/>
      <c r="E100" s="259">
        <v>5334</v>
      </c>
      <c r="F100" s="184"/>
      <c r="G100" s="184"/>
      <c r="H100" s="184"/>
      <c r="I100" s="184">
        <f t="shared" si="3"/>
        <v>5334</v>
      </c>
    </row>
    <row r="101" spans="2:9" x14ac:dyDescent="0.15">
      <c r="B101" s="258" t="s">
        <v>128</v>
      </c>
      <c r="C101" s="259">
        <v>7597.2</v>
      </c>
      <c r="D101" s="184"/>
      <c r="E101" s="259">
        <v>7597.2</v>
      </c>
      <c r="F101" s="184"/>
      <c r="G101" s="184"/>
      <c r="H101" s="184"/>
      <c r="I101" s="184">
        <f t="shared" si="3"/>
        <v>7597.2</v>
      </c>
    </row>
    <row r="102" spans="2:9" x14ac:dyDescent="0.15">
      <c r="B102" s="258" t="s">
        <v>641</v>
      </c>
      <c r="C102" s="259">
        <v>-83274.600000000006</v>
      </c>
      <c r="D102" s="184"/>
      <c r="E102" s="259">
        <v>-83274.600000000006</v>
      </c>
      <c r="F102" s="184"/>
      <c r="G102" s="184"/>
      <c r="H102" s="184"/>
      <c r="I102" s="184">
        <f t="shared" si="3"/>
        <v>-83274.600000000006</v>
      </c>
    </row>
    <row r="103" spans="2:9" x14ac:dyDescent="0.15">
      <c r="B103" s="258" t="s">
        <v>140</v>
      </c>
      <c r="C103" s="259">
        <v>1250</v>
      </c>
      <c r="D103" s="184"/>
      <c r="E103" s="259">
        <v>1250</v>
      </c>
      <c r="F103" s="184"/>
      <c r="G103" s="184"/>
      <c r="H103" s="184"/>
      <c r="I103" s="184">
        <f t="shared" si="3"/>
        <v>1250</v>
      </c>
    </row>
    <row r="104" spans="2:9" x14ac:dyDescent="0.15">
      <c r="B104" s="258" t="s">
        <v>642</v>
      </c>
      <c r="C104" s="259">
        <v>-178894.66</v>
      </c>
      <c r="D104" s="184"/>
      <c r="E104" s="259">
        <v>-178894.66</v>
      </c>
      <c r="F104" s="184"/>
      <c r="G104" s="184"/>
      <c r="H104" s="184"/>
      <c r="I104" s="184">
        <f t="shared" si="3"/>
        <v>-178894.66</v>
      </c>
    </row>
    <row r="105" spans="2:9" x14ac:dyDescent="0.15">
      <c r="B105" s="258" t="s">
        <v>141</v>
      </c>
      <c r="C105" s="259">
        <v>3553.76</v>
      </c>
      <c r="D105" s="184"/>
      <c r="E105" s="259">
        <v>3553.76</v>
      </c>
      <c r="F105" s="184"/>
      <c r="G105" s="184"/>
      <c r="H105" s="184"/>
      <c r="I105" s="184">
        <f t="shared" si="3"/>
        <v>3553.76</v>
      </c>
    </row>
    <row r="106" spans="2:9" x14ac:dyDescent="0.15">
      <c r="B106" s="258" t="s">
        <v>142</v>
      </c>
      <c r="C106" s="259">
        <v>1192.32</v>
      </c>
      <c r="D106" s="184"/>
      <c r="E106" s="259">
        <v>1192.32</v>
      </c>
      <c r="F106" s="184"/>
      <c r="G106" s="184"/>
      <c r="H106" s="184"/>
      <c r="I106" s="184">
        <f t="shared" si="3"/>
        <v>1192.32</v>
      </c>
    </row>
    <row r="107" spans="2:9" x14ac:dyDescent="0.15">
      <c r="B107" s="258" t="s">
        <v>143</v>
      </c>
      <c r="C107" s="259">
        <v>-5222.67</v>
      </c>
      <c r="D107" s="184"/>
      <c r="E107" s="259">
        <v>-5222.67</v>
      </c>
      <c r="F107" s="184"/>
      <c r="G107" s="184"/>
      <c r="H107" s="184"/>
      <c r="I107" s="184">
        <f t="shared" si="3"/>
        <v>-5222.67</v>
      </c>
    </row>
    <row r="108" spans="2:9" x14ac:dyDescent="0.15">
      <c r="B108" s="258" t="s">
        <v>104</v>
      </c>
      <c r="C108" s="259">
        <v>-7878</v>
      </c>
      <c r="D108" s="184"/>
      <c r="E108" s="259">
        <v>-7878</v>
      </c>
      <c r="F108" s="184"/>
      <c r="G108" s="184"/>
      <c r="H108" s="184"/>
      <c r="I108" s="184">
        <f t="shared" si="3"/>
        <v>-7878</v>
      </c>
    </row>
    <row r="109" spans="2:9" x14ac:dyDescent="0.15">
      <c r="B109" s="258" t="s">
        <v>144</v>
      </c>
      <c r="C109" s="259">
        <v>-108764</v>
      </c>
      <c r="D109" s="184"/>
      <c r="E109" s="259">
        <v>-108764</v>
      </c>
      <c r="F109" s="184"/>
      <c r="G109" s="184"/>
      <c r="H109" s="184"/>
      <c r="I109" s="184">
        <f t="shared" si="3"/>
        <v>-108764</v>
      </c>
    </row>
    <row r="110" spans="2:9" x14ac:dyDescent="0.15">
      <c r="B110" s="258" t="s">
        <v>1724</v>
      </c>
      <c r="C110" s="259">
        <v>421.3</v>
      </c>
      <c r="D110" s="184"/>
      <c r="E110" s="259">
        <v>421.3</v>
      </c>
      <c r="F110" s="184"/>
      <c r="G110" s="184"/>
      <c r="H110" s="184"/>
      <c r="I110" s="184">
        <f t="shared" si="3"/>
        <v>421.3</v>
      </c>
    </row>
    <row r="111" spans="2:9" x14ac:dyDescent="0.15">
      <c r="B111" s="258" t="s">
        <v>146</v>
      </c>
      <c r="C111" s="259">
        <v>7535.3</v>
      </c>
      <c r="D111" s="184"/>
      <c r="E111" s="259">
        <v>7535.3</v>
      </c>
      <c r="F111" s="184"/>
      <c r="G111" s="184"/>
      <c r="H111" s="184"/>
      <c r="I111" s="184">
        <f t="shared" si="3"/>
        <v>7535.3</v>
      </c>
    </row>
    <row r="112" spans="2:9" x14ac:dyDescent="0.15">
      <c r="B112" s="258" t="s">
        <v>147</v>
      </c>
      <c r="C112" s="259">
        <v>38157.22</v>
      </c>
      <c r="D112" s="184"/>
      <c r="E112" s="259">
        <v>38157.22</v>
      </c>
      <c r="F112" s="184"/>
      <c r="G112" s="184"/>
      <c r="H112" s="184"/>
      <c r="I112" s="184">
        <f t="shared" si="3"/>
        <v>38157.22</v>
      </c>
    </row>
    <row r="113" spans="2:9" x14ac:dyDescent="0.15">
      <c r="B113" s="258" t="s">
        <v>103</v>
      </c>
      <c r="C113" s="259">
        <v>-26826</v>
      </c>
      <c r="D113" s="184"/>
      <c r="E113" s="259">
        <v>-26826</v>
      </c>
      <c r="F113" s="184"/>
      <c r="G113" s="184"/>
      <c r="H113" s="184"/>
      <c r="I113" s="184">
        <f t="shared" si="3"/>
        <v>-26826</v>
      </c>
    </row>
    <row r="114" spans="2:9" x14ac:dyDescent="0.15">
      <c r="B114" s="258" t="s">
        <v>148</v>
      </c>
      <c r="C114" s="259">
        <v>44178.42</v>
      </c>
      <c r="D114" s="184"/>
      <c r="E114" s="259">
        <v>44178.42</v>
      </c>
      <c r="F114" s="184"/>
      <c r="G114" s="184"/>
      <c r="H114" s="184"/>
      <c r="I114" s="184">
        <f t="shared" si="3"/>
        <v>44178.42</v>
      </c>
    </row>
    <row r="115" spans="2:9" x14ac:dyDescent="0.15">
      <c r="B115" s="258" t="s">
        <v>115</v>
      </c>
      <c r="C115" s="259">
        <v>-43256</v>
      </c>
      <c r="D115" s="184"/>
      <c r="E115" s="259">
        <v>-43256</v>
      </c>
      <c r="F115" s="184"/>
      <c r="G115" s="184"/>
      <c r="H115" s="184"/>
      <c r="I115" s="184">
        <f t="shared" si="3"/>
        <v>-43256</v>
      </c>
    </row>
    <row r="116" spans="2:9" x14ac:dyDescent="0.15">
      <c r="B116" s="258" t="s">
        <v>149</v>
      </c>
      <c r="C116" s="259">
        <v>3000</v>
      </c>
      <c r="D116" s="184"/>
      <c r="E116" s="259">
        <v>3000</v>
      </c>
      <c r="F116" s="184"/>
      <c r="G116" s="184"/>
      <c r="H116" s="184"/>
      <c r="I116" s="184">
        <f t="shared" si="3"/>
        <v>3000</v>
      </c>
    </row>
    <row r="117" spans="2:9" x14ac:dyDescent="0.15">
      <c r="B117" s="258" t="s">
        <v>150</v>
      </c>
      <c r="C117" s="259">
        <v>17786.62</v>
      </c>
      <c r="D117" s="184"/>
      <c r="E117" s="259">
        <v>17786.62</v>
      </c>
      <c r="F117" s="184"/>
      <c r="G117" s="184"/>
      <c r="H117" s="184"/>
      <c r="I117" s="184">
        <f t="shared" si="3"/>
        <v>17786.62</v>
      </c>
    </row>
    <row r="118" spans="2:9" x14ac:dyDescent="0.15">
      <c r="B118" s="258" t="s">
        <v>638</v>
      </c>
      <c r="C118" s="259">
        <v>-10785.64</v>
      </c>
      <c r="D118" s="184"/>
      <c r="E118" s="259">
        <v>-10785.64</v>
      </c>
      <c r="F118" s="184"/>
      <c r="G118" s="184"/>
      <c r="H118" s="184"/>
      <c r="I118" s="184">
        <f t="shared" si="3"/>
        <v>-10785.64</v>
      </c>
    </row>
    <row r="119" spans="2:9" x14ac:dyDescent="0.15">
      <c r="B119" s="258" t="s">
        <v>94</v>
      </c>
      <c r="C119" s="259">
        <v>14501.4</v>
      </c>
      <c r="D119" s="184"/>
      <c r="E119" s="259">
        <v>14501.4</v>
      </c>
      <c r="F119" s="184"/>
      <c r="G119" s="184"/>
      <c r="H119" s="184"/>
      <c r="I119" s="184">
        <f t="shared" si="3"/>
        <v>14501.4</v>
      </c>
    </row>
    <row r="120" spans="2:9" x14ac:dyDescent="0.15">
      <c r="B120" s="258" t="s">
        <v>151</v>
      </c>
      <c r="C120" s="259">
        <v>675501.9</v>
      </c>
      <c r="D120" s="184"/>
      <c r="E120" s="259">
        <v>675501.9</v>
      </c>
      <c r="F120" s="184"/>
      <c r="G120" s="184"/>
      <c r="H120" s="184"/>
      <c r="I120" s="184">
        <f t="shared" si="3"/>
        <v>675501.9</v>
      </c>
    </row>
    <row r="121" spans="2:9" x14ac:dyDescent="0.15">
      <c r="B121" s="258" t="s">
        <v>1725</v>
      </c>
      <c r="C121" s="259">
        <v>6483.24</v>
      </c>
      <c r="D121" s="184"/>
      <c r="E121" s="259">
        <v>6483.24</v>
      </c>
      <c r="F121" s="184"/>
      <c r="G121" s="184"/>
      <c r="H121" s="184"/>
      <c r="I121" s="184">
        <f t="shared" si="3"/>
        <v>6483.24</v>
      </c>
    </row>
    <row r="122" spans="2:9" x14ac:dyDescent="0.15">
      <c r="B122" s="258" t="s">
        <v>1714</v>
      </c>
      <c r="C122" s="259">
        <v>2500</v>
      </c>
      <c r="D122" s="184"/>
      <c r="E122" s="259">
        <v>2500</v>
      </c>
      <c r="F122" s="184"/>
      <c r="G122" s="184"/>
      <c r="H122" s="184"/>
      <c r="I122" s="184">
        <f t="shared" si="3"/>
        <v>2500</v>
      </c>
    </row>
    <row r="123" spans="2:9" x14ac:dyDescent="0.15">
      <c r="B123" s="258" t="s">
        <v>1726</v>
      </c>
      <c r="C123" s="259">
        <v>8750</v>
      </c>
      <c r="D123" s="184"/>
      <c r="E123" s="259">
        <v>8750</v>
      </c>
      <c r="F123" s="184"/>
      <c r="G123" s="184"/>
      <c r="H123" s="184"/>
      <c r="I123" s="184">
        <f t="shared" si="3"/>
        <v>8750</v>
      </c>
    </row>
    <row r="124" spans="2:9" x14ac:dyDescent="0.15">
      <c r="B124" s="258" t="s">
        <v>1727</v>
      </c>
      <c r="C124" s="259">
        <v>11881</v>
      </c>
      <c r="D124" s="184"/>
      <c r="E124" s="259">
        <v>11881</v>
      </c>
      <c r="F124" s="184"/>
      <c r="G124" s="184"/>
      <c r="H124" s="184"/>
      <c r="I124" s="184">
        <f t="shared" si="3"/>
        <v>11881</v>
      </c>
    </row>
    <row r="125" spans="2:9" x14ac:dyDescent="0.15">
      <c r="B125" s="256" t="s">
        <v>105</v>
      </c>
      <c r="C125" s="257">
        <v>-375</v>
      </c>
      <c r="D125" s="185"/>
      <c r="E125" s="257">
        <v>-375</v>
      </c>
      <c r="F125" s="185"/>
      <c r="G125" s="185"/>
      <c r="H125" s="185"/>
      <c r="I125" s="185">
        <f t="shared" si="3"/>
        <v>-375</v>
      </c>
    </row>
    <row r="126" spans="2:9" x14ac:dyDescent="0.15">
      <c r="B126" s="258" t="s">
        <v>637</v>
      </c>
      <c r="C126" s="259">
        <v>-375</v>
      </c>
      <c r="D126" s="184"/>
      <c r="E126" s="259">
        <v>-375</v>
      </c>
      <c r="F126" s="184"/>
      <c r="G126" s="184"/>
      <c r="H126" s="184"/>
      <c r="I126" s="184">
        <f t="shared" si="3"/>
        <v>-375</v>
      </c>
    </row>
    <row r="127" spans="2:9" x14ac:dyDescent="0.15">
      <c r="B127" s="256" t="s">
        <v>1679</v>
      </c>
      <c r="C127" s="257">
        <f>C83+C125</f>
        <v>588934.68999999994</v>
      </c>
      <c r="D127" s="185"/>
      <c r="E127" s="185">
        <f>E83+E125</f>
        <v>588934.68999999994</v>
      </c>
      <c r="F127" s="185"/>
      <c r="G127" s="185"/>
      <c r="H127" s="185"/>
      <c r="I127" s="185">
        <f t="shared" si="3"/>
        <v>588934.68999999994</v>
      </c>
    </row>
    <row r="128" spans="2:9" x14ac:dyDescent="0.15">
      <c r="B128" s="260"/>
      <c r="C128" s="261"/>
    </row>
    <row r="129" spans="2:9" x14ac:dyDescent="0.15">
      <c r="B129" s="260"/>
      <c r="C129" s="261"/>
    </row>
    <row r="130" spans="2:9" x14ac:dyDescent="0.15">
      <c r="B130" s="260"/>
      <c r="C130" s="261"/>
    </row>
    <row r="131" spans="2:9" x14ac:dyDescent="0.15">
      <c r="B131" s="260"/>
      <c r="C131" s="261"/>
    </row>
    <row r="132" spans="2:9" x14ac:dyDescent="0.15">
      <c r="B132" s="260"/>
      <c r="C132" s="261"/>
    </row>
    <row r="133" spans="2:9" x14ac:dyDescent="0.15">
      <c r="B133" s="247"/>
      <c r="C133" s="248" t="s">
        <v>707</v>
      </c>
      <c r="D133" s="249"/>
      <c r="E133" s="250"/>
      <c r="F133" s="249"/>
      <c r="G133" s="250"/>
      <c r="H133" s="249"/>
      <c r="I133" s="250"/>
    </row>
    <row r="134" spans="2:9" ht="20" x14ac:dyDescent="0.15">
      <c r="B134" s="251" t="s">
        <v>81</v>
      </c>
      <c r="C134" s="252" t="s">
        <v>708</v>
      </c>
      <c r="D134" s="253" t="s">
        <v>67</v>
      </c>
      <c r="E134" s="252" t="s">
        <v>64</v>
      </c>
      <c r="F134" s="254" t="s">
        <v>65</v>
      </c>
      <c r="G134" s="252" t="s">
        <v>1672</v>
      </c>
      <c r="H134" s="254" t="s">
        <v>81</v>
      </c>
      <c r="I134" s="255" t="s">
        <v>709</v>
      </c>
    </row>
    <row r="135" spans="2:9" x14ac:dyDescent="0.15">
      <c r="B135" s="256" t="s">
        <v>81</v>
      </c>
      <c r="C135" s="257">
        <v>27645.58</v>
      </c>
      <c r="D135" s="184"/>
      <c r="E135" s="184"/>
      <c r="F135" s="184"/>
      <c r="G135" s="184"/>
      <c r="H135" s="257">
        <v>27645.58</v>
      </c>
      <c r="I135" s="185">
        <f>D135+E135+F135+G135+H135</f>
        <v>27645.58</v>
      </c>
    </row>
    <row r="136" spans="2:9" x14ac:dyDescent="0.15">
      <c r="B136" s="258" t="s">
        <v>154</v>
      </c>
      <c r="C136" s="259">
        <v>3383.02</v>
      </c>
      <c r="D136" s="184"/>
      <c r="E136" s="184"/>
      <c r="F136" s="184"/>
      <c r="G136" s="184"/>
      <c r="H136" s="259">
        <v>3383.02</v>
      </c>
      <c r="I136" s="184">
        <f>D136+E136+F136+G136+H136</f>
        <v>3383.02</v>
      </c>
    </row>
    <row r="137" spans="2:9" x14ac:dyDescent="0.15">
      <c r="B137" s="258" t="s">
        <v>155</v>
      </c>
      <c r="C137" s="259">
        <v>24262.560000000001</v>
      </c>
      <c r="D137" s="184"/>
      <c r="E137" s="184"/>
      <c r="F137" s="184"/>
      <c r="G137" s="184"/>
      <c r="H137" s="259">
        <v>24262.560000000001</v>
      </c>
      <c r="I137" s="184">
        <f>D137+E137+F137+G137+H137</f>
        <v>24262.560000000001</v>
      </c>
    </row>
    <row r="138" spans="2:9" x14ac:dyDescent="0.15">
      <c r="B138" s="256" t="s">
        <v>711</v>
      </c>
      <c r="C138" s="257">
        <f>C136+C137</f>
        <v>27645.58</v>
      </c>
      <c r="D138" s="184"/>
      <c r="E138" s="184"/>
      <c r="F138" s="184"/>
      <c r="G138" s="184"/>
      <c r="H138" s="257">
        <f>H136+H137</f>
        <v>27645.58</v>
      </c>
      <c r="I138" s="185">
        <f>D138+E138+F138+G138+H138</f>
        <v>27645.58</v>
      </c>
    </row>
    <row r="139" spans="2:9" x14ac:dyDescent="0.15">
      <c r="B139" s="260"/>
      <c r="C139" s="261"/>
    </row>
    <row r="140" spans="2:9" x14ac:dyDescent="0.15">
      <c r="B140" s="247"/>
      <c r="C140" s="248" t="s">
        <v>707</v>
      </c>
      <c r="D140" s="249"/>
      <c r="E140" s="250"/>
      <c r="F140" s="249"/>
      <c r="G140" s="250"/>
      <c r="H140" s="249"/>
      <c r="I140" s="250"/>
    </row>
    <row r="141" spans="2:9" ht="20" x14ac:dyDescent="0.15">
      <c r="B141" s="251" t="s">
        <v>65</v>
      </c>
      <c r="C141" s="252" t="s">
        <v>708</v>
      </c>
      <c r="D141" s="253" t="s">
        <v>67</v>
      </c>
      <c r="E141" s="252" t="s">
        <v>64</v>
      </c>
      <c r="F141" s="254" t="s">
        <v>65</v>
      </c>
      <c r="G141" s="252" t="s">
        <v>1672</v>
      </c>
      <c r="H141" s="254" t="s">
        <v>81</v>
      </c>
      <c r="I141" s="255" t="s">
        <v>709</v>
      </c>
    </row>
    <row r="142" spans="2:9" x14ac:dyDescent="0.15">
      <c r="B142" s="256" t="s">
        <v>65</v>
      </c>
      <c r="C142" s="257">
        <v>207000</v>
      </c>
      <c r="D142" s="184"/>
      <c r="E142" s="184"/>
      <c r="F142" s="257">
        <v>207000</v>
      </c>
      <c r="G142" s="184"/>
      <c r="H142" s="184"/>
      <c r="I142" s="185">
        <f t="shared" ref="I142:I150" si="4">D142+E142+F142+G142+H142</f>
        <v>207000</v>
      </c>
    </row>
    <row r="143" spans="2:9" x14ac:dyDescent="0.15">
      <c r="B143" s="258" t="s">
        <v>119</v>
      </c>
      <c r="C143" s="259">
        <v>18000</v>
      </c>
      <c r="D143" s="184"/>
      <c r="E143" s="184"/>
      <c r="F143" s="259">
        <v>18000</v>
      </c>
      <c r="G143" s="184"/>
      <c r="H143" s="184"/>
      <c r="I143" s="184">
        <f t="shared" si="4"/>
        <v>18000</v>
      </c>
    </row>
    <row r="144" spans="2:9" x14ac:dyDescent="0.15">
      <c r="B144" s="258" t="s">
        <v>120</v>
      </c>
      <c r="C144" s="259">
        <v>18000</v>
      </c>
      <c r="D144" s="184"/>
      <c r="E144" s="184"/>
      <c r="F144" s="259">
        <v>18000</v>
      </c>
      <c r="G144" s="184"/>
      <c r="H144" s="184"/>
      <c r="I144" s="184">
        <f t="shared" si="4"/>
        <v>18000</v>
      </c>
    </row>
    <row r="145" spans="2:9" x14ac:dyDescent="0.15">
      <c r="B145" s="258" t="s">
        <v>662</v>
      </c>
      <c r="C145" s="259">
        <v>9000</v>
      </c>
      <c r="D145" s="184"/>
      <c r="E145" s="184"/>
      <c r="F145" s="259">
        <v>9000</v>
      </c>
      <c r="G145" s="184"/>
      <c r="H145" s="184"/>
      <c r="I145" s="184">
        <f t="shared" si="4"/>
        <v>9000</v>
      </c>
    </row>
    <row r="146" spans="2:9" x14ac:dyDescent="0.15">
      <c r="B146" s="258" t="s">
        <v>121</v>
      </c>
      <c r="C146" s="259">
        <v>9000</v>
      </c>
      <c r="D146" s="184"/>
      <c r="E146" s="184"/>
      <c r="F146" s="259">
        <v>9000</v>
      </c>
      <c r="G146" s="184"/>
      <c r="H146" s="184"/>
      <c r="I146" s="184">
        <f t="shared" si="4"/>
        <v>9000</v>
      </c>
    </row>
    <row r="147" spans="2:9" x14ac:dyDescent="0.15">
      <c r="B147" s="258" t="s">
        <v>122</v>
      </c>
      <c r="C147" s="259">
        <v>72000</v>
      </c>
      <c r="D147" s="184"/>
      <c r="E147" s="184"/>
      <c r="F147" s="259">
        <v>72000</v>
      </c>
      <c r="G147" s="184"/>
      <c r="H147" s="184"/>
      <c r="I147" s="184">
        <f t="shared" si="4"/>
        <v>72000</v>
      </c>
    </row>
    <row r="148" spans="2:9" x14ac:dyDescent="0.15">
      <c r="B148" s="258" t="s">
        <v>123</v>
      </c>
      <c r="C148" s="259">
        <v>9000</v>
      </c>
      <c r="D148" s="184"/>
      <c r="E148" s="184"/>
      <c r="F148" s="259">
        <v>9000</v>
      </c>
      <c r="G148" s="184"/>
      <c r="H148" s="184"/>
      <c r="I148" s="184">
        <f t="shared" si="4"/>
        <v>9000</v>
      </c>
    </row>
    <row r="149" spans="2:9" x14ac:dyDescent="0.15">
      <c r="B149" s="258" t="s">
        <v>124</v>
      </c>
      <c r="C149" s="259">
        <v>72000</v>
      </c>
      <c r="D149" s="184"/>
      <c r="E149" s="184"/>
      <c r="F149" s="259">
        <v>72000</v>
      </c>
      <c r="G149" s="184"/>
      <c r="H149" s="184"/>
      <c r="I149" s="184">
        <f t="shared" si="4"/>
        <v>72000</v>
      </c>
    </row>
    <row r="150" spans="2:9" x14ac:dyDescent="0.15">
      <c r="B150" s="185" t="s">
        <v>712</v>
      </c>
      <c r="C150" s="185">
        <f>C143+C144+C145+C146+C147+C148+C149</f>
        <v>207000</v>
      </c>
      <c r="D150" s="185"/>
      <c r="E150" s="185"/>
      <c r="F150" s="185">
        <f>F143+F144+F145+F146+F147+F148+F149</f>
        <v>207000</v>
      </c>
      <c r="G150" s="185"/>
      <c r="H150" s="185"/>
      <c r="I150" s="185">
        <f t="shared" si="4"/>
        <v>207000</v>
      </c>
    </row>
    <row r="152" spans="2:9" x14ac:dyDescent="0.15">
      <c r="B152" s="185" t="s">
        <v>713</v>
      </c>
      <c r="C152" s="185">
        <f t="shared" ref="C152:H152" si="5">C78+C127+C138+C150</f>
        <v>4684060.7</v>
      </c>
      <c r="D152" s="185">
        <f t="shared" si="5"/>
        <v>3860480.4299999997</v>
      </c>
      <c r="E152" s="185">
        <f t="shared" si="5"/>
        <v>588934.68999999994</v>
      </c>
      <c r="F152" s="185">
        <f t="shared" si="5"/>
        <v>207000</v>
      </c>
      <c r="G152" s="185">
        <f t="shared" si="5"/>
        <v>0</v>
      </c>
      <c r="H152" s="185">
        <f t="shared" si="5"/>
        <v>27645.58</v>
      </c>
      <c r="I152" s="185">
        <f>D152+E152+F152+G152+H152</f>
        <v>4684060.6999999993</v>
      </c>
    </row>
    <row r="154" spans="2:9" x14ac:dyDescent="0.15">
      <c r="B154" s="184" t="s">
        <v>1729</v>
      </c>
      <c r="C154" s="185">
        <f t="shared" ref="C154:I154" si="6">C17-C152</f>
        <v>2001095.2199999997</v>
      </c>
      <c r="D154" s="185">
        <f t="shared" si="6"/>
        <v>-1368808.96</v>
      </c>
      <c r="E154" s="185">
        <f t="shared" si="6"/>
        <v>98456.930000000051</v>
      </c>
      <c r="F154" s="185">
        <f t="shared" si="6"/>
        <v>-29520</v>
      </c>
      <c r="G154" s="185">
        <f t="shared" si="6"/>
        <v>2808642.51</v>
      </c>
      <c r="H154" s="185">
        <f t="shared" si="6"/>
        <v>492324.74</v>
      </c>
      <c r="I154" s="185">
        <f t="shared" si="6"/>
        <v>2001095.2200000007</v>
      </c>
    </row>
    <row r="158" spans="2:9" x14ac:dyDescent="0.15">
      <c r="B158" s="1"/>
      <c r="C158" s="1"/>
    </row>
    <row r="159" spans="2:9" x14ac:dyDescent="0.15">
      <c r="B159" s="1"/>
      <c r="C159" s="1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65</vt:i4>
      </vt:variant>
    </vt:vector>
  </HeadingPairs>
  <TitlesOfParts>
    <vt:vector size="65" baseType="lpstr">
      <vt:lpstr>Portada</vt:lpstr>
      <vt:lpstr>Hoja1</vt:lpstr>
      <vt:lpstr>BANCOS</vt:lpstr>
      <vt:lpstr>Hoja2</vt:lpstr>
      <vt:lpstr>BANCOS CONTABLE</vt:lpstr>
      <vt:lpstr>Hoja3</vt:lpstr>
      <vt:lpstr>COMPROMISOS CONTRACTUALES</vt:lpstr>
      <vt:lpstr>Hoja4</vt:lpstr>
      <vt:lpstr>INGRESOS Y EGRESOS</vt:lpstr>
      <vt:lpstr>Hoja6</vt:lpstr>
      <vt:lpstr>ESTADO DE RESULTADOS CONSOLIDAD</vt:lpstr>
      <vt:lpstr>Hoja7</vt:lpstr>
      <vt:lpstr>BG OCTUBRE 2017</vt:lpstr>
      <vt:lpstr>Hoja8</vt:lpstr>
      <vt:lpstr>ER OCTUBRE 2017</vt:lpstr>
      <vt:lpstr>Hoja9</vt:lpstr>
      <vt:lpstr>BC OCTUBRE 2017</vt:lpstr>
      <vt:lpstr>Hoja10</vt:lpstr>
      <vt:lpstr>CTA CORRIENTE OCTUBRE 2017</vt:lpstr>
      <vt:lpstr>Hoja11</vt:lpstr>
      <vt:lpstr>FM OCTUBRE 2017</vt:lpstr>
      <vt:lpstr>Hoja12</vt:lpstr>
      <vt:lpstr>PTMO EXT URG OCTUBRE 2017</vt:lpstr>
      <vt:lpstr>Hoja13</vt:lpstr>
      <vt:lpstr>MANT. LOCAL OCTUBRE 2017</vt:lpstr>
      <vt:lpstr>Hoja14</vt:lpstr>
      <vt:lpstr>AEA OCTUBRE 2017</vt:lpstr>
      <vt:lpstr>Hoja15</vt:lpstr>
      <vt:lpstr>BH OCTUBRE 2017</vt:lpstr>
      <vt:lpstr>Hoja16</vt:lpstr>
      <vt:lpstr>BG NOVIEMBRE 2017</vt:lpstr>
      <vt:lpstr>Hoja17</vt:lpstr>
      <vt:lpstr>ER NOVIEMBRE 2017</vt:lpstr>
      <vt:lpstr>Hoja18</vt:lpstr>
      <vt:lpstr>BC NOVIEMBRE 2017</vt:lpstr>
      <vt:lpstr>Hoja19</vt:lpstr>
      <vt:lpstr>CTA. CORRIENTE NOVIEMBRE 2017</vt:lpstr>
      <vt:lpstr>Hoja20</vt:lpstr>
      <vt:lpstr>FM NOVIEMBRE 2017</vt:lpstr>
      <vt:lpstr>Hoja21</vt:lpstr>
      <vt:lpstr>PTMO EXT URG NOVIEMBRE 2017</vt:lpstr>
      <vt:lpstr>Hoja22</vt:lpstr>
      <vt:lpstr>MTO LOCAL NOVIEMBRE 2017</vt:lpstr>
      <vt:lpstr>Hoja23</vt:lpstr>
      <vt:lpstr>AEA NOVIEMBRE 2017</vt:lpstr>
      <vt:lpstr>Hoja24</vt:lpstr>
      <vt:lpstr>BH NOVIEMBRE 2017</vt:lpstr>
      <vt:lpstr>Hoja25</vt:lpstr>
      <vt:lpstr>BG DICIEMBRE 2017</vt:lpstr>
      <vt:lpstr>Hoja26</vt:lpstr>
      <vt:lpstr>ER DICIEMBRE 2017</vt:lpstr>
      <vt:lpstr>Hoja27</vt:lpstr>
      <vt:lpstr>BC DICIEMBRE 2017</vt:lpstr>
      <vt:lpstr>Hoja28</vt:lpstr>
      <vt:lpstr>CTA. CORRIENTE DICIEMBRE 2017</vt:lpstr>
      <vt:lpstr>Hoja29</vt:lpstr>
      <vt:lpstr>FM DICIEMBRE 2017</vt:lpstr>
      <vt:lpstr>Hoja33</vt:lpstr>
      <vt:lpstr>EXT URG DICIEMBRE 2017</vt:lpstr>
      <vt:lpstr>Hoja30</vt:lpstr>
      <vt:lpstr>MTO LOCAL DICIEMBRE 2017</vt:lpstr>
      <vt:lpstr>Hoja31</vt:lpstr>
      <vt:lpstr>AEA DICIEMBRE 2017</vt:lpstr>
      <vt:lpstr>Hoja32</vt:lpstr>
      <vt:lpstr>BH DICIEMBRE 2017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</dc:creator>
  <cp:lastModifiedBy>Usuario de Microsoft Office</cp:lastModifiedBy>
  <cp:lastPrinted>2018-06-14T23:23:29Z</cp:lastPrinted>
  <dcterms:created xsi:type="dcterms:W3CDTF">2018-02-13T16:06:10Z</dcterms:created>
  <dcterms:modified xsi:type="dcterms:W3CDTF">2018-06-21T00:56:57Z</dcterms:modified>
</cp:coreProperties>
</file>