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3400" windowHeight="9540"/>
  </bookViews>
  <sheets>
    <sheet name="BANCOS" sheetId="10" r:id="rId1"/>
    <sheet name="COMPROMISO CONTRACTUAL" sheetId="28" r:id="rId2"/>
    <sheet name="INFORME INGRESOS Y GASTOS" sheetId="11" r:id="rId3"/>
    <sheet name="ER CONSOLIDADO" sheetId="12" r:id="rId4"/>
    <sheet name="BG OCTUBRE 2016" sheetId="1" r:id="rId5"/>
    <sheet name="ER OCTUBRE 2016" sheetId="4" r:id="rId6"/>
    <sheet name="BC OCTUBRE 2016" sheetId="7" r:id="rId7"/>
    <sheet name="CTA CORRIENTE OCTUBRE" sheetId="13" r:id="rId8"/>
    <sheet name="FM OCTUBRE" sheetId="14" r:id="rId9"/>
    <sheet name="EXT URG OCTUBRE" sheetId="15" r:id="rId10"/>
    <sheet name="MTO LOCAL OCTUBRE" sheetId="16" r:id="rId11"/>
    <sheet name="EVENTO ACAD OCTUBRE" sheetId="17" r:id="rId12"/>
    <sheet name="BG NOVIEMBRE 2016" sheetId="2" r:id="rId13"/>
    <sheet name="ER NOVIEMBRE 2016" sheetId="5" r:id="rId14"/>
    <sheet name="BC NOVIEMBRE 2016" sheetId="8" r:id="rId15"/>
    <sheet name="CTA CORRIENTE NOVIEMBRE" sheetId="18" r:id="rId16"/>
    <sheet name="FM NOVIEMBRE" sheetId="19" r:id="rId17"/>
    <sheet name="EXT URG NOVIEMBRE" sheetId="20" r:id="rId18"/>
    <sheet name="MTO LOCAL NOVIEMBRE" sheetId="21" r:id="rId19"/>
    <sheet name="EVENTO ACAD NOVIEMBRE" sheetId="22" r:id="rId20"/>
    <sheet name="BG DICIEMBRE 2016" sheetId="3" r:id="rId21"/>
    <sheet name="ER DICIEMBRE 2016" sheetId="6" r:id="rId22"/>
    <sheet name="BC DICIEMBRE 2016" sheetId="9" r:id="rId23"/>
    <sheet name="CTA CORRIENTE DICIEMBRE" sheetId="23" r:id="rId24"/>
    <sheet name="FM DICIEMBRE" sheetId="24" r:id="rId25"/>
    <sheet name="EXT URG DICIEMBRE" sheetId="25" r:id="rId26"/>
    <sheet name="MANT LOCAL DICIEMBRE" sheetId="26" r:id="rId27"/>
    <sheet name="EVENTO ACAD DICIEMBRE" sheetId="27" r:id="rId28"/>
  </sheets>
  <calcPr calcId="144525"/>
</workbook>
</file>

<file path=xl/calcChain.xml><?xml version="1.0" encoding="utf-8"?>
<calcChain xmlns="http://schemas.openxmlformats.org/spreadsheetml/2006/main">
  <c r="E12" i="10" l="1"/>
  <c r="J13" i="28" l="1"/>
  <c r="L13" i="28" s="1"/>
  <c r="H27" i="28"/>
  <c r="J27" i="28" s="1"/>
  <c r="L27" i="28" s="1"/>
  <c r="H29" i="28"/>
  <c r="J29" i="28" s="1"/>
  <c r="L29" i="28" s="1"/>
  <c r="J25" i="28"/>
  <c r="J19" i="28"/>
  <c r="L19" i="28" s="1"/>
  <c r="J23" i="28"/>
  <c r="L23" i="28" s="1"/>
  <c r="J21" i="28"/>
  <c r="L21" i="28" s="1"/>
  <c r="J17" i="28"/>
  <c r="L17" i="28" s="1"/>
  <c r="J15" i="28"/>
  <c r="L15" i="28" s="1"/>
  <c r="D25" i="28"/>
  <c r="L25" i="28" s="1"/>
  <c r="E47" i="27" l="1"/>
  <c r="F46" i="27" s="1"/>
  <c r="G46" i="27" s="1"/>
  <c r="G48" i="27" s="1"/>
  <c r="G20" i="26"/>
  <c r="F14" i="25"/>
  <c r="F16" i="25" s="1"/>
  <c r="F20" i="24"/>
  <c r="G19" i="24" s="1"/>
  <c r="H19" i="24" s="1"/>
  <c r="H21" i="24" s="1"/>
  <c r="E63" i="23"/>
  <c r="F63" i="23" s="1"/>
  <c r="G63" i="23" s="1"/>
  <c r="G65" i="23" s="1"/>
  <c r="E46" i="22"/>
  <c r="F45" i="22" s="1"/>
  <c r="G45" i="22" s="1"/>
  <c r="G47" i="22" s="1"/>
  <c r="G20" i="21"/>
  <c r="F14" i="20"/>
  <c r="F16" i="20" s="1"/>
  <c r="F19" i="19"/>
  <c r="G18" i="19" s="1"/>
  <c r="H18" i="19" s="1"/>
  <c r="H20" i="19" s="1"/>
  <c r="F101" i="18"/>
  <c r="G101" i="18" s="1"/>
  <c r="G103" i="18" s="1"/>
  <c r="E101" i="18"/>
  <c r="E48" i="17"/>
  <c r="F47" i="17" s="1"/>
  <c r="G47" i="17" s="1"/>
  <c r="G49" i="17" s="1"/>
  <c r="F14" i="16"/>
  <c r="G20" i="16" s="1"/>
  <c r="F17" i="15"/>
  <c r="F15" i="15"/>
  <c r="F17" i="14"/>
  <c r="G16" i="14" s="1"/>
  <c r="H16" i="14" s="1"/>
  <c r="H18" i="14" s="1"/>
  <c r="E75" i="13"/>
  <c r="F75" i="13" s="1"/>
  <c r="G75" i="13" s="1"/>
  <c r="G77" i="13" s="1"/>
  <c r="C104" i="11" l="1"/>
  <c r="G104" i="11"/>
  <c r="I102" i="11"/>
  <c r="I100" i="11"/>
  <c r="I98" i="11"/>
  <c r="I95" i="11"/>
  <c r="E51" i="11"/>
  <c r="I51" i="11" s="1"/>
  <c r="I104" i="11" s="1"/>
  <c r="I26" i="11"/>
  <c r="I22" i="11"/>
  <c r="I14" i="11"/>
  <c r="I12" i="11"/>
  <c r="G28" i="11"/>
  <c r="G106" i="11" s="1"/>
  <c r="E28" i="11"/>
  <c r="G10" i="11"/>
  <c r="I10" i="11" s="1"/>
  <c r="C10" i="11"/>
  <c r="E104" i="11" l="1"/>
  <c r="E106" i="11" s="1"/>
  <c r="I28" i="11"/>
  <c r="I106" i="11" s="1"/>
</calcChain>
</file>

<file path=xl/sharedStrings.xml><?xml version="1.0" encoding="utf-8"?>
<sst xmlns="http://schemas.openxmlformats.org/spreadsheetml/2006/main" count="9410" uniqueCount="1022">
  <si>
    <t>SINDICATO DE TRABAJADORES ACADEMICOS DE LA UNIVERSIDAD DE SONORA</t>
  </si>
  <si>
    <t>Hoja:      1</t>
  </si>
  <si>
    <t>Fecha: 16/May/2017</t>
  </si>
  <si>
    <t>A C T I V O</t>
  </si>
  <si>
    <t xml:space="preserve"> 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</si>
  <si>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</si>
  <si>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</si>
  <si>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</si>
  <si>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</si>
  <si>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</si>
  <si>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</si>
  <si>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</si>
  <si>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</si>
  <si>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</si>
  <si>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INVERSIONES TEMPORALES</t>
  </si>
  <si>
    <t>DEUDORES DIVERSOS(CTA EXTREMA URGENCIA)</t>
  </si>
  <si>
    <t xml:space="preserve">   Total CIRCULANTE</t>
  </si>
  <si>
    <t>DEUDORES DIVERSOS (CTA. CORRIENTE)</t>
  </si>
  <si>
    <t>ANTICIPO A PROVEEDORES</t>
  </si>
  <si>
    <t xml:space="preserve">   DIFERIDO</t>
  </si>
  <si>
    <t>SEGUROS PAGADOS POR ANTICIPADO</t>
  </si>
  <si>
    <t>INTERESES COBRADOS POR ANTICIPADO</t>
  </si>
  <si>
    <t xml:space="preserve">   Total DIFERIDO</t>
  </si>
  <si>
    <t xml:space="preserve">   Total PASIVO</t>
  </si>
  <si>
    <t xml:space="preserve">   FIJO</t>
  </si>
  <si>
    <t>MOBILIARIO Y EQUIPO DE OFICINA</t>
  </si>
  <si>
    <t>SUMA DEL PASIVO</t>
  </si>
  <si>
    <t>EQUIPO DE COMPUTO</t>
  </si>
  <si>
    <t>EQUIPO Y MOBILIARIO DE GIMNASIO</t>
  </si>
  <si>
    <t>C A P I T A L</t>
  </si>
  <si>
    <t>EQUIPO Y MOBILIARIO DE COCINA</t>
  </si>
  <si>
    <t>EQUIPO DE TRANSPORTE</t>
  </si>
  <si>
    <t xml:space="preserve">   CAPITAL</t>
  </si>
  <si>
    <t>INMUEBLES HERMOSILLO</t>
  </si>
  <si>
    <t>INMUEBLES CABORCA</t>
  </si>
  <si>
    <t>PATRIMONIO</t>
  </si>
  <si>
    <t>INMUEBLES NAVOJOA</t>
  </si>
  <si>
    <t>RESULTADO EJERCICIO</t>
  </si>
  <si>
    <t>RESULTADO DE EJERCICIOS ANTERIORES</t>
  </si>
  <si>
    <t xml:space="preserve">   Total FIJO</t>
  </si>
  <si>
    <t>RESULTADO DEL EJERCICIO 2013</t>
  </si>
  <si>
    <t>RESULTADO DEL EJERCICIO 2014</t>
  </si>
  <si>
    <t>RESULTADO DEL EJERCICIO 2015</t>
  </si>
  <si>
    <t>RESULTADO DEL EJERCICIO 2016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</si>
  <si>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</si>
  <si>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</si>
  <si>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</si>
  <si>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</si>
  <si>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</si>
  <si>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</si>
  <si>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PROVISION PARA CUENTAS INCOBRABLES EXTREMA URGENCI</t>
  </si>
  <si>
    <t>PROVISION PARA CUENTAS INCOBRABLES CUENTA CORRIENT</t>
  </si>
  <si>
    <t>DEPRECIACION ACUMULADA DE EQUIPO DE TRANSPORTE</t>
  </si>
  <si>
    <t>DEPRECIACION ACUMULADA DE EQUIPO DE OFICINA</t>
  </si>
  <si>
    <t>DEPRECIACION ACUMULADA EQUIPO DE COMPUTO</t>
  </si>
  <si>
    <t>DEPRECIACION EQUIPO DE COCINA</t>
  </si>
  <si>
    <t>DEPRECIACION ACUMULADA EQUIPO DE GYM</t>
  </si>
  <si>
    <t>AL 31 DE OCTUBRE DE 2016</t>
  </si>
  <si>
    <t>BALANCE GENERAL</t>
  </si>
  <si>
    <t>AL 30 DE NOVIEMBRE DE 2016</t>
  </si>
  <si>
    <t xml:space="preserve">  I n g r e s o s</t>
  </si>
  <si>
    <t xml:space="preserve"> INGRESOS</t>
  </si>
  <si>
    <t>CUOTA ORDINARIA</t>
  </si>
  <si>
    <t>FONDO MUTUALISTA</t>
  </si>
  <si>
    <t>CLAUSULAS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</si>
  <si>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</si>
  <si>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</si>
  <si>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</si>
  <si>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</si>
  <si>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</si>
  <si>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HERMOSILLO</t>
  </si>
  <si>
    <t>DELEGACIONES NAVOJOA</t>
  </si>
  <si>
    <t>DELEGACIONES CABORCA</t>
  </si>
  <si>
    <t>DELEGACION SANTA ANA</t>
  </si>
  <si>
    <t>DELEGACION CAJEME</t>
  </si>
  <si>
    <t>Total CLAUSULAS</t>
  </si>
  <si>
    <t xml:space="preserve">   GASTOS GENERALES</t>
  </si>
  <si>
    <t>Total GASTOS GENERALES</t>
  </si>
  <si>
    <t>GASTOS FINANCIEROS</t>
  </si>
  <si>
    <t>Total GASTOS</t>
  </si>
  <si>
    <t xml:space="preserve">  Total Egresos</t>
  </si>
  <si>
    <t xml:space="preserve">  Utilidad (o Pérdida)</t>
  </si>
  <si>
    <t>DELEGACION NOGALES</t>
  </si>
  <si>
    <t>BECAS HIJOS</t>
  </si>
  <si>
    <t>OTROS INGRESOS</t>
  </si>
  <si>
    <t>PRODUCTO FINANCIERO</t>
  </si>
  <si>
    <t>GASTOS POR CUENTAS INCOBRABLES</t>
  </si>
  <si>
    <t>DEL 01 DE OCTUBRE DE 2016 AL 31 DE OCTUBRE DE 2016</t>
  </si>
  <si>
    <t>ESTADO DE RESULTADOS</t>
  </si>
  <si>
    <t>DEL 01 DE NOVIEMBRE DE 2016 AL 30 DE NOVIEMBRE DE 2016</t>
  </si>
  <si>
    <t>DEL 01 DE DICIEMBRE DE 2016 AL 31 DE DICIEMBRE DE 2017</t>
  </si>
  <si>
    <t>N o m b r e</t>
  </si>
  <si>
    <t xml:space="preserve">Saldos </t>
  </si>
  <si>
    <t>Iniciales</t>
  </si>
  <si>
    <t>Actuales</t>
  </si>
  <si>
    <t>Deudor</t>
  </si>
  <si>
    <t>Acreedor</t>
  </si>
  <si>
    <t>Cargos</t>
  </si>
  <si>
    <t>Abonos</t>
  </si>
  <si>
    <t>ACTIVO</t>
  </si>
  <si>
    <t>CIRCULANTE</t>
  </si>
  <si>
    <t>FRANCISCA ZAMORANO GAMEROS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</si>
  <si>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</si>
  <si>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</si>
  <si>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</si>
  <si>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</si>
  <si>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</si>
  <si>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BANORTE CTA.0893169662 (APOYO ACT. DEP. Y CULT.)</t>
  </si>
  <si>
    <t>BANORTE CTA. 0288687007</t>
  </si>
  <si>
    <t>BANORTE CTA.065393741 (FONDO MUTUALISTA)</t>
  </si>
  <si>
    <t>BANORTE CTA.0653893750</t>
  </si>
  <si>
    <t>BANORTE CTA.0893169653</t>
  </si>
  <si>
    <t>SANTI VILLEGAS ESTANISLAO</t>
  </si>
  <si>
    <t>ROMERO LOPEZ JOSE</t>
  </si>
  <si>
    <t>LEON LARA JUAN DE DIOS</t>
  </si>
  <si>
    <t>COVARRUBIAS MARTINEZ RODOLFO</t>
  </si>
  <si>
    <t>MUÑOZ LASTRA LUIS ANGEL</t>
  </si>
  <si>
    <t>MORENO SOTO ARMANDO</t>
  </si>
  <si>
    <t>RENTERIA GUERRERO LUIS</t>
  </si>
  <si>
    <t>CASTRO RODRIGUEZ JESUS FERNANDO</t>
  </si>
  <si>
    <t>RUAN MAGAÑA SONIA</t>
  </si>
  <si>
    <t>SOTO ALCANTAR LUIS ALBERTO</t>
  </si>
  <si>
    <t>CABRERA BORBOA MARGARITA ARACELI</t>
  </si>
  <si>
    <t>ROSALES DIAZ FLAVIO ALONSO</t>
  </si>
  <si>
    <t>SALCIDO OROS REINA LILIA</t>
  </si>
  <si>
    <t>MARTINEZ CASTRO JOSE LUIS</t>
  </si>
  <si>
    <t>MORALES PERAL LINA</t>
  </si>
  <si>
    <t>CEBALLOS FERNANDEZ FRANCISCO</t>
  </si>
  <si>
    <t>ROLDAN ZIMBRON JORGE</t>
  </si>
  <si>
    <t>MEDINA DIAZ OSCAR</t>
  </si>
  <si>
    <t>LUNA PAYAN ALEJANDRO</t>
  </si>
  <si>
    <t>ACUÑA GOMEZ OMAR</t>
  </si>
  <si>
    <t>ABRIL LOPEZ JOSE RODRIGO</t>
  </si>
  <si>
    <t>FIGUEROA GONZALEZ LUIS FERNADO</t>
  </si>
  <si>
    <t>ROMERO PEREZ ENA MONSERRAT</t>
  </si>
  <si>
    <t>VARGAS ICEDO JOSE LUIS</t>
  </si>
  <si>
    <t>GONZALEZ IBARRA RUBEN</t>
  </si>
  <si>
    <t>FLORES BARRAZA EUCEBIO FRANCISCO</t>
  </si>
  <si>
    <t>DIAZ DE LEON GUZMAN JESUS XICOTENCATL</t>
  </si>
  <si>
    <t>GOMEZ VASQUEZ MARTIN ARTURO</t>
  </si>
  <si>
    <t>ESPINOZA MORALES RAMON OCTAVIO</t>
  </si>
  <si>
    <t>VALENZUELA JACOBO LUIS ALBERTO</t>
  </si>
  <si>
    <t>ALVARADO RUIZ JOSE MAGDALENO</t>
  </si>
  <si>
    <t>MONGE ESQUER HILDA LUZ</t>
  </si>
  <si>
    <t>RODRIGUEZ SOTO ALFREDO</t>
  </si>
  <si>
    <t>ABRIL HOYOS JOSE JORGE</t>
  </si>
  <si>
    <t>CASTRO CASTRO JUAN</t>
  </si>
  <si>
    <t>LARIOS VELARDE LUIS FELIPE</t>
  </si>
  <si>
    <t>ARAUJO MORENO MINERVA ELIZABETH</t>
  </si>
  <si>
    <t>RAMIREZ DUVENGER ALDO SANTIAGO</t>
  </si>
  <si>
    <t>QUINTANAR GALVEZ JAVIER MARTIN</t>
  </si>
  <si>
    <t>VALENZUELA MIRANDA GUADALUPE ALEIDA</t>
  </si>
  <si>
    <t>CUELLAR CORONA REGINA</t>
  </si>
  <si>
    <t>FIGUEROA MORFIN JOSE ALFREDO</t>
  </si>
  <si>
    <t>SIERRA FELIX ANSELMO</t>
  </si>
  <si>
    <t>GUERRERO FONSECA JOSE FAUSTO</t>
  </si>
  <si>
    <t>CUEVAS ARAMBURO MARIO MANUEL</t>
  </si>
  <si>
    <t>PEREZ VALENZUELA JESUS BENITO</t>
  </si>
  <si>
    <t>VALENZUELA VALDEZ ARMANDO</t>
  </si>
  <si>
    <t>ICEDO DELGADILLO GABRIELA BERENICE</t>
  </si>
  <si>
    <t>BRACAMONTE AGUIRRE LEONARDO ANTONIO</t>
  </si>
  <si>
    <t>PELLAT MOLINA LUIS RAMON</t>
  </si>
  <si>
    <t>MENDOZA CORDOVA ABRAHAM</t>
  </si>
  <si>
    <t>BECERRA GUTIERREZ ARTURO</t>
  </si>
  <si>
    <t>CALLEJA RUIZ CARLOS MANUEL</t>
  </si>
  <si>
    <t>DORAME AGUILAR MARCELINO</t>
  </si>
  <si>
    <t>RENTERIA ESPINOZA DIONISIO</t>
  </si>
  <si>
    <t>GARCIA JUAREZ ISAAC</t>
  </si>
  <si>
    <t>TORRES RAMIREZ JOSUE</t>
  </si>
  <si>
    <t>PADILLA LANGURE MARCELA</t>
  </si>
  <si>
    <t>FRANCO OSUNA JOSE ABRAHAM</t>
  </si>
  <si>
    <t>LEYVA CONTRERAS RENE CESAR</t>
  </si>
  <si>
    <t>RUBIO NIEBLAS VIRGILIO</t>
  </si>
  <si>
    <t>ARAUJO MORENO DORA ELIA</t>
  </si>
  <si>
    <t>LOPEZ ARMENDARIZ FRANCISCO JAVIER</t>
  </si>
  <si>
    <t>REYNA GAMEZ GUADALUPE</t>
  </si>
  <si>
    <t>SALDAÑA CORDOVA FERNANDO</t>
  </si>
  <si>
    <t>MORAN MORENO JESUS FAUSTINO</t>
  </si>
  <si>
    <t>LUNA RODRIGUEZ JULIO</t>
  </si>
  <si>
    <t>MORENO VEGA JOSE LUIS</t>
  </si>
  <si>
    <t>ZAYA SAUCEDO MARIA ELENA</t>
  </si>
  <si>
    <t>PAVLOVICH VALENZUELA JUAN ANTONIO</t>
  </si>
  <si>
    <t>NAVARRO ALVARADO PATRICIA</t>
  </si>
  <si>
    <t>CORONADO LOPEZ ROSA DELIA</t>
  </si>
  <si>
    <t>MANZANO TORRES ISIDRO</t>
  </si>
  <si>
    <t>LUNA DORAME AURELIO</t>
  </si>
  <si>
    <t>MOLINA DOMINGUEZ CESAR GUADALUPE</t>
  </si>
  <si>
    <t>PICOS FAVELA JOSE FRANCISCO</t>
  </si>
  <si>
    <t>MONTOYA SANCHEZ JOSE RAMON</t>
  </si>
  <si>
    <t>MORAGA RIOS OSCAR DAVID</t>
  </si>
  <si>
    <t>SILVA ESPEJO ESTEBAN</t>
  </si>
  <si>
    <t>ESQUER ROSAS RODRIGO</t>
  </si>
  <si>
    <t>FIMBRES AMPARANO AIDA AMPARO</t>
  </si>
  <si>
    <t>ENCINAS ENCINAS JOSE CARMELO</t>
  </si>
  <si>
    <t>CRUZ CORRALES SAIDA LUCILA</t>
  </si>
  <si>
    <t>GUTIERREZ VERDUZCO ESTHER</t>
  </si>
  <si>
    <t>CRUZ ENCINAS IGNACIO</t>
  </si>
  <si>
    <t>MORALES CASTRO RAFAEL</t>
  </si>
  <si>
    <t>RAMIREZ WONG BENJAMIN</t>
  </si>
  <si>
    <t>FELIX BELTRAN JAVIER</t>
  </si>
  <si>
    <t>GUTIERREZ LAGUNAS ANDRES</t>
  </si>
  <si>
    <t>IBARRA CARMELO JESUS</t>
  </si>
  <si>
    <t>RAMIREZ BONICICHI DIANA PATRICIA</t>
  </si>
  <si>
    <t>MONTIJO HIJAR BEATRIZ EUGENIA</t>
  </si>
  <si>
    <t>OROZCO GARCIA MARIA ESTHER</t>
  </si>
  <si>
    <t>BACA RAMIREZ ABEL</t>
  </si>
  <si>
    <t>QUINTANAR ESTRADA MARIA GILDA</t>
  </si>
  <si>
    <t>GONZALEZ SANCHEZ FEDERICO ALBERTO</t>
  </si>
  <si>
    <t>ESPINOZA MELENDREZ JOSE ALFREDO</t>
  </si>
  <si>
    <t>CARRASCO GALLEGOS BRISA VIOLETA</t>
  </si>
  <si>
    <t>HERNANDEZ LOPEZ JOSE SAUL</t>
  </si>
  <si>
    <t>DURAN SUAREZ JOSE ALBERTO</t>
  </si>
  <si>
    <t>GALVAN PARRA JUAN MANUEL</t>
  </si>
  <si>
    <t>MARMOLEJO LOPEZ JESUS ARTURO</t>
  </si>
  <si>
    <t>URIAS DE LA VEGA LUIS ANTONIO</t>
  </si>
  <si>
    <t>ARMENTA AGUILAR FRANCISCO</t>
  </si>
  <si>
    <t>TRASVIÑA SOTO IRMA CECILIA</t>
  </si>
  <si>
    <t>RODRIGUEZ FELIX DORA EVELIA</t>
  </si>
  <si>
    <t>OSORIO FRANCISCO JAVIER</t>
  </si>
  <si>
    <t>ESCALANTE CONTRERAS OMAR ULISES</t>
  </si>
  <si>
    <t>GONZALEZ HERBEY ARMANDO</t>
  </si>
  <si>
    <t>GONZALEZ IRMA LAURA</t>
  </si>
  <si>
    <t>RAMIREZ PAREDES JESUS EDUARDO</t>
  </si>
  <si>
    <t>COTA SAAVEDRA JESUS</t>
  </si>
  <si>
    <t>LOPEZ MIRANDA CLAUDIO ALFREDO</t>
  </si>
  <si>
    <t>MURGUIA LOPEZ ALVARO</t>
  </si>
  <si>
    <t>ARMENTA ICEDO NORA OLIVIA</t>
  </si>
  <si>
    <t>MONTELONGO LOPEZ JOSE ALFONSO</t>
  </si>
  <si>
    <t>VEGA ROBLES ARTURO</t>
  </si>
  <si>
    <t>VALENZUELA VALENZUELA ALEJANDRO</t>
  </si>
  <si>
    <t>PABLOS LUGO ZOILA</t>
  </si>
  <si>
    <t>RODRIGUEZ LOPEZ JOSE MANUEL</t>
  </si>
  <si>
    <t>FERNANDEZ REYNOSO MARTHA AMELIA</t>
  </si>
  <si>
    <t>VARGAS SERRANO FRANCISCO</t>
  </si>
  <si>
    <t>CERVANTES SANCHEZ BENITO ROBERTO</t>
  </si>
  <si>
    <t>SERRANO ARIAS FERNADO DE JESUS</t>
  </si>
  <si>
    <t>FIERROS PESQUEIRA EMMA LILIA</t>
  </si>
  <si>
    <t>DE GUNTHER DELGADO LEONEL</t>
  </si>
  <si>
    <t>MONTOYA BONILLA RUBEN</t>
  </si>
  <si>
    <t>PACHECO BECERRIL JESUS ANTONIO</t>
  </si>
  <si>
    <t>HERNANDEZ LIZARRAGA VICTOR MANUEL</t>
  </si>
  <si>
    <t>ZAMORANO GAMEROS MA. FRANCISCA</t>
  </si>
  <si>
    <t>VALDEZ ZAMUDIO DIEGO</t>
  </si>
  <si>
    <t>ALCANTARA CASTELO JESUS RODOLFO</t>
  </si>
  <si>
    <t>HERRERA ESPERO JORGE ENRIQUE</t>
  </si>
  <si>
    <t>ARIAS LEON EVELINA</t>
  </si>
  <si>
    <t>BRICEÑO DURAN JESUS PEDRO</t>
  </si>
  <si>
    <t>FIERROS DAVILA LUIS ENRIQUE</t>
  </si>
  <si>
    <t>MENDEZ VELARDE FELIPE ARTURO</t>
  </si>
  <si>
    <t>ESPINDOLA CRUZ PEDRO</t>
  </si>
  <si>
    <t>IBARRA SAGASTA PABLO</t>
  </si>
  <si>
    <t>DURAZO ARMENTA ARTURO</t>
  </si>
  <si>
    <t>REYES SOTO HECTOR JAVIER</t>
  </si>
  <si>
    <t>ALMADA VALENZUELA GPE RAMON MARTIN</t>
  </si>
  <si>
    <t>JACOTT CAMPOY JOSE LUIS</t>
  </si>
  <si>
    <t>GALVAN MOROYOQUI JOSE MANUEL</t>
  </si>
  <si>
    <t>GODINEZ PEREZ MARIA ISABEL</t>
  </si>
  <si>
    <t>VILLEGAS LEYVA AROLDO</t>
  </si>
  <si>
    <t>LOREDO LOPEZ JUAN LUIS</t>
  </si>
  <si>
    <t>SILVA MARIA ANTONIETA</t>
  </si>
  <si>
    <t>MONTOYA HARO SANTOS JOEL</t>
  </si>
  <si>
    <t>MORENO MARIA DEL CARMEN</t>
  </si>
  <si>
    <t>ARMENTA YOCUPICIO VICTOR</t>
  </si>
  <si>
    <t>SALAS MINJAREZ GUSTAVO ADOLFO</t>
  </si>
  <si>
    <t>GARCIA MENDEZ ANANIAS</t>
  </si>
  <si>
    <t>CORDOVA TAUTIMEZ FRANCISCO</t>
  </si>
  <si>
    <t>GAYTAN FONTES ANA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</si>
  <si>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</si>
  <si>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</si>
  <si>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</si>
  <si>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</si>
  <si>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</si>
  <si>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</si>
  <si>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</si>
  <si>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ESPINOZA VALENCIA JAVIER</t>
  </si>
  <si>
    <t>MOLINA DOMINGUEZ CLAUDIA CELESTE</t>
  </si>
  <si>
    <t>GARCIA MORAGA MARIA DEL CARMEN</t>
  </si>
  <si>
    <t>MIRANDA GARCIA JESUS PEDRO</t>
  </si>
  <si>
    <t>RAMIREZ URIBE GERARDO</t>
  </si>
  <si>
    <t>DIAZ VALENCIA JULIAN</t>
  </si>
  <si>
    <t>ENRIQUEZ ELENES CARLOS</t>
  </si>
  <si>
    <t>LEYVA ALMA BRENDA</t>
  </si>
  <si>
    <t>RODRIGUEZ LEON GUADALUPE</t>
  </si>
  <si>
    <t>JORQUERA LIMON RAMON ALBERTO</t>
  </si>
  <si>
    <t>MINQUIRRAY MONTIJO CARLOS ALEJANDRO</t>
  </si>
  <si>
    <t>ATONDO ENCINAS MARGARITA</t>
  </si>
  <si>
    <t>ACOSTA CAPERON GERARDO</t>
  </si>
  <si>
    <t>VARGAS ESCOBEDO JOSE DE JESUS MANUEL</t>
  </si>
  <si>
    <t>WALTERS CARMELO RAMIRO</t>
  </si>
  <si>
    <t>SUGICH MIRANDA ROCIO</t>
  </si>
  <si>
    <t>MARTINEZ DURAN ROGELIO</t>
  </si>
  <si>
    <t>PARTIDA CORONADO KARLA FABIOLA</t>
  </si>
  <si>
    <t>PERALTA VALENZUELA ALMA DELIA</t>
  </si>
  <si>
    <t>LUJAN GIL JUAN MANUEL</t>
  </si>
  <si>
    <t>CAMPILLO CORRALES MANUEL GERARDO</t>
  </si>
  <si>
    <t>SOQUI LEON ARTURO</t>
  </si>
  <si>
    <t>LUQUE QUEVEDO ROSARIO</t>
  </si>
  <si>
    <t>QUINTANA ZAVALA MARIA OLGA</t>
  </si>
  <si>
    <t>AYALA PARRA PEDRO</t>
  </si>
  <si>
    <t>GONZALEZ LOMELI MA. DEL CARMEN</t>
  </si>
  <si>
    <t>GALINDO DUARTE FABIAN HEBERTO</t>
  </si>
  <si>
    <t>YEOMANS COLLANTES JOSE ALEJANDRO</t>
  </si>
  <si>
    <t>HERNANDEZ AGUIRRE DAVID</t>
  </si>
  <si>
    <t>ROUNTREE CONS JORGE</t>
  </si>
  <si>
    <t>GALLARDO RUIZ MARIA JESUS</t>
  </si>
  <si>
    <t>AYALA MONTENEGRO ISIDRA TERESITA</t>
  </si>
  <si>
    <t>MOLINA VERDUGO CLARA</t>
  </si>
  <si>
    <t>MARCOR RAMIREZ EUGENIO ROBERTO</t>
  </si>
  <si>
    <t>FLORES PEREZ RAFAEL</t>
  </si>
  <si>
    <t>SANCHEZ FUENTES SILVIA LETICIA</t>
  </si>
  <si>
    <t>CANTUA SESTEAGA SERGIO</t>
  </si>
  <si>
    <t>LOPEZ ALVAREZ JESUS ALBERTO</t>
  </si>
  <si>
    <t>GRIJALVA OTERO ABELARDO</t>
  </si>
  <si>
    <t>DURAZO ARMENTA ADAN</t>
  </si>
  <si>
    <t>OCHOA VAZQUEZ IVAN</t>
  </si>
  <si>
    <t>ALMADA QUINTERO MARIA DE LOS ANGELES</t>
  </si>
  <si>
    <t>MONTAÑO BERMUDEZ ROMUALDO</t>
  </si>
  <si>
    <t>MORENO SOTO HORTENCIA</t>
  </si>
  <si>
    <t>RAMIREZ HIGUERA ANA LAURA</t>
  </si>
  <si>
    <t>PEDROZA MONTERO FRANCISCA</t>
  </si>
  <si>
    <t>ALEGRIA MURRIETA ANANI</t>
  </si>
  <si>
    <t>GONZALEZ ANAYA JOSE ALBERTO</t>
  </si>
  <si>
    <t>PARRA MIRANDA MARIA DEL ROSARIO</t>
  </si>
  <si>
    <t>RAMOS MONTIEL OSCAR FERNANDO</t>
  </si>
  <si>
    <t>JIMENEZ GARCIA CARLOS</t>
  </si>
  <si>
    <t>MENDOZA SANCHEZ MARIO ALBERTO</t>
  </si>
  <si>
    <t>YOCUPICIO VILLEGAS IGNACIO</t>
  </si>
  <si>
    <t>CHAVEZ VALDEZ AARON</t>
  </si>
  <si>
    <t>QUIJADA LAVANDER ARIANA PATRICIA</t>
  </si>
  <si>
    <t>ORANTE BARRON VICTOR RAMON</t>
  </si>
  <si>
    <t>SOTO FEDERICO MARIA DEL ROSARIO</t>
  </si>
  <si>
    <t>SOTO COTA CATALINA</t>
  </si>
  <si>
    <t>LOUSTAUNAU MURILLO MIGUEL</t>
  </si>
  <si>
    <t>SANCHEZ GONZALEZ MABY DENIA</t>
  </si>
  <si>
    <t>BAYLISS BERNAL DANIEL</t>
  </si>
  <si>
    <t>LEAL SOTO DALICIA ANGELES</t>
  </si>
  <si>
    <t>JUAREZ CARMELO PATRICIA</t>
  </si>
  <si>
    <t>COVARRUBIAS CARRILLO ALICIA</t>
  </si>
  <si>
    <t>ALMADA VALENZUELA GUADALUPE RAMON MARTIN</t>
  </si>
  <si>
    <t>CASTILLO MEZA ELISA</t>
  </si>
  <si>
    <t>LOPEZ ARRIQUIVEZ MIGUEL ANGEL</t>
  </si>
  <si>
    <t>ORTEGA RAMIREZ REFUGIO</t>
  </si>
  <si>
    <t>SALAZAR GARCIA MARIA GUADALUPE</t>
  </si>
  <si>
    <t>CHA MORENO VILMA YASMIN</t>
  </si>
  <si>
    <t>FLORES FIGUEROA MARIA EUGENIA</t>
  </si>
  <si>
    <t>COPCA CARRILLO GABRIELA</t>
  </si>
  <si>
    <t>CHAVEZ MORALES MARTIN</t>
  </si>
  <si>
    <t>LOERA BURNES PEDRO</t>
  </si>
  <si>
    <t>CASTREJON LEMUS MARIA DEL ROSARIO</t>
  </si>
  <si>
    <t>NUÑEZ SOTO ALMA JUDITH</t>
  </si>
  <si>
    <t>ESQUIVEL VALENZUELA JOSE GUADALUPE</t>
  </si>
  <si>
    <t>REYES SALAZAR GUSTAVO ADOLFO</t>
  </si>
  <si>
    <t>VERDUGO PALACIOS JOSE LUIS</t>
  </si>
  <si>
    <t>HAZAS IZQUIERDO RAUL GILBERTO</t>
  </si>
  <si>
    <t>ORTIZ AYALA RAUL ALFREDO</t>
  </si>
  <si>
    <t>BANDA CASTRO ANA LILIA</t>
  </si>
  <si>
    <t>VASQUEZ LOPEZ CLAUDIA</t>
  </si>
  <si>
    <t>VARELA GARCIA RICARDO ALBERTO</t>
  </si>
  <si>
    <t>PIMIENTA MEDINA NORMA ALICIA</t>
  </si>
  <si>
    <t>MORALES TOSTADO MARIA DEL CARMEN</t>
  </si>
  <si>
    <t>PLACENCIA CAMACHO LUCIA</t>
  </si>
  <si>
    <t>OLIVARES LEAL AMADO</t>
  </si>
  <si>
    <t>VERDUGO MIRANDA RAFAEL</t>
  </si>
  <si>
    <t>VELAZQUEZ ALAPISCO LAZARO</t>
  </si>
  <si>
    <t>ENRIQUEZ ENRIQUEZ JUAN ARIEL</t>
  </si>
  <si>
    <t>JURAZ PEÑA NICOLAS GUADALUPE</t>
  </si>
  <si>
    <t>BLANCH NUÑEZ DAVID CASTELL</t>
  </si>
  <si>
    <t>SOTO NEVAREZ DIANA LEONOR</t>
  </si>
  <si>
    <t>PADILLA VALDIVIA LUIS ARTURO</t>
  </si>
  <si>
    <t>QUINTERO CHAVEZ RAMIRO</t>
  </si>
  <si>
    <t>JIMENEZ RAMOS YADIRA</t>
  </si>
  <si>
    <t>LUCERO ACUÑA JESUS ARMANDO</t>
  </si>
  <si>
    <t>DUARTE VERDUGO LUIS ENRIQUE</t>
  </si>
  <si>
    <t>VERDUGO RODRIGUEZ JAIME UBALDO</t>
  </si>
  <si>
    <t>IBARRA VILLALOBOS FAUSTO</t>
  </si>
  <si>
    <t>RAMIREZ RODRIGUEZ ROBERTO</t>
  </si>
  <si>
    <t>MANCILLAS TREVIÑO FERNANDO ARTURO</t>
  </si>
  <si>
    <t>SALAZAR ANTUNEZ OMAR</t>
  </si>
  <si>
    <t>LEON LEON LUIS ALBERTO</t>
  </si>
  <si>
    <t>RUIZ QUINTERO JESUS ALFREDO</t>
  </si>
  <si>
    <t>CORONADO ROMERO JOSE LUIS</t>
  </si>
  <si>
    <t>ESTRELLA VALENZUELA MARIA BERTHA</t>
  </si>
  <si>
    <t>CLARK VALENZUELA ERNESTO</t>
  </si>
  <si>
    <t>ARMAS REYES RAMON</t>
  </si>
  <si>
    <t>BACA CARRASCO DAVID</t>
  </si>
  <si>
    <t>MENDOZA HECTOR MANUEL</t>
  </si>
  <si>
    <t>LUGO LOPEZ CHRIATH JEARIM</t>
  </si>
  <si>
    <t>AVILA BARCELO JESUS RAFAEL</t>
  </si>
  <si>
    <t>OCHOA VEGA GENARO</t>
  </si>
  <si>
    <t>SILVA VALENCIA CESAR OCTAVIO</t>
  </si>
  <si>
    <t>ENCINAS VALENZUELA MARCO ANTONIO</t>
  </si>
  <si>
    <t>MARTINEZ FABIAN CONSTANTINO</t>
  </si>
  <si>
    <t>VEGA CERVANTES ALMA ZULEMA</t>
  </si>
  <si>
    <t>TANORI ANAYA MARTHA ICELA</t>
  </si>
  <si>
    <t>MARQUEZ ULLOA FRANCISCA BELINDA</t>
  </si>
  <si>
    <t>HERNANDEZ SANCHEZ MIGUEL ANGEL</t>
  </si>
  <si>
    <t>NAVARRO VELASQUEZ MIGUEL</t>
  </si>
  <si>
    <t>CABALLERO GUTIERREZ ROSA DEL CARMEN</t>
  </si>
  <si>
    <t>ZUÑIGA PAZ ALDO IVAN</t>
  </si>
  <si>
    <t>ARVIZU IBARRA CARMEN HORTENCIA</t>
  </si>
  <si>
    <t>MURGUIA MURGUIA HECTOR MANUEL</t>
  </si>
  <si>
    <t>OCHOA MEDINA IVONNE EDITH</t>
  </si>
  <si>
    <t>BORJA CASTAÑEDA JORGE</t>
  </si>
  <si>
    <t>BARAHONA HERREJON NIDIA CAROLINA</t>
  </si>
  <si>
    <t>REYNOSO REYNA RAMON ARTURO</t>
  </si>
  <si>
    <t>MOLINA BALLESTEROS JESUS ANTONIO</t>
  </si>
  <si>
    <t>OZUNA HUERTA GUSTAVO JESUS</t>
  </si>
  <si>
    <t>NAVARRO LAGARDA JOSE</t>
  </si>
  <si>
    <t>MARTINEZ PINEDA ROSA MARIA</t>
  </si>
  <si>
    <t xml:space="preserve">CAMARENA GOMEZ DENA </t>
  </si>
  <si>
    <t>MARTINEZ MARTINEZ OSCAR</t>
  </si>
  <si>
    <t>BORBON SIQUEIROS RAFAEL RUBEN</t>
  </si>
  <si>
    <t>GONZALEZ SAAVEDRA MA. TERESA</t>
  </si>
  <si>
    <t>VeLDERRAIN RODRIGUEZ MARIO ANTONIO</t>
  </si>
  <si>
    <t>VALDERRAIN RODRIGUEZ MARCO</t>
  </si>
  <si>
    <t>GAMEZ CORRALES ROGELIO</t>
  </si>
  <si>
    <t>JOAQUIN HUMBERTO LOPEZ BORBON</t>
  </si>
  <si>
    <t>BAUTISTA JACOBO ALEJANDRINA</t>
  </si>
  <si>
    <t>QUIJADA MAYORGA BERTHA ALICIA</t>
  </si>
  <si>
    <t>LIZARRAGA CAÑEZ MIGUEL</t>
  </si>
  <si>
    <t>MIRANDA SOLIS LUIS VICENTE</t>
  </si>
  <si>
    <t>GARCIA CANO PATRICIA</t>
  </si>
  <si>
    <t>JOSE GUADALUPE ESQUIVEL VALENZUELA</t>
  </si>
  <si>
    <t>GONZALEZ VILLARREAL MARGA OLIVIA</t>
  </si>
  <si>
    <t>VALENZUELA CAMPOY SERGIO</t>
  </si>
  <si>
    <t>LUIS FERNANDO FIGUEROA GONZALEZ</t>
  </si>
  <si>
    <t>DE LA ROSA LEAL MARIA EUGENIA</t>
  </si>
  <si>
    <t>SERGIO FRANCISCO PEREZ RAMIREZ</t>
  </si>
  <si>
    <t>JESUS IGNACIO IBARRA CARMELO</t>
  </si>
  <si>
    <t>VERDUGO RODRIGUEZ GILBERTO GUADALUPE</t>
  </si>
  <si>
    <t>GUTIERREZ VAZQUEZ IRENE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</si>
  <si>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</si>
  <si>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</si>
  <si>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</si>
  <si>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</si>
  <si>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</si>
  <si>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</si>
  <si>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</si>
  <si>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</si>
  <si>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</si>
  <si>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</si>
  <si>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</si>
  <si>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</si>
  <si>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</si>
  <si>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</si>
  <si>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</si>
  <si>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</si>
  <si>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</si>
  <si>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LEON FELIX RENE ALEJANDRO</t>
  </si>
  <si>
    <t>GONZALEZ RODRIGUEZ JOSE ANTONIO</t>
  </si>
  <si>
    <t>VENEL MARIE DOMINIQUE</t>
  </si>
  <si>
    <t>GARCIA SALDATE ARTURO</t>
  </si>
  <si>
    <t>OGARRIO HUITRON ERNESTO</t>
  </si>
  <si>
    <t>VALDEZ LEYVA MANUEL</t>
  </si>
  <si>
    <t>BANORTE CTA.0653893750 (CONSTRUCCION NUEVO LOCAL)</t>
  </si>
  <si>
    <t>MONTOYA HARO JOEL</t>
  </si>
  <si>
    <t>VALLE RIVAS HUGO EMMANUEL</t>
  </si>
  <si>
    <t>BANORTE CTA. 0653893769</t>
  </si>
  <si>
    <t>MORENO EGURROLA ABELARDO</t>
  </si>
  <si>
    <t>PIÑUELAS SALAZAR DULCE VIRIDIANA</t>
  </si>
  <si>
    <t>BANORTE CTA. 0893169653 (APOYO A EVENTO ACADEMICO)</t>
  </si>
  <si>
    <t xml:space="preserve">CARRERA VEGA ENRIQUE </t>
  </si>
  <si>
    <t>CORONADO VILLARES MARIA DE JESUS</t>
  </si>
  <si>
    <t>VERDUGO RODRIGUEZ JAIME</t>
  </si>
  <si>
    <t>OLIVARES CELIS LUCIA</t>
  </si>
  <si>
    <t xml:space="preserve">TAPIA KARLA </t>
  </si>
  <si>
    <t>FEDERICO ALBERTO GONZALEZ SANCHEZ</t>
  </si>
  <si>
    <t>EDEL REFUGIO ESQUER ACUÑA (STEUS)</t>
  </si>
  <si>
    <t>GOMEZ LAPIZCO CESAR SAUL</t>
  </si>
  <si>
    <t>OMAR ALEJANDRO RUIZ SANCHEZ</t>
  </si>
  <si>
    <t>HUMBERTO MORALES DAVILA</t>
  </si>
  <si>
    <t>SEGURO CARRO URVAN 2014</t>
  </si>
  <si>
    <t>FIJO</t>
  </si>
  <si>
    <t>TELEFONOS CELULARES</t>
  </si>
  <si>
    <t>MESAS MULTIUSOS</t>
  </si>
  <si>
    <t>SILLAS EJECUTIVAS NEGRAS</t>
  </si>
  <si>
    <t>PERSIANA DE COLOR</t>
  </si>
  <si>
    <t>TELEVISION SONY WGA TRIN</t>
  </si>
  <si>
    <t>GUILLOTINA CHALLEN</t>
  </si>
  <si>
    <t>MINISPLITS</t>
  </si>
  <si>
    <t>RISO MOD 3105 N/S</t>
  </si>
  <si>
    <t>COPIADORA MODELO 702</t>
  </si>
  <si>
    <t>SCANNER HP 2670</t>
  </si>
  <si>
    <t>APARATO PARA AGUA</t>
  </si>
  <si>
    <t>ARCHIVERO VERTICAL</t>
  </si>
  <si>
    <t>MICROFONO INALAMBRICO</t>
  </si>
  <si>
    <t>SALA DE DOS PIEZAS</t>
  </si>
  <si>
    <t>MESA DE CENTRO</t>
  </si>
  <si>
    <t>MESA ESQUINERA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</si>
  <si>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</si>
  <si>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</si>
  <si>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</si>
  <si>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</si>
  <si>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</si>
  <si>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</si>
  <si>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</si>
  <si>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CONSOLA DE AUDIO TASCAM</t>
  </si>
  <si>
    <t>BOCINAS GRANDES PAVY (2)</t>
  </si>
  <si>
    <t>IMPRESORA LASERJET 9050</t>
  </si>
  <si>
    <t>SILLA DE TRABAJO TRUE INNOVATIONS</t>
  </si>
  <si>
    <t>CONVERTIDOR DE VOLTAJE</t>
  </si>
  <si>
    <t>AIRE ACONDICIONADO</t>
  </si>
  <si>
    <t>CAF 121B ABSOLUT V1 TON. S/FRIO 22OV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</si>
  <si>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</si>
  <si>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</si>
  <si>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</si>
  <si>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</si>
  <si>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</si>
  <si>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</si>
  <si>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</si>
  <si>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</si>
  <si>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</si>
  <si>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</si>
  <si>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</si>
  <si>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</si>
  <si>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</si>
  <si>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</si>
  <si>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</si>
  <si>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</si>
  <si>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</si>
  <si>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PERSIANAS (LOCAL NIÑOS HEROES)</t>
  </si>
  <si>
    <t>MESA PLEGABLE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</si>
  <si>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</si>
  <si>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</si>
  <si>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</si>
  <si>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</si>
  <si>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ESPEJOS</t>
  </si>
  <si>
    <t>ABANICOS</t>
  </si>
  <si>
    <t>ENFRIADORES DE DOS TOMAS F Y C</t>
  </si>
  <si>
    <t>SOPORTES</t>
  </si>
  <si>
    <t>PERSIANAS</t>
  </si>
  <si>
    <t>ABANICOS DE PEDESTAL</t>
  </si>
  <si>
    <t>TELEFONO INALAMBRICO PANASONIC (SRIA. GENERAL)</t>
  </si>
  <si>
    <t>'2 MESAS PLEGABLE</t>
  </si>
  <si>
    <t>MARCOS  Y CUADROS</t>
  </si>
  <si>
    <t xml:space="preserve">'30 SILLONES MODELO PABLO BAJO PIEL NEGRO </t>
  </si>
  <si>
    <t>'4 SALAS $12,499.00 C/U</t>
  </si>
  <si>
    <t>COMPUTADORA LANIX BRAIN 3140</t>
  </si>
  <si>
    <t>IPAD2 WI-FI 32 GB B</t>
  </si>
  <si>
    <t>IPAD2 WI-FI 16 GB N</t>
  </si>
  <si>
    <t>COMPUTADORA COMPAQ CO1-1406La</t>
  </si>
  <si>
    <t>HP LASERJET PRO CP1025</t>
  </si>
  <si>
    <t>COMPUTADORA SRIA. DE PRENSA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</si>
  <si>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</si>
  <si>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</si>
  <si>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</si>
  <si>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</si>
  <si>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</si>
  <si>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</si>
  <si>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</si>
  <si>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</si>
  <si>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</si>
  <si>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</si>
  <si>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</si>
  <si>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</si>
  <si>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</si>
  <si>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</si>
  <si>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</si>
  <si>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</si>
  <si>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</si>
  <si>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</si>
  <si>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</si>
  <si>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</si>
  <si>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IMPRESORA LASER MONOCROMATICA SAMSUNG XPRESS SL-M2</t>
  </si>
  <si>
    <t>PROYECTOR INFOCUS MODELO IN 112X</t>
  </si>
  <si>
    <t>IMPRESORA LASER SAMSUNG (FINANZAS)</t>
  </si>
  <si>
    <t>LAP TOP HP 240 G4 8GB</t>
  </si>
  <si>
    <t>LAP TOP HP 240 64 4 GB</t>
  </si>
  <si>
    <t>IMPRESORA LASER SAMSUNG M2020 (PREVISION SOCIAL)</t>
  </si>
  <si>
    <t>ALL in one Acer Mod az1-601-mw53 (JUBILADOS Y PENS</t>
  </si>
  <si>
    <t>MULTIFUNCIONAL CANON (JUBILADOS Y PENSIONADOS)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</si>
  <si>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</si>
  <si>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</si>
  <si>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</si>
  <si>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</si>
  <si>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</si>
  <si>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</si>
  <si>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</si>
  <si>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</si>
  <si>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</si>
  <si>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</si>
  <si>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</si>
  <si>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</si>
  <si>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</si>
  <si>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</si>
  <si>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</si>
  <si>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 xml:space="preserve">HORNO DE MICROONDAS </t>
  </si>
  <si>
    <t>CAFETERA MR. COFFE</t>
  </si>
  <si>
    <t>CAFETERA 4 TAZAS</t>
  </si>
  <si>
    <t>COURIER 2005 (SANTA ANA)</t>
  </si>
  <si>
    <t xml:space="preserve">VOYAGER 2006 </t>
  </si>
  <si>
    <t xml:space="preserve">FRONTIER </t>
  </si>
  <si>
    <t>TIIDA 2007</t>
  </si>
  <si>
    <t>NISSAN URVAN MOD. 2014</t>
  </si>
  <si>
    <t>POINTER MOD 2008</t>
  </si>
  <si>
    <t>OPTRA 2007 (NOVOJOA)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</si>
  <si>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</si>
  <si>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</si>
  <si>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</si>
  <si>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</si>
  <si>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</si>
  <si>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</si>
  <si>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</si>
  <si>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</si>
  <si>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</si>
  <si>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</si>
  <si>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</si>
  <si>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</si>
  <si>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</si>
  <si>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</si>
  <si>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 xml:space="preserve">BANORTE CTA.0653893741 </t>
  </si>
  <si>
    <t>BANORTE CTA. 0653893732</t>
  </si>
  <si>
    <t>BANORTE CTA. 0893169662 (APOYO ACT. DEP Y CULT)</t>
  </si>
  <si>
    <t>BANORTE S.A.</t>
  </si>
  <si>
    <t>FRANCIS ZAMORANO GAMEROS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</si>
  <si>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</si>
  <si>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</si>
  <si>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</si>
  <si>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</si>
  <si>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</si>
  <si>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</si>
  <si>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</si>
  <si>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</si>
  <si>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</si>
  <si>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HEREDIA BUSTAMANTE JOSE ALFREDO</t>
  </si>
  <si>
    <t>ANDUAGA COTA ROSARIO</t>
  </si>
  <si>
    <t>BOWLIN STAPLES YOALNDA GENO</t>
  </si>
  <si>
    <t>ROJAS FERNANDEZ JORGE ROGELIO</t>
  </si>
  <si>
    <t>FIGUEROA GONZALEZ LUIS FERNANDO</t>
  </si>
  <si>
    <t>LUNA PAYAN ALEJANDRO MATIAS</t>
  </si>
  <si>
    <t>LOPEZ MONTES FRANCISCO</t>
  </si>
  <si>
    <t>MONTES CASTILLO MARIEL MICHESSESETT</t>
  </si>
  <si>
    <t>MERCADO CASTRO JESUS ENRIQUEZ</t>
  </si>
  <si>
    <t>ROSAS ROBLES MARIA LOURDES</t>
  </si>
  <si>
    <t>BRACAMONTE AGUIRRE LEONARDO</t>
  </si>
  <si>
    <t>AMAVIZCA RASCON RANULFO</t>
  </si>
  <si>
    <t>GODOY ROSAS RODOLFO</t>
  </si>
  <si>
    <t>CABRERA BURBOA ARACELI MARGARITA</t>
  </si>
  <si>
    <t>ZEPEDA LLAMAS AURORA</t>
  </si>
  <si>
    <t>GAXIOLA ROMERO JOSE</t>
  </si>
  <si>
    <t>VELARDE PALOMARES SANTOS</t>
  </si>
  <si>
    <t>BETANCOURT REBECA ANDREA</t>
  </si>
  <si>
    <t>ALVAREZ VASQUEZ ANA PAZ</t>
  </si>
  <si>
    <t>LOPEZ MALDONADO ELVA LUZ</t>
  </si>
  <si>
    <t>VERDUGO RODRIGUEZ GILBERTO</t>
  </si>
  <si>
    <t>ZAYAS SAUCEDO MARIA ELENA</t>
  </si>
  <si>
    <t>VALENZUELA DIAZ LOURDES MARIA</t>
  </si>
  <si>
    <t>MORAGA FIGUEROA ACEL FRANCISCO</t>
  </si>
  <si>
    <t>MENDOZA OLEA LAURA DELIA</t>
  </si>
  <si>
    <t>SOTOMAYOR PETTERSON MERCELA</t>
  </si>
  <si>
    <t>LLANES MORALES LEONARDO</t>
  </si>
  <si>
    <t>SOLARES RAMOS MARIA LUISA</t>
  </si>
  <si>
    <t>CORONADO LOPEZ JESUS HUMBERTO</t>
  </si>
  <si>
    <t>ROBLES MONTAÑO MARIA FERNANDA</t>
  </si>
  <si>
    <t>RIOS VILLEGAS CARLOS SERGIO</t>
  </si>
  <si>
    <t>FELIPE ORTEGA FONSECA XIMENA</t>
  </si>
  <si>
    <t>VILLEGAS CASTRO JOSE ANGEL</t>
  </si>
  <si>
    <t>LARA SOTO YESSICA</t>
  </si>
  <si>
    <t>VALENCIA RAMOS ARTURO</t>
  </si>
  <si>
    <t>ENCINAS ESCARREGA CUAHUTEMOC</t>
  </si>
  <si>
    <t>HINOJOSA PALAFOX JESUS FERNANDO</t>
  </si>
  <si>
    <t>SILVESTRE ORTIZ JOSE REFUGIO</t>
  </si>
  <si>
    <t>AGUIRRE CUEVAS CARLOS OCTAVIO</t>
  </si>
  <si>
    <t>MARRUFO RUIZ LENIK</t>
  </si>
  <si>
    <t>GALVEZ MARTINEZ ROSA OLIVIA</t>
  </si>
  <si>
    <t>ALVAREZ VALENCIA OSCAR</t>
  </si>
  <si>
    <t>VILLASEÑOR FIMBRES NORMA ALICIA</t>
  </si>
  <si>
    <t>SERRANO ARIAS FERNANDO DE JESUS</t>
  </si>
  <si>
    <t>SOTO LARA JESUS RAMON</t>
  </si>
  <si>
    <t>LOPEZ BRAMBILIA FRANCISCO</t>
  </si>
  <si>
    <t>VALDEZ LEYVA FERNANDO</t>
  </si>
  <si>
    <t>VENEGAS SANCHEZ MA. ELENA</t>
  </si>
  <si>
    <t>SALDATE BURROLA MARIA TERESA</t>
  </si>
  <si>
    <t>ALMADA VALENZUELA GPE. RAMON MARTIN</t>
  </si>
  <si>
    <t>SOTO FEDERICO  MARIA DEL ROSARIO</t>
  </si>
  <si>
    <t>MENDOZA MARISELA</t>
  </si>
  <si>
    <t>GONZALEZ RAMON ANDRES</t>
  </si>
  <si>
    <t>MARQUEZ GARCIA RAMON AURELIO</t>
  </si>
  <si>
    <t>LOPEZ SOTO LUIS FERNANDO</t>
  </si>
  <si>
    <t>ORNELAS VIZCARRA HECTOR</t>
  </si>
  <si>
    <t>AYALA MONTEBEGRO ISIDRA TERESITA</t>
  </si>
  <si>
    <t>LEON FONTES GABRIEL</t>
  </si>
  <si>
    <t>GALVEZ ANDADE JUAN MANUEL</t>
  </si>
  <si>
    <t>CAMARENA GOMEZ DENA</t>
  </si>
  <si>
    <t>VALDERRAIN RODRIGUEZ MARIO ANTONIO</t>
  </si>
  <si>
    <t>CAPITAL</t>
  </si>
  <si>
    <t>INGRESOS</t>
  </si>
  <si>
    <t>TELEFONO, LUZ Y AGUA</t>
  </si>
  <si>
    <t>GASTOS DE REPRESENTACION</t>
  </si>
  <si>
    <t>GASTOS DE LOCAL</t>
  </si>
  <si>
    <t>BIBLIOTECA SINDICAL</t>
  </si>
  <si>
    <t>APOYO A EVENTO ACADEMICO</t>
  </si>
  <si>
    <t>INSTRUCTOR GIMNASIO STAUS</t>
  </si>
  <si>
    <t>INTERESES GANADOS</t>
  </si>
  <si>
    <t>GASTOS</t>
  </si>
  <si>
    <t>ENERGIA ELECTRICA</t>
  </si>
  <si>
    <t>AGUA POTABLE</t>
  </si>
  <si>
    <t>TELEFONOS</t>
  </si>
  <si>
    <t>VIATICOS PERSONAL DEL COMITE</t>
  </si>
  <si>
    <t>APOYO ACTIVIDADES DEPORTIVAS</t>
  </si>
  <si>
    <t>APOYO ACTIVIDADES CULTURALES</t>
  </si>
  <si>
    <t>APOYO A EVENTO ACADEMICO MOD I</t>
  </si>
  <si>
    <t>APOYO A EVENTO ACADEMICO MOD. II</t>
  </si>
  <si>
    <t>APOYO A EVENTO ACADEMICO MOD. III</t>
  </si>
  <si>
    <t>MANTENIMIENTO DE VEHICULOS</t>
  </si>
  <si>
    <t>MANTENIMIENTO DE LOCAL</t>
  </si>
  <si>
    <t>EQUIPO Y MATERIAL DE IMPRENTA</t>
  </si>
  <si>
    <t>FESTEJOS DIA DE LAS MADRES, MAESTROS Y POSADA</t>
  </si>
  <si>
    <t>VIATICOS DELEGADOS FORANEOS</t>
  </si>
  <si>
    <t>TENENCIA, PREDIALES Y MULTAS</t>
  </si>
  <si>
    <t>FESTEJOS DEL DIA DE LAS MADRES, MAESTROS Y POSADA</t>
  </si>
  <si>
    <t>ADELINA GALINDO</t>
  </si>
  <si>
    <t>JESUS HINOJOSA</t>
  </si>
  <si>
    <t>MARIA JESUS BARRIOS VAZQUEZ</t>
  </si>
  <si>
    <t>ELSA HILDA FLORES SANTOLAYA</t>
  </si>
  <si>
    <t>SECUNDARIA</t>
  </si>
  <si>
    <t xml:space="preserve">PREPARATORIA </t>
  </si>
  <si>
    <t>PROFESIONAL</t>
  </si>
  <si>
    <t>PRIMARIA</t>
  </si>
  <si>
    <t>GASTOS GENERALES</t>
  </si>
  <si>
    <t>GASOLINA</t>
  </si>
  <si>
    <t>SERVICIO CELULARES</t>
  </si>
  <si>
    <t>CAFETERIA</t>
  </si>
  <si>
    <t>ASEO, LIMPIEZA Y JARDINERIA</t>
  </si>
  <si>
    <t>PAPELERIA, EQ. DE COPIADO Y TONER</t>
  </si>
  <si>
    <t>GASTOS FUNERARIOS</t>
  </si>
  <si>
    <t>APOYO A COMPAÑEROS</t>
  </si>
  <si>
    <t>CONSUMOS</t>
  </si>
  <si>
    <t>CUOTAS, SUSCRIPCIONES Y PUBLICACIONES</t>
  </si>
  <si>
    <t>NOMINA</t>
  </si>
  <si>
    <t>AGUINALDO</t>
  </si>
  <si>
    <t>COMPENSACIONES</t>
  </si>
  <si>
    <t>HONORARIOS</t>
  </si>
  <si>
    <t>PROPAGANDA</t>
  </si>
  <si>
    <t>GIMNASIO STAUS</t>
  </si>
  <si>
    <t>COMISION REVISORA</t>
  </si>
  <si>
    <t>COMISION VERIFICADORA</t>
  </si>
  <si>
    <t>COMISION DE BECAS</t>
  </si>
  <si>
    <t>COMISION ELECTORAL</t>
  </si>
  <si>
    <t>OTRAS COMISIONES</t>
  </si>
  <si>
    <t>SEGUROS CARROS</t>
  </si>
  <si>
    <t>VIGILANCIA STAUS</t>
  </si>
  <si>
    <t>PREVISION SOCIAL</t>
  </si>
  <si>
    <t>FESTEJOS STAUS</t>
  </si>
  <si>
    <t>IMSS, INFONAVIT Y SEGUROS</t>
  </si>
  <si>
    <t>EVENTOS SINDICALES</t>
  </si>
  <si>
    <t>COMPLEMENTO TRABAJADORES STAUS</t>
  </si>
  <si>
    <t>ASESORIA Y MANTENIMIENTO DE EQUIPO DE COMPUTO</t>
  </si>
  <si>
    <t>CGR</t>
  </si>
  <si>
    <t>PRACTICAS PROFESIONALES</t>
  </si>
  <si>
    <t>LIMPIEZA GIMNASIO STAUS</t>
  </si>
  <si>
    <t>GASTOS DE EJERCICIOS ANTERIORES</t>
  </si>
  <si>
    <t>GASTOS POR DEPRECIACION</t>
  </si>
  <si>
    <t>INTERESES SOBRE PTMO CREDITO CARRO</t>
  </si>
  <si>
    <t>COMISIONES BANCARIAS</t>
  </si>
  <si>
    <t>OTROS GASTOS</t>
  </si>
  <si>
    <t>Total cuentas no impresas</t>
  </si>
  <si>
    <t xml:space="preserve">Sumas Iguales: </t>
  </si>
  <si>
    <t>BALANZA DE COMPROBACION</t>
  </si>
  <si>
    <t>AL 31 DE DICIEMBRE DE 2016</t>
  </si>
  <si>
    <t>CUENTAS DE ORDEN</t>
  </si>
  <si>
    <t>PRESTAMOS ENTRE CUENTAS</t>
  </si>
  <si>
    <t>ACREEDORES ENTRE CUENTAS</t>
  </si>
  <si>
    <t>SUMA CUENTAS DE ORDEN</t>
  </si>
  <si>
    <t>NUMERO DE LA CUENTA</t>
  </si>
  <si>
    <t>NOMBRE DE LA CUENTA</t>
  </si>
  <si>
    <t>BANCO</t>
  </si>
  <si>
    <t>SALDOS</t>
  </si>
  <si>
    <t>ADMINISTRACION</t>
  </si>
  <si>
    <t>STAUS - UNISON</t>
  </si>
  <si>
    <t>STAUS</t>
  </si>
  <si>
    <t>BANORTE</t>
  </si>
  <si>
    <t>FONDO DE PENSIONES Y JUBILACIONES</t>
  </si>
  <si>
    <t>CUENTA CORRIENTE</t>
  </si>
  <si>
    <t>PRESTAMO DE EXTREMA URGENCIA</t>
  </si>
  <si>
    <t>MANTENIMIENTO DE LOCAL SINDICAL</t>
  </si>
  <si>
    <t xml:space="preserve">          SALDOS DE LAS CUENTAS DE BANCOS AL 31 DE DICIEMBRE DE 2016</t>
  </si>
  <si>
    <t>SINDICATO DE TRABAJADORES ACADEMICOS DE LA UNISON</t>
  </si>
  <si>
    <t>INFORME DE INGRESOS Y GASTOS</t>
  </si>
  <si>
    <t>DEL 01 DE OCTUBRE DE 2016 AL 31 DE DICIEMBRE DE 2016</t>
  </si>
  <si>
    <t>CONCEPTOS</t>
  </si>
  <si>
    <t>ACUMULADO</t>
  </si>
  <si>
    <t>OCTUBRE-DICIEMBRE</t>
  </si>
  <si>
    <t>DE 2016</t>
  </si>
  <si>
    <t>GENERALES</t>
  </si>
  <si>
    <t>TOTAL</t>
  </si>
  <si>
    <t>TOTAL DE INGRESOS POR CUOTAS</t>
  </si>
  <si>
    <t>TOTAL DE INGRESOS POR FONDO MUTUALISTA</t>
  </si>
  <si>
    <t>TOTAL DE OTROS INGRESOS</t>
  </si>
  <si>
    <t>TOTAL INGRESOS POR CLAUSULAS</t>
  </si>
  <si>
    <t>TOTAL INGRESOS POR PRODUCTO FINANCIERO</t>
  </si>
  <si>
    <t>TOTAL DE INGRESOS DEL TRIMESTRE</t>
  </si>
  <si>
    <t>TOTAL GASTOS POR CLAUSULADO</t>
  </si>
  <si>
    <t>GASTOS:</t>
  </si>
  <si>
    <t>TOTAL GASTOS GENERALES</t>
  </si>
  <si>
    <t>TOTAL GASTOS FINANCIEROS</t>
  </si>
  <si>
    <t>TOTAL OTROS GASTOS</t>
  </si>
  <si>
    <t>TOTAL GASTOS POR CUENTAS INCOBRABLES</t>
  </si>
  <si>
    <t xml:space="preserve">TOTAL GASTOS </t>
  </si>
  <si>
    <t>SUPERAVIT (DEFICIT)</t>
  </si>
  <si>
    <t>NOVIEMBRE</t>
  </si>
  <si>
    <t>2016.</t>
  </si>
  <si>
    <t>OCTUBRE</t>
  </si>
  <si>
    <t>DICIEMBRE</t>
  </si>
  <si>
    <t>ESTADO DE RESULTADOS CONSOLIDADO</t>
  </si>
  <si>
    <t>POR EL PERIODO DEL 01 DE OCTUBRE DE 2016 AL 31 DE DICIEMBRE DE 2016</t>
  </si>
  <si>
    <t xml:space="preserve">OCTUBRE </t>
  </si>
  <si>
    <t>DELEGACION nogales</t>
  </si>
  <si>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</si>
  <si>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</si>
  <si>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</si>
  <si>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</si>
  <si>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SALDO SEGÚN BANCOS AL 31 DE OCTUBRE DE 2016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</si>
  <si>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</si>
  <si>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</si>
  <si>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</si>
  <si>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</si>
  <si>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</si>
  <si>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</si>
  <si>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</si>
  <si>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</si>
  <si>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</si>
  <si>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</si>
  <si>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</si>
  <si>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</si>
  <si>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</si>
  <si>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</si>
  <si>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</si>
  <si>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</si>
  <si>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</si>
  <si>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</si>
  <si>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</si>
  <si>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</si>
  <si>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</si>
  <si>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</si>
  <si>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FERNANDO ARTURO IBARRA</t>
  </si>
  <si>
    <t>MICAELA VERDUGO PACHECO</t>
  </si>
  <si>
    <t>MARTHA HORTENCIA MARTIN</t>
  </si>
  <si>
    <t>OLIMPIA OFELIA CORTEZ</t>
  </si>
  <si>
    <t>AGUA DE HERMOSILLO</t>
  </si>
  <si>
    <t>FERNANDO MIRANDA RUIZ</t>
  </si>
  <si>
    <t>GASPAR ZAMORA ORTEGA</t>
  </si>
  <si>
    <t>OSCAR RAMON CASTRO VALDEZ</t>
  </si>
  <si>
    <t>AXA SEGUROS S.A. DE C.V.</t>
  </si>
  <si>
    <t>JOSE MARIA GUTIERREZ</t>
  </si>
  <si>
    <t>ALBA ERENDIDA GUADALUPE</t>
  </si>
  <si>
    <t>PAPER PLUS S.A. DE C.V.</t>
  </si>
  <si>
    <t>DORA AIDA PIÑUELAS LEON</t>
  </si>
  <si>
    <t>CONSUELO RODRIGUEZ CORTEZ</t>
  </si>
  <si>
    <t>FEDERICO ROBLES SANTACRUZ</t>
  </si>
  <si>
    <t>MARIA LOURDES PEREZ</t>
  </si>
  <si>
    <t>MA. LUISA PEREZ SALAZAR</t>
  </si>
  <si>
    <t>MARITZA PINELLI MOLINA</t>
  </si>
  <si>
    <t>JERRY ARMANDO ROSE GARCIA</t>
  </si>
  <si>
    <t>CLARISA MERCADO</t>
  </si>
  <si>
    <t>RAUL ERNESTO SANCHEZ</t>
  </si>
  <si>
    <t>OMAR EDUARDO ALCARAZ</t>
  </si>
  <si>
    <t>MARTIN FOX SANCHEZ</t>
  </si>
  <si>
    <t>GUADALUPE GONZALEZ OCHOA</t>
  </si>
  <si>
    <t>DAVID HERNANDEZ AGUIRRE</t>
  </si>
  <si>
    <t>ANTONIA ELENA CASTRO</t>
  </si>
  <si>
    <t>CESAR TOMAS RAMOS GARCIA</t>
  </si>
  <si>
    <t>WALDO RODRIGO RAMIREZ</t>
  </si>
  <si>
    <t>LINDA DUNIA ESTRADA</t>
  </si>
  <si>
    <t>RAUL IVAN MARTINEZ NEVAREZ</t>
  </si>
  <si>
    <t>DISTRIBUIDORA DE COMBUSTIBLES DCS DE SONORA S.A. DE C.V.</t>
  </si>
  <si>
    <t>HOMERO BORGO VALDEZ</t>
  </si>
  <si>
    <t>EXCEL RENT A CAR S.A. DE C.V.</t>
  </si>
  <si>
    <t>ISIDRA TERESITA AYALA MONTENGRO</t>
  </si>
  <si>
    <t>IGUAL:</t>
  </si>
  <si>
    <t>SALDO EN BANCOS EN NUESTROS LIBROS AL 31 DE OCTUBRE DE 2016</t>
  </si>
  <si>
    <t>CUENTA FONDO MUTUALISTA</t>
  </si>
  <si>
    <t>CONCILIACIÓN BANCARIA</t>
  </si>
  <si>
    <t>DE LA CUANTA BANORTE 0653893741</t>
  </si>
  <si>
    <t>NUESTROS CREDITOS NO CORRESPONDIDOS</t>
  </si>
  <si>
    <t>CHEQUE</t>
  </si>
  <si>
    <t>ELSA HILDA FLORES</t>
  </si>
  <si>
    <t>CUENTA PRESTAMO EXTREMA URGENCIA</t>
  </si>
  <si>
    <t>DE LA CUANTA BANORTE CTA. 0653893732</t>
  </si>
  <si>
    <t>MENOS</t>
  </si>
  <si>
    <t>JOSE GUADALUPE ESQUIVEL</t>
  </si>
  <si>
    <t>CH.001341</t>
  </si>
  <si>
    <t>IRENE GUTIERREZ VAZQUEZ</t>
  </si>
  <si>
    <t>CH.001349</t>
  </si>
  <si>
    <t>FELIPE ARTURO MENDEZ</t>
  </si>
  <si>
    <t>CH.001350</t>
  </si>
  <si>
    <t>IGUAL</t>
  </si>
  <si>
    <t>CUENTA CONSTRUCCIÓN NUEVO LOCAL SINDICAL</t>
  </si>
  <si>
    <t>DE LA CUANTA BANORTE 0653893750</t>
  </si>
  <si>
    <t>31 DE OCTUBRE DE 2016</t>
  </si>
  <si>
    <t>SONMEX AVALUOS S.C.</t>
  </si>
  <si>
    <t>CH.00484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</si>
  <si>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</si>
  <si>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</si>
  <si>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</si>
  <si>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</si>
  <si>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</si>
  <si>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CARMEN HORTENCIA ARVIZU</t>
  </si>
  <si>
    <t>PATRICIA MOYA GRIJALVA</t>
  </si>
  <si>
    <t>AURORA ZEPEDA LLAMAS</t>
  </si>
  <si>
    <t>FRANCISCO CORDOVA TAUTIMEZ</t>
  </si>
  <si>
    <t>FRANCISCO JAVIER PARRA</t>
  </si>
  <si>
    <t>JOSE CARLOS AGUIRRE</t>
  </si>
  <si>
    <t>JUANA ALVARADO IBARRA</t>
  </si>
  <si>
    <t>PATRICIA RODRIGUEZ</t>
  </si>
  <si>
    <t>EDGAR OMAR RUEDA PUENTE</t>
  </si>
  <si>
    <t>MARIA GUADALUPE CAÑEZ</t>
  </si>
  <si>
    <t>MARIA GUADALUPE  GONZALEZ</t>
  </si>
  <si>
    <t>OLIVIA VALENZUELA ANTELO</t>
  </si>
  <si>
    <t>JOSE JIMENEZ LEON</t>
  </si>
  <si>
    <t>MIGUEL ANGEL BARRERA</t>
  </si>
  <si>
    <t>SUSANA MARLEN BARRALES</t>
  </si>
  <si>
    <t>ROSA ELENA SALAZAR</t>
  </si>
  <si>
    <t>CLAUDIA CECILIA NORZAGARAY</t>
  </si>
  <si>
    <t>RAMON ARTURO VEGA ROBLES</t>
  </si>
  <si>
    <t>ADRIA VELIA GONZALEZ</t>
  </si>
  <si>
    <t>ANGELICA MARIA RASCON</t>
  </si>
  <si>
    <t>BEATRIZ LLAMAS ARECHIGA</t>
  </si>
  <si>
    <t>LUIS RENTERIA GUERRERO</t>
  </si>
  <si>
    <t>FRANCISCO VARGA SERRANO</t>
  </si>
  <si>
    <t>ANA LILIA BANDA CASTRO</t>
  </si>
  <si>
    <t xml:space="preserve">JUAN PABLO DURAN </t>
  </si>
  <si>
    <t>SILVIA LETICIA SANCHEZ</t>
  </si>
  <si>
    <t>ALBA LUCINA MARTINEZ</t>
  </si>
  <si>
    <t>ANA PAOLA BALDERRAMA</t>
  </si>
  <si>
    <t>JOSEA GUADALUPE SOÑANEZ</t>
  </si>
  <si>
    <t>JESUS ALFREDO ROSAS</t>
  </si>
  <si>
    <t>JAIME UBALDO VERDUGO</t>
  </si>
  <si>
    <t>EUSEBIO FRANCISCO FLORES</t>
  </si>
  <si>
    <t>SALDO SEGÚN BANCOS AL 30 DE NOVIEMBRE DE 2016</t>
  </si>
  <si>
    <t>JOSE ANTONIO VITAL GALICIA</t>
  </si>
  <si>
    <t>MA. LUIS PEREZ SALAZAR</t>
  </si>
  <si>
    <t>MARTIZA PINELLI MOLINA</t>
  </si>
  <si>
    <t>JULIO CESAR MORALES</t>
  </si>
  <si>
    <t>LUIS ALFONSO DOMINGUEZ</t>
  </si>
  <si>
    <t>ANA CYNTHIA VANEGAS</t>
  </si>
  <si>
    <t>RENE ALEJANDRO LEON</t>
  </si>
  <si>
    <t>MARTIO HIRAM URIARTE</t>
  </si>
  <si>
    <t>JAIME UBALDO VERDUGO RODRIGUEZ</t>
  </si>
  <si>
    <t>FELIPE ESQUIVEL</t>
  </si>
  <si>
    <t>PREMIER DEL NOROESTE S.A. DE C.V.</t>
  </si>
  <si>
    <t>ADRIAN FRANCISCO BUSSANI</t>
  </si>
  <si>
    <t xml:space="preserve">CESAR SAUL GOMEZ </t>
  </si>
  <si>
    <t>ISRAEL TAKAKI LOPEZ</t>
  </si>
  <si>
    <t>ALEJANDRO ERNESTO ZAVALETA</t>
  </si>
  <si>
    <t>CONSUELO RODRIGUEZ</t>
  </si>
  <si>
    <t>MARIA LOURDES PEREZ ALVAREZ</t>
  </si>
  <si>
    <t>LEOBARDO BUERAS GONZALEZ</t>
  </si>
  <si>
    <t>CLARISA GUADALUPE MERCADO</t>
  </si>
  <si>
    <t xml:space="preserve">RAUL ERNESTO SANCHEZ </t>
  </si>
  <si>
    <t xml:space="preserve">KARLA TAPIA </t>
  </si>
  <si>
    <t>ISRAEL TAKAKI</t>
  </si>
  <si>
    <t>JORGE LUIS MORALES</t>
  </si>
  <si>
    <t>MA. LUISA PEREZ</t>
  </si>
  <si>
    <t>JOSE ELIAS BERNAL SIQUEIROS</t>
  </si>
  <si>
    <t>SUSANA ANGELICA PASTRANA</t>
  </si>
  <si>
    <t>SAUL GONZALO SILVIA</t>
  </si>
  <si>
    <t>RAUL IVAN MARTINEZ</t>
  </si>
  <si>
    <t>ELIZA RODRIGUEZ LOZANO</t>
  </si>
  <si>
    <t>SALDO EN BANCOS EN NUESTROS LIBROS AL 30 DE NOVIEMBRE DE 2016</t>
  </si>
  <si>
    <t xml:space="preserve">ELSA HILDA FLORES </t>
  </si>
  <si>
    <t>MARIA JESUS BARRIO</t>
  </si>
  <si>
    <t>30 DE NOVIEMBRE DE 2016</t>
  </si>
  <si>
    <t>NORMA PATRICIA SILVA</t>
  </si>
  <si>
    <t>MARIA MAGDALENA VILLA</t>
  </si>
  <si>
    <t>KARLA PEREZ GAMEZ</t>
  </si>
  <si>
    <t>ROSA MARIA RINCON</t>
  </si>
  <si>
    <t>FRANCISCO ESPINOZA</t>
  </si>
  <si>
    <t>MONICA BALLESTEROS</t>
  </si>
  <si>
    <t>MARIA ELENA REGUERA</t>
  </si>
  <si>
    <t>CESAR AVILES ICEDO</t>
  </si>
  <si>
    <t>MARTIN GUILLERMO DURAN</t>
  </si>
  <si>
    <t>ELENA DESIREE CASTILLO ZARAGOZA</t>
  </si>
  <si>
    <t>MARIA DE LOURDES SAMAYO</t>
  </si>
  <si>
    <t>GILBERTO GARCIA NAVARRETE</t>
  </si>
  <si>
    <t>RAMON GERTRUDIS VALDEZ</t>
  </si>
  <si>
    <t>SALDO SEGÚN BANCOS AL 31 DE DICIEMBRE DE 2016</t>
  </si>
  <si>
    <t>DANIEL ALEJANDRO HINOJOSA</t>
  </si>
  <si>
    <t>DOLORES ISIMENE FIGUEROA</t>
  </si>
  <si>
    <t>SUMINISTROS PARA LA IMPRESIÓN</t>
  </si>
  <si>
    <t>LEYENDA SONORA S.A. DE C.V.</t>
  </si>
  <si>
    <t>RGM ORGANIZACIÓN PROFESIONALES</t>
  </si>
  <si>
    <t>SALDO EN BANCOS EN NUESTROS LIBROS AL 31 DE DICIEMBRE DE 2016</t>
  </si>
  <si>
    <t>31 DE DICIEMBRE DE 2016</t>
  </si>
  <si>
    <t>REYNA ISABEL HERNANDEZ</t>
  </si>
  <si>
    <t>JUAN MANUEL VARGAS</t>
  </si>
  <si>
    <t>BARBARA GARCIA</t>
  </si>
  <si>
    <t>JUAN NELSON GONZALEZ</t>
  </si>
  <si>
    <t xml:space="preserve">RAFAELA MENDIVIL </t>
  </si>
  <si>
    <t>MARIA OSVALDINA BALLESTEROS</t>
  </si>
  <si>
    <t>JACOBETT ROSA YEPEZ</t>
  </si>
  <si>
    <t>FARA GISELA RAIJO</t>
  </si>
  <si>
    <t>BLANCA IDALIA MALDONADO</t>
  </si>
  <si>
    <t>DOLORES MORALES</t>
  </si>
  <si>
    <t>GUADALUPE RODRIGUEZ</t>
  </si>
  <si>
    <t>EVELINA ARIAS LEON</t>
  </si>
  <si>
    <t xml:space="preserve">                                      COMPROMISOS CONTRACTUALES</t>
  </si>
  <si>
    <t>EJERCIDO DEL</t>
  </si>
  <si>
    <t xml:space="preserve">EJERCIDO DEL </t>
  </si>
  <si>
    <t>01 DE OCTUBRE 2016</t>
  </si>
  <si>
    <t>01 DE ABRIL 2016</t>
  </si>
  <si>
    <t>REMANENTE</t>
  </si>
  <si>
    <t>CLAUSULA</t>
  </si>
  <si>
    <t>CONCEPTO</t>
  </si>
  <si>
    <t>MONTO</t>
  </si>
  <si>
    <t>AL</t>
  </si>
  <si>
    <t>EJERCER</t>
  </si>
  <si>
    <t>2016 - 2017</t>
  </si>
  <si>
    <t>30 DE SEPTIEMBRE 2016</t>
  </si>
  <si>
    <t>31 DE DICIEMBRE 2016</t>
  </si>
  <si>
    <t>POR EJERCER</t>
  </si>
  <si>
    <t>AYUDA PARA ASISTIR A EVENTOS SIND.</t>
  </si>
  <si>
    <t>AYUDA PARA PROGRAMAS DEPORTIVOS</t>
  </si>
  <si>
    <t>EQUIPO Y FACILIDADES DE IMPRENTA</t>
  </si>
  <si>
    <t>MANTENIMIENTO Y REFACCIONES DE VEH.</t>
  </si>
  <si>
    <t>204 - 205</t>
  </si>
  <si>
    <t>AYUDA PARA FESTEJOS</t>
  </si>
  <si>
    <t>MANTENIMIENTO DEL LOCAL SINDICAL</t>
  </si>
  <si>
    <t>01 DE ABRIL DE 2016</t>
  </si>
  <si>
    <t xml:space="preserve">                     DEL 01 DE ABRIL DE 2016 AL 31 DE DICIEMBRE 2016</t>
  </si>
  <si>
    <t xml:space="preserve">TOTAL DE RECURSOS EN BANCOS: </t>
  </si>
  <si>
    <t>116 591 5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</si>
</sst>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80A]#,##0.00"/>
    <numFmt numFmtId="167" formatCode="00000"/>
    <numFmt numFmtId="168" formatCode="_-[$$-80A]* #,##0.00_-;\-[$$-80A]* #,##0.00_-;_-[$$-80A]* &quot;-&quot;??_-;_-@_-"/>
    <numFmt numFmtId="169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0"/>
      <name val="Calibri"/>
      <family val="2"/>
      <scheme val="minor"/>
    </font>
    <font>
      <b/>
      <u/>
      <sz val="7"/>
      <color indexed="8"/>
      <name val="Arial"/>
      <family val="2"/>
    </font>
    <font>
      <b/>
      <u val="singleAccounting"/>
      <sz val="7"/>
      <color indexed="8"/>
      <name val="Arial"/>
      <family val="2"/>
    </font>
    <font>
      <b/>
      <u val="singleAccounting"/>
      <sz val="7"/>
      <color theme="1"/>
      <name val="Arial"/>
      <family val="2"/>
    </font>
    <font>
      <b/>
      <sz val="7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Border="1"/>
    <xf numFmtId="49" fontId="3" fillId="2" borderId="0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right" vertical="top"/>
    </xf>
    <xf numFmtId="49" fontId="4" fillId="2" borderId="0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Border="1" applyAlignment="1">
      <alignment horizontal="left" vertical="top"/>
    </xf>
    <xf numFmtId="4" fontId="3" fillId="2" borderId="0" xfId="0" applyNumberFormat="1" applyFont="1" applyFill="1" applyBorder="1" applyAlignment="1">
      <alignment horizontal="right" vertical="top"/>
    </xf>
    <xf numFmtId="49" fontId="6" fillId="2" borderId="0" xfId="0" applyNumberFormat="1" applyFont="1" applyFill="1" applyBorder="1" applyAlignment="1">
      <alignment horizontal="left" vertical="top"/>
    </xf>
    <xf numFmtId="0" fontId="7" fillId="0" borderId="0" xfId="0" applyFont="1" applyBorder="1"/>
    <xf numFmtId="0" fontId="7" fillId="2" borderId="0" xfId="0" applyFont="1" applyFill="1" applyBorder="1" applyAlignment="1"/>
    <xf numFmtId="49" fontId="8" fillId="2" borderId="0" xfId="0" applyNumberFormat="1" applyFont="1" applyFill="1" applyBorder="1" applyAlignment="1">
      <alignment horizontal="left" vertical="top"/>
    </xf>
    <xf numFmtId="0" fontId="9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left" vertical="top"/>
    </xf>
    <xf numFmtId="166" fontId="3" fillId="2" borderId="0" xfId="0" applyNumberFormat="1" applyFont="1" applyFill="1" applyBorder="1" applyAlignment="1">
      <alignment horizontal="right" vertical="top"/>
    </xf>
    <xf numFmtId="166" fontId="8" fillId="2" borderId="0" xfId="0" applyNumberFormat="1" applyFont="1" applyFill="1" applyBorder="1" applyAlignment="1">
      <alignment horizontal="right" vertical="top"/>
    </xf>
    <xf numFmtId="166" fontId="8" fillId="2" borderId="1" xfId="0" applyNumberFormat="1" applyFont="1" applyFill="1" applyBorder="1" applyAlignment="1">
      <alignment horizontal="right" vertical="top"/>
    </xf>
    <xf numFmtId="166" fontId="8" fillId="2" borderId="2" xfId="0" applyNumberFormat="1" applyFont="1" applyFill="1" applyBorder="1" applyAlignment="1">
      <alignment horizontal="right" vertical="top"/>
    </xf>
    <xf numFmtId="4" fontId="10" fillId="2" borderId="0" xfId="0" applyNumberFormat="1" applyFont="1" applyFill="1" applyBorder="1" applyAlignment="1">
      <alignment horizontal="right" vertical="top"/>
    </xf>
    <xf numFmtId="166" fontId="11" fillId="2" borderId="1" xfId="0" applyNumberFormat="1" applyFont="1" applyFill="1" applyBorder="1" applyAlignment="1">
      <alignment horizontal="right" vertical="top"/>
    </xf>
    <xf numFmtId="166" fontId="12" fillId="2" borderId="0" xfId="0" applyNumberFormat="1" applyFont="1" applyFill="1" applyBorder="1" applyAlignment="1">
      <alignment horizontal="right" vertical="top"/>
    </xf>
    <xf numFmtId="166" fontId="11" fillId="2" borderId="2" xfId="0" applyNumberFormat="1" applyFont="1" applyFill="1" applyBorder="1" applyAlignment="1">
      <alignment horizontal="right" vertical="top"/>
    </xf>
    <xf numFmtId="165" fontId="7" fillId="0" borderId="0" xfId="1" applyFont="1" applyBorder="1"/>
    <xf numFmtId="165" fontId="3" fillId="2" borderId="0" xfId="1" applyFont="1" applyFill="1" applyBorder="1" applyAlignment="1">
      <alignment horizontal="center" vertical="top"/>
    </xf>
    <xf numFmtId="165" fontId="3" fillId="2" borderId="0" xfId="1" applyFont="1" applyFill="1" applyBorder="1" applyAlignment="1">
      <alignment horizontal="right" vertical="top"/>
    </xf>
    <xf numFmtId="165" fontId="8" fillId="2" borderId="0" xfId="1" applyFont="1" applyFill="1" applyBorder="1" applyAlignment="1">
      <alignment horizontal="left" vertical="top"/>
    </xf>
    <xf numFmtId="165" fontId="8" fillId="2" borderId="0" xfId="1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left" vertical="top"/>
    </xf>
    <xf numFmtId="165" fontId="8" fillId="2" borderId="0" xfId="1" applyFont="1" applyFill="1" applyBorder="1" applyAlignment="1">
      <alignment horizontal="center" vertical="top"/>
    </xf>
    <xf numFmtId="165" fontId="10" fillId="2" borderId="0" xfId="1" applyFont="1" applyFill="1" applyBorder="1" applyAlignment="1">
      <alignment horizontal="right" vertical="top"/>
    </xf>
    <xf numFmtId="165" fontId="0" fillId="0" borderId="0" xfId="1" applyFont="1"/>
    <xf numFmtId="166" fontId="6" fillId="2" borderId="0" xfId="0" applyNumberFormat="1" applyFont="1" applyFill="1" applyBorder="1" applyAlignment="1">
      <alignment horizontal="right" vertical="top"/>
    </xf>
    <xf numFmtId="166" fontId="6" fillId="2" borderId="0" xfId="0" applyNumberFormat="1" applyFont="1" applyFill="1" applyBorder="1" applyAlignment="1">
      <alignment horizontal="left" vertical="top"/>
    </xf>
    <xf numFmtId="166" fontId="7" fillId="2" borderId="0" xfId="0" applyNumberFormat="1" applyFont="1" applyFill="1" applyBorder="1" applyAlignment="1"/>
    <xf numFmtId="166" fontId="7" fillId="0" borderId="0" xfId="0" applyNumberFormat="1" applyFont="1" applyBorder="1"/>
    <xf numFmtId="0" fontId="0" fillId="0" borderId="13" xfId="0" applyBorder="1"/>
    <xf numFmtId="0" fontId="0" fillId="0" borderId="14" xfId="0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165" fontId="14" fillId="2" borderId="7" xfId="1" applyFont="1" applyFill="1" applyBorder="1" applyAlignment="1">
      <alignment horizontal="left" vertical="top"/>
    </xf>
    <xf numFmtId="165" fontId="14" fillId="2" borderId="0" xfId="1" applyFont="1" applyFill="1" applyBorder="1" applyAlignment="1">
      <alignment horizontal="right" vertical="top"/>
    </xf>
    <xf numFmtId="165" fontId="15" fillId="2" borderId="7" xfId="1" applyFont="1" applyFill="1" applyBorder="1" applyAlignment="1">
      <alignment horizontal="left" vertical="top"/>
    </xf>
    <xf numFmtId="165" fontId="15" fillId="2" borderId="0" xfId="1" applyFont="1" applyFill="1" applyBorder="1" applyAlignment="1">
      <alignment horizontal="right" vertical="top"/>
    </xf>
    <xf numFmtId="165" fontId="14" fillId="2" borderId="0" xfId="1" applyFont="1" applyFill="1" applyBorder="1" applyAlignment="1">
      <alignment horizontal="left" vertical="top"/>
    </xf>
    <xf numFmtId="165" fontId="16" fillId="0" borderId="0" xfId="1" applyFont="1" applyBorder="1"/>
    <xf numFmtId="165" fontId="14" fillId="0" borderId="0" xfId="1" applyFont="1" applyFill="1" applyBorder="1" applyAlignment="1">
      <alignment horizontal="right" vertical="top"/>
    </xf>
    <xf numFmtId="165" fontId="15" fillId="2" borderId="0" xfId="1" applyFont="1" applyFill="1" applyBorder="1" applyAlignment="1">
      <alignment horizontal="left" vertical="top"/>
    </xf>
    <xf numFmtId="0" fontId="17" fillId="0" borderId="0" xfId="0" applyFont="1" applyBorder="1"/>
    <xf numFmtId="0" fontId="18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8" fillId="0" borderId="7" xfId="0" applyFont="1" applyBorder="1"/>
    <xf numFmtId="0" fontId="17" fillId="0" borderId="8" xfId="0" applyFont="1" applyBorder="1"/>
    <xf numFmtId="0" fontId="17" fillId="0" borderId="7" xfId="0" applyFont="1" applyBorder="1"/>
    <xf numFmtId="165" fontId="17" fillId="0" borderId="0" xfId="1" applyFont="1" applyBorder="1"/>
    <xf numFmtId="165" fontId="18" fillId="0" borderId="0" xfId="1" applyFont="1" applyBorder="1"/>
    <xf numFmtId="165" fontId="17" fillId="0" borderId="0" xfId="0" applyNumberFormat="1" applyFont="1" applyBorder="1"/>
    <xf numFmtId="0" fontId="17" fillId="0" borderId="10" xfId="0" applyFont="1" applyBorder="1"/>
    <xf numFmtId="165" fontId="14" fillId="2" borderId="4" xfId="1" applyFont="1" applyFill="1" applyBorder="1" applyAlignment="1">
      <alignment horizontal="left" vertical="top"/>
    </xf>
    <xf numFmtId="165" fontId="14" fillId="2" borderId="5" xfId="1" applyFont="1" applyFill="1" applyBorder="1" applyAlignment="1">
      <alignment horizontal="right" vertical="top"/>
    </xf>
    <xf numFmtId="0" fontId="17" fillId="0" borderId="9" xfId="0" applyFont="1" applyBorder="1"/>
    <xf numFmtId="0" fontId="17" fillId="0" borderId="11" xfId="0" applyFont="1" applyBorder="1"/>
    <xf numFmtId="165" fontId="15" fillId="4" borderId="7" xfId="1" applyFont="1" applyFill="1" applyBorder="1" applyAlignment="1">
      <alignment horizontal="left" vertical="top"/>
    </xf>
    <xf numFmtId="0" fontId="17" fillId="4" borderId="0" xfId="0" applyFont="1" applyFill="1" applyBorder="1"/>
    <xf numFmtId="165" fontId="15" fillId="5" borderId="7" xfId="1" applyFont="1" applyFill="1" applyBorder="1" applyAlignment="1">
      <alignment horizontal="left" vertical="top"/>
    </xf>
    <xf numFmtId="165" fontId="15" fillId="5" borderId="0" xfId="1" applyFont="1" applyFill="1" applyBorder="1" applyAlignment="1">
      <alignment horizontal="right" vertical="top"/>
    </xf>
    <xf numFmtId="0" fontId="17" fillId="5" borderId="0" xfId="0" applyFont="1" applyFill="1" applyBorder="1"/>
    <xf numFmtId="165" fontId="18" fillId="5" borderId="8" xfId="0" applyNumberFormat="1" applyFont="1" applyFill="1" applyBorder="1"/>
    <xf numFmtId="165" fontId="14" fillId="5" borderId="7" xfId="1" applyFont="1" applyFill="1" applyBorder="1" applyAlignment="1">
      <alignment horizontal="left" vertical="top"/>
    </xf>
    <xf numFmtId="0" fontId="18" fillId="5" borderId="7" xfId="0" applyFont="1" applyFill="1" applyBorder="1"/>
    <xf numFmtId="0" fontId="18" fillId="5" borderId="0" xfId="0" applyFont="1" applyFill="1" applyBorder="1"/>
    <xf numFmtId="165" fontId="17" fillId="5" borderId="0" xfId="1" applyFont="1" applyFill="1" applyBorder="1"/>
    <xf numFmtId="165" fontId="18" fillId="5" borderId="0" xfId="1" applyFont="1" applyFill="1" applyBorder="1"/>
    <xf numFmtId="165" fontId="15" fillId="6" borderId="7" xfId="1" applyFont="1" applyFill="1" applyBorder="1" applyAlignment="1">
      <alignment horizontal="left" vertical="top"/>
    </xf>
    <xf numFmtId="165" fontId="15" fillId="6" borderId="0" xfId="1" applyFont="1" applyFill="1" applyBorder="1" applyAlignment="1">
      <alignment horizontal="right" vertical="top"/>
    </xf>
    <xf numFmtId="165" fontId="17" fillId="6" borderId="0" xfId="1" applyFont="1" applyFill="1" applyBorder="1"/>
    <xf numFmtId="165" fontId="18" fillId="6" borderId="0" xfId="1" applyFont="1" applyFill="1" applyBorder="1"/>
    <xf numFmtId="0" fontId="17" fillId="6" borderId="0" xfId="0" applyFont="1" applyFill="1" applyBorder="1"/>
    <xf numFmtId="165" fontId="18" fillId="6" borderId="0" xfId="0" applyNumberFormat="1" applyFont="1" applyFill="1" applyBorder="1"/>
    <xf numFmtId="165" fontId="18" fillId="6" borderId="8" xfId="0" applyNumberFormat="1" applyFont="1" applyFill="1" applyBorder="1"/>
    <xf numFmtId="0" fontId="18" fillId="3" borderId="7" xfId="0" applyFont="1" applyFill="1" applyBorder="1"/>
    <xf numFmtId="0" fontId="18" fillId="3" borderId="0" xfId="0" applyFont="1" applyFill="1" applyBorder="1"/>
    <xf numFmtId="165" fontId="18" fillId="3" borderId="0" xfId="0" applyNumberFormat="1" applyFont="1" applyFill="1" applyBorder="1"/>
    <xf numFmtId="165" fontId="18" fillId="3" borderId="8" xfId="0" applyNumberFormat="1" applyFont="1" applyFill="1" applyBorder="1"/>
    <xf numFmtId="165" fontId="17" fillId="5" borderId="0" xfId="0" applyNumberFormat="1" applyFont="1" applyFill="1" applyBorder="1"/>
    <xf numFmtId="165" fontId="15" fillId="5" borderId="9" xfId="1" applyFont="1" applyFill="1" applyBorder="1" applyAlignment="1">
      <alignment horizontal="left" vertical="top"/>
    </xf>
    <xf numFmtId="165" fontId="15" fillId="5" borderId="10" xfId="1" applyFont="1" applyFill="1" applyBorder="1" applyAlignment="1">
      <alignment horizontal="right" vertical="top"/>
    </xf>
    <xf numFmtId="165" fontId="17" fillId="5" borderId="10" xfId="1" applyFont="1" applyFill="1" applyBorder="1"/>
    <xf numFmtId="165" fontId="18" fillId="5" borderId="10" xfId="1" applyFont="1" applyFill="1" applyBorder="1"/>
    <xf numFmtId="0" fontId="17" fillId="5" borderId="10" xfId="0" applyFont="1" applyFill="1" applyBorder="1"/>
    <xf numFmtId="165" fontId="18" fillId="5" borderId="11" xfId="0" applyNumberFormat="1" applyFont="1" applyFill="1" applyBorder="1"/>
    <xf numFmtId="165" fontId="15" fillId="8" borderId="7" xfId="1" applyFont="1" applyFill="1" applyBorder="1" applyAlignment="1">
      <alignment horizontal="left" vertical="top"/>
    </xf>
    <xf numFmtId="165" fontId="15" fillId="8" borderId="0" xfId="1" applyFont="1" applyFill="1" applyBorder="1" applyAlignment="1">
      <alignment horizontal="right" vertical="top"/>
    </xf>
    <xf numFmtId="0" fontId="18" fillId="8" borderId="0" xfId="0" applyFont="1" applyFill="1" applyBorder="1"/>
    <xf numFmtId="165" fontId="18" fillId="8" borderId="0" xfId="0" applyNumberFormat="1" applyFont="1" applyFill="1" applyBorder="1"/>
    <xf numFmtId="165" fontId="18" fillId="8" borderId="8" xfId="0" applyNumberFormat="1" applyFont="1" applyFill="1" applyBorder="1"/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165" fontId="14" fillId="4" borderId="7" xfId="1" applyFont="1" applyFill="1" applyBorder="1" applyAlignment="1">
      <alignment horizontal="left" vertical="top"/>
    </xf>
    <xf numFmtId="165" fontId="14" fillId="4" borderId="0" xfId="1" applyFont="1" applyFill="1" applyBorder="1" applyAlignment="1">
      <alignment horizontal="right" vertical="top"/>
    </xf>
    <xf numFmtId="165" fontId="14" fillId="4" borderId="0" xfId="1" applyFont="1" applyFill="1" applyBorder="1" applyAlignment="1">
      <alignment horizontal="left" vertical="top"/>
    </xf>
    <xf numFmtId="165" fontId="16" fillId="4" borderId="0" xfId="1" applyFont="1" applyFill="1" applyBorder="1"/>
    <xf numFmtId="0" fontId="17" fillId="4" borderId="8" xfId="0" applyFont="1" applyFill="1" applyBorder="1"/>
    <xf numFmtId="165" fontId="17" fillId="4" borderId="0" xfId="1" applyFont="1" applyFill="1" applyBorder="1"/>
    <xf numFmtId="49" fontId="8" fillId="2" borderId="0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/>
    </xf>
    <xf numFmtId="0" fontId="9" fillId="0" borderId="0" xfId="0" applyFont="1" applyBorder="1"/>
    <xf numFmtId="165" fontId="19" fillId="0" borderId="0" xfId="1" applyFont="1" applyBorder="1"/>
    <xf numFmtId="165" fontId="19" fillId="2" borderId="0" xfId="1" applyFont="1" applyFill="1" applyBorder="1" applyAlignment="1"/>
    <xf numFmtId="165" fontId="20" fillId="0" borderId="0" xfId="1" applyFont="1" applyBorder="1" applyAlignment="1">
      <alignment horizontal="left"/>
    </xf>
    <xf numFmtId="165" fontId="20" fillId="2" borderId="0" xfId="1" applyFont="1" applyFill="1" applyBorder="1" applyAlignment="1">
      <alignment horizontal="left"/>
    </xf>
    <xf numFmtId="165" fontId="9" fillId="0" borderId="0" xfId="1" applyFont="1" applyBorder="1" applyAlignment="1">
      <alignment horizontal="left"/>
    </xf>
    <xf numFmtId="165" fontId="9" fillId="2" borderId="0" xfId="1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left" vertical="top"/>
    </xf>
    <xf numFmtId="0" fontId="19" fillId="0" borderId="0" xfId="0" applyFont="1" applyBorder="1"/>
    <xf numFmtId="49" fontId="11" fillId="2" borderId="0" xfId="0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/>
    <xf numFmtId="0" fontId="19" fillId="2" borderId="0" xfId="0" applyFont="1" applyFill="1" applyBorder="1" applyAlignment="1"/>
    <xf numFmtId="0" fontId="20" fillId="0" borderId="0" xfId="0" applyFont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0" borderId="0" xfId="0" applyFont="1" applyBorder="1"/>
    <xf numFmtId="4" fontId="8" fillId="2" borderId="0" xfId="0" applyNumberFormat="1" applyFont="1" applyFill="1" applyBorder="1" applyAlignment="1">
      <alignment horizontal="right" vertical="top"/>
    </xf>
    <xf numFmtId="0" fontId="20" fillId="2" borderId="0" xfId="0" applyFont="1" applyFill="1" applyBorder="1" applyAlignment="1"/>
    <xf numFmtId="49" fontId="10" fillId="2" borderId="0" xfId="0" applyNumberFormat="1" applyFont="1" applyFill="1" applyBorder="1" applyAlignment="1">
      <alignment horizontal="left" vertical="top"/>
    </xf>
    <xf numFmtId="166" fontId="21" fillId="2" borderId="2" xfId="0" applyNumberFormat="1" applyFont="1" applyFill="1" applyBorder="1" applyAlignment="1">
      <alignment horizontal="right" vertical="top"/>
    </xf>
    <xf numFmtId="166" fontId="21" fillId="2" borderId="0" xfId="0" applyNumberFormat="1" applyFont="1" applyFill="1" applyBorder="1" applyAlignment="1">
      <alignment horizontal="right" vertical="top"/>
    </xf>
    <xf numFmtId="0" fontId="23" fillId="0" borderId="0" xfId="0" applyFont="1" applyBorder="1"/>
    <xf numFmtId="0" fontId="22" fillId="0" borderId="0" xfId="0" applyFont="1" applyFill="1" applyBorder="1"/>
    <xf numFmtId="0" fontId="23" fillId="0" borderId="0" xfId="0" applyFont="1" applyFill="1" applyBorder="1"/>
    <xf numFmtId="167" fontId="23" fillId="0" borderId="0" xfId="2" applyNumberFormat="1" applyFont="1" applyFill="1" applyBorder="1"/>
    <xf numFmtId="168" fontId="22" fillId="0" borderId="0" xfId="0" applyNumberFormat="1" applyFont="1" applyFill="1" applyBorder="1"/>
    <xf numFmtId="44" fontId="22" fillId="0" borderId="0" xfId="3" applyNumberFormat="1" applyFont="1" applyFill="1" applyBorder="1" applyAlignment="1">
      <alignment horizontal="right"/>
    </xf>
    <xf numFmtId="167" fontId="23" fillId="0" borderId="0" xfId="2" applyNumberFormat="1" applyFont="1" applyBorder="1"/>
    <xf numFmtId="168" fontId="23" fillId="0" borderId="0" xfId="0" applyNumberFormat="1" applyFont="1" applyFill="1" applyBorder="1"/>
    <xf numFmtId="168" fontId="23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16" fillId="0" borderId="0" xfId="0" applyFont="1"/>
    <xf numFmtId="14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67" fontId="23" fillId="0" borderId="0" xfId="2" applyNumberFormat="1" applyFont="1" applyFill="1" applyBorder="1" applyAlignment="1">
      <alignment horizontal="center"/>
    </xf>
    <xf numFmtId="169" fontId="23" fillId="0" borderId="0" xfId="2" applyNumberFormat="1" applyFont="1" applyFill="1" applyBorder="1"/>
    <xf numFmtId="0" fontId="24" fillId="0" borderId="0" xfId="0" applyFont="1" applyBorder="1"/>
    <xf numFmtId="43" fontId="24" fillId="0" borderId="0" xfId="0" applyNumberFormat="1" applyFont="1" applyBorder="1"/>
    <xf numFmtId="43" fontId="23" fillId="0" borderId="0" xfId="0" applyNumberFormat="1" applyFont="1" applyBorder="1"/>
    <xf numFmtId="169" fontId="25" fillId="0" borderId="0" xfId="2" applyNumberFormat="1" applyFont="1" applyFill="1" applyBorder="1"/>
    <xf numFmtId="0" fontId="22" fillId="0" borderId="0" xfId="0" applyFont="1" applyFill="1" applyBorder="1" applyAlignment="1">
      <alignment horizontal="center"/>
    </xf>
    <xf numFmtId="44" fontId="22" fillId="0" borderId="2" xfId="3" applyNumberFormat="1" applyFont="1" applyFill="1" applyBorder="1" applyAlignment="1">
      <alignment horizontal="right"/>
    </xf>
    <xf numFmtId="0" fontId="22" fillId="9" borderId="0" xfId="0" applyFont="1" applyFill="1" applyBorder="1" applyAlignment="1">
      <alignment horizontal="center"/>
    </xf>
    <xf numFmtId="0" fontId="22" fillId="9" borderId="0" xfId="0" applyFont="1" applyFill="1" applyBorder="1"/>
    <xf numFmtId="0" fontId="23" fillId="9" borderId="0" xfId="0" applyFont="1" applyFill="1" applyBorder="1"/>
    <xf numFmtId="168" fontId="22" fillId="9" borderId="0" xfId="0" applyNumberFormat="1" applyFont="1" applyFill="1" applyBorder="1"/>
    <xf numFmtId="44" fontId="22" fillId="9" borderId="0" xfId="3" applyNumberFormat="1" applyFont="1" applyFill="1" applyBorder="1" applyAlignment="1">
      <alignment horizontal="right"/>
    </xf>
    <xf numFmtId="0" fontId="24" fillId="0" borderId="0" xfId="0" applyFont="1"/>
    <xf numFmtId="0" fontId="24" fillId="0" borderId="0" xfId="0" applyFont="1" applyFill="1"/>
    <xf numFmtId="44" fontId="24" fillId="0" borderId="0" xfId="0" applyNumberFormat="1" applyFont="1"/>
    <xf numFmtId="0" fontId="0" fillId="0" borderId="0" xfId="0" applyFill="1"/>
    <xf numFmtId="0" fontId="22" fillId="0" borderId="0" xfId="0" applyFont="1" applyBorder="1"/>
    <xf numFmtId="167" fontId="22" fillId="0" borderId="0" xfId="2" applyNumberFormat="1" applyFont="1" applyBorder="1"/>
    <xf numFmtId="14" fontId="23" fillId="0" borderId="0" xfId="0" applyNumberFormat="1" applyFont="1" applyBorder="1"/>
    <xf numFmtId="165" fontId="23" fillId="0" borderId="0" xfId="2" applyFont="1" applyFill="1" applyBorder="1"/>
    <xf numFmtId="165" fontId="23" fillId="0" borderId="0" xfId="0" applyNumberFormat="1" applyFont="1" applyBorder="1"/>
    <xf numFmtId="0" fontId="23" fillId="0" borderId="0" xfId="0" applyFont="1" applyBorder="1" applyAlignment="1">
      <alignment horizontal="center"/>
    </xf>
    <xf numFmtId="167" fontId="23" fillId="0" borderId="0" xfId="2" applyNumberFormat="1" applyFont="1" applyBorder="1" applyAlignment="1">
      <alignment horizontal="center"/>
    </xf>
    <xf numFmtId="43" fontId="26" fillId="0" borderId="0" xfId="0" applyNumberFormat="1" applyFont="1" applyFill="1" applyBorder="1"/>
    <xf numFmtId="4" fontId="23" fillId="0" borderId="0" xfId="0" applyNumberFormat="1" applyFont="1" applyBorder="1"/>
    <xf numFmtId="4" fontId="23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/>
    <xf numFmtId="168" fontId="24" fillId="0" borderId="0" xfId="0" applyNumberFormat="1" applyFont="1" applyBorder="1"/>
    <xf numFmtId="14" fontId="24" fillId="0" borderId="0" xfId="0" applyNumberFormat="1" applyFont="1" applyFill="1" applyBorder="1"/>
    <xf numFmtId="165" fontId="24" fillId="0" borderId="0" xfId="2" applyFont="1" applyBorder="1"/>
    <xf numFmtId="167" fontId="23" fillId="0" borderId="0" xfId="2" applyNumberFormat="1" applyFont="1" applyBorder="1" applyAlignment="1">
      <alignment horizontal="left"/>
    </xf>
    <xf numFmtId="165" fontId="23" fillId="0" borderId="0" xfId="2" applyFont="1" applyFill="1" applyBorder="1" applyAlignment="1">
      <alignment horizontal="center"/>
    </xf>
    <xf numFmtId="168" fontId="25" fillId="0" borderId="0" xfId="0" applyNumberFormat="1" applyFont="1" applyFill="1" applyBorder="1"/>
    <xf numFmtId="168" fontId="22" fillId="0" borderId="2" xfId="0" applyNumberFormat="1" applyFont="1" applyFill="1" applyBorder="1"/>
    <xf numFmtId="165" fontId="16" fillId="0" borderId="0" xfId="2" applyFont="1"/>
    <xf numFmtId="165" fontId="23" fillId="0" borderId="0" xfId="2" applyFont="1" applyBorder="1"/>
    <xf numFmtId="169" fontId="23" fillId="0" borderId="0" xfId="0" applyNumberFormat="1" applyFont="1" applyBorder="1"/>
    <xf numFmtId="0" fontId="22" fillId="0" borderId="0" xfId="0" applyFont="1" applyFill="1" applyBorder="1" applyAlignment="1">
      <alignment horizontal="left"/>
    </xf>
    <xf numFmtId="167" fontId="22" fillId="0" borderId="0" xfId="2" applyNumberFormat="1" applyFont="1" applyFill="1" applyBorder="1"/>
    <xf numFmtId="44" fontId="23" fillId="0" borderId="0" xfId="0" applyNumberFormat="1" applyFont="1" applyFill="1" applyBorder="1"/>
    <xf numFmtId="14" fontId="23" fillId="0" borderId="0" xfId="0" applyNumberFormat="1" applyFont="1" applyBorder="1" applyAlignment="1">
      <alignment horizontal="right"/>
    </xf>
    <xf numFmtId="165" fontId="26" fillId="0" borderId="0" xfId="2" applyFont="1" applyFill="1" applyBorder="1"/>
    <xf numFmtId="14" fontId="23" fillId="0" borderId="0" xfId="0" applyNumberFormat="1" applyFont="1" applyFill="1" applyBorder="1"/>
    <xf numFmtId="14" fontId="23" fillId="0" borderId="0" xfId="0" applyNumberFormat="1" applyFont="1" applyFill="1" applyBorder="1" applyAlignment="1">
      <alignment horizontal="right"/>
    </xf>
    <xf numFmtId="0" fontId="16" fillId="0" borderId="0" xfId="0" applyFont="1" applyFill="1"/>
    <xf numFmtId="165" fontId="13" fillId="0" borderId="13" xfId="1" applyFont="1" applyBorder="1"/>
    <xf numFmtId="165" fontId="2" fillId="0" borderId="13" xfId="1" applyFont="1" applyBorder="1" applyAlignment="1">
      <alignment horizontal="center"/>
    </xf>
    <xf numFmtId="165" fontId="0" fillId="0" borderId="0" xfId="1" applyFont="1" applyBorder="1"/>
    <xf numFmtId="165" fontId="0" fillId="0" borderId="10" xfId="1" applyFont="1" applyBorder="1"/>
    <xf numFmtId="0" fontId="18" fillId="0" borderId="0" xfId="0" applyFont="1" applyBorder="1"/>
    <xf numFmtId="168" fontId="13" fillId="0" borderId="13" xfId="1" applyNumberFormat="1" applyFont="1" applyBorder="1"/>
    <xf numFmtId="0" fontId="2" fillId="0" borderId="3" xfId="0" applyFont="1" applyBorder="1" applyAlignment="1">
      <alignment horizontal="center" wrapText="1"/>
    </xf>
    <xf numFmtId="0" fontId="17" fillId="0" borderId="4" xfId="0" applyFont="1" applyFill="1" applyBorder="1"/>
    <xf numFmtId="0" fontId="17" fillId="0" borderId="5" xfId="0" applyFont="1" applyFill="1" applyBorder="1"/>
    <xf numFmtId="165" fontId="17" fillId="0" borderId="5" xfId="1" applyFont="1" applyFill="1" applyBorder="1"/>
    <xf numFmtId="165" fontId="17" fillId="0" borderId="6" xfId="1" applyFont="1" applyFill="1" applyBorder="1"/>
    <xf numFmtId="0" fontId="17" fillId="0" borderId="7" xfId="0" applyFont="1" applyFill="1" applyBorder="1"/>
    <xf numFmtId="0" fontId="18" fillId="0" borderId="0" xfId="0" applyFont="1" applyFill="1" applyBorder="1"/>
    <xf numFmtId="165" fontId="17" fillId="0" borderId="0" xfId="1" applyFont="1" applyFill="1" applyBorder="1"/>
    <xf numFmtId="165" fontId="17" fillId="0" borderId="8" xfId="1" applyFont="1" applyFill="1" applyBorder="1"/>
    <xf numFmtId="0" fontId="17" fillId="0" borderId="0" xfId="0" applyFont="1" applyFill="1" applyBorder="1"/>
    <xf numFmtId="165" fontId="18" fillId="0" borderId="0" xfId="1" applyFont="1" applyFill="1" applyBorder="1" applyAlignment="1">
      <alignment horizontal="center"/>
    </xf>
    <xf numFmtId="165" fontId="18" fillId="0" borderId="8" xfId="1" applyFont="1" applyFill="1" applyBorder="1" applyAlignment="1">
      <alignment horizontal="center"/>
    </xf>
    <xf numFmtId="49" fontId="27" fillId="0" borderId="7" xfId="0" applyNumberFormat="1" applyFont="1" applyFill="1" applyBorder="1" applyAlignment="1">
      <alignment horizontal="center" vertical="top"/>
    </xf>
    <xf numFmtId="49" fontId="27" fillId="0" borderId="0" xfId="0" applyNumberFormat="1" applyFont="1" applyFill="1" applyBorder="1" applyAlignment="1">
      <alignment horizontal="center" vertical="top"/>
    </xf>
    <xf numFmtId="165" fontId="15" fillId="0" borderId="0" xfId="1" applyFont="1" applyFill="1" applyBorder="1" applyAlignment="1">
      <alignment horizontal="center" vertical="top"/>
    </xf>
    <xf numFmtId="49" fontId="14" fillId="0" borderId="7" xfId="0" applyNumberFormat="1" applyFont="1" applyFill="1" applyBorder="1" applyAlignment="1">
      <alignment horizontal="left" vertical="top"/>
    </xf>
    <xf numFmtId="49" fontId="14" fillId="0" borderId="0" xfId="0" applyNumberFormat="1" applyFont="1" applyFill="1" applyBorder="1" applyAlignment="1">
      <alignment horizontal="left" vertical="top"/>
    </xf>
    <xf numFmtId="165" fontId="28" fillId="0" borderId="0" xfId="1" applyFont="1" applyFill="1" applyBorder="1" applyAlignment="1">
      <alignment horizontal="center" vertical="top"/>
    </xf>
    <xf numFmtId="165" fontId="18" fillId="0" borderId="17" xfId="1" applyFont="1" applyFill="1" applyBorder="1" applyAlignment="1">
      <alignment horizontal="center"/>
    </xf>
    <xf numFmtId="165" fontId="29" fillId="0" borderId="8" xfId="1" applyFont="1" applyFill="1" applyBorder="1" applyAlignment="1">
      <alignment horizontal="center"/>
    </xf>
    <xf numFmtId="0" fontId="15" fillId="0" borderId="7" xfId="0" applyNumberFormat="1" applyFont="1" applyFill="1" applyBorder="1" applyAlignment="1">
      <alignment horizontal="center" vertical="top"/>
    </xf>
    <xf numFmtId="165" fontId="15" fillId="0" borderId="0" xfId="1" applyFont="1" applyFill="1" applyBorder="1" applyAlignment="1">
      <alignment horizontal="right" vertical="top"/>
    </xf>
    <xf numFmtId="165" fontId="18" fillId="0" borderId="8" xfId="1" applyFont="1" applyFill="1" applyBorder="1"/>
    <xf numFmtId="49" fontId="15" fillId="0" borderId="7" xfId="0" applyNumberFormat="1" applyFont="1" applyFill="1" applyBorder="1" applyAlignment="1">
      <alignment horizontal="center" vertical="top"/>
    </xf>
    <xf numFmtId="165" fontId="30" fillId="0" borderId="0" xfId="1" applyFont="1" applyFill="1" applyBorder="1" applyAlignment="1">
      <alignment horizontal="right" vertical="top"/>
    </xf>
    <xf numFmtId="49" fontId="15" fillId="0" borderId="9" xfId="0" applyNumberFormat="1" applyFont="1" applyFill="1" applyBorder="1" applyAlignment="1">
      <alignment horizontal="center" vertical="top"/>
    </xf>
    <xf numFmtId="49" fontId="14" fillId="0" borderId="10" xfId="0" applyNumberFormat="1" applyFont="1" applyFill="1" applyBorder="1" applyAlignment="1">
      <alignment horizontal="left" vertical="top"/>
    </xf>
    <xf numFmtId="165" fontId="14" fillId="0" borderId="10" xfId="1" applyFont="1" applyFill="1" applyBorder="1" applyAlignment="1">
      <alignment horizontal="right" vertical="top"/>
    </xf>
    <xf numFmtId="165" fontId="17" fillId="0" borderId="10" xfId="1" applyFont="1" applyFill="1" applyBorder="1"/>
    <xf numFmtId="165" fontId="17" fillId="0" borderId="11" xfId="1" applyFont="1" applyFill="1" applyBorder="1"/>
    <xf numFmtId="165" fontId="3" fillId="2" borderId="0" xfId="1" applyFont="1" applyFill="1" applyBorder="1" applyAlignment="1">
      <alignment horizontal="left" vertical="top" wrapText="1"/>
    </xf>
    <xf numFmtId="165" fontId="8" fillId="2" borderId="0" xfId="1" applyFont="1" applyFill="1" applyBorder="1" applyAlignment="1">
      <alignment horizontal="left" vertical="top" wrapText="1"/>
    </xf>
    <xf numFmtId="165" fontId="19" fillId="0" borderId="0" xfId="1" applyFont="1" applyBorder="1" applyAlignment="1">
      <alignment wrapText="1"/>
    </xf>
    <xf numFmtId="165" fontId="19" fillId="2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wrapText="1"/>
    </xf>
    <xf numFmtId="49" fontId="8" fillId="2" borderId="0" xfId="0" applyNumberFormat="1" applyFont="1" applyFill="1" applyBorder="1" applyAlignment="1">
      <alignment horizontal="left" vertical="top" wrapText="1"/>
    </xf>
    <xf numFmtId="165" fontId="7" fillId="0" borderId="0" xfId="1" applyFont="1" applyBorder="1" applyAlignment="1">
      <alignment wrapText="1"/>
    </xf>
    <xf numFmtId="0" fontId="22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Moneda 2" xfId="3"/>
    <cellStyle name="Normal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view="pageLayout" zoomScaleNormal="100" workbookViewId="0">
      <selection activeCell="E21" sqref="E21"/>
    </sheetView>
  </sheetViews>
  <sheetFormatPr baseColWidth="10" defaultRowHeight="15" x14ac:dyDescent="0.25"/>
  <cols>
    <col min="2" max="2" width="19.42578125" customWidth="1"/>
    <col min="3" max="3" width="35" customWidth="1"/>
    <col min="5" max="5" width="23.42578125" style="30" customWidth="1"/>
    <col min="6" max="6" width="16" customWidth="1"/>
  </cols>
  <sheetData>
    <row r="2" spans="2:6" ht="15.75" thickBot="1" x14ac:dyDescent="0.3"/>
    <row r="3" spans="2:6" ht="20.25" thickBot="1" x14ac:dyDescent="0.35">
      <c r="B3" s="37" t="s">
        <v>776</v>
      </c>
      <c r="C3" s="38"/>
      <c r="D3" s="38"/>
      <c r="E3" s="194"/>
      <c r="F3" s="39"/>
    </row>
    <row r="4" spans="2:6" ht="30.75" thickBot="1" x14ac:dyDescent="0.3">
      <c r="B4" s="200" t="s">
        <v>764</v>
      </c>
      <c r="C4" s="41" t="s">
        <v>765</v>
      </c>
      <c r="D4" s="40" t="s">
        <v>766</v>
      </c>
      <c r="E4" s="195" t="s">
        <v>767</v>
      </c>
      <c r="F4" s="40" t="s">
        <v>768</v>
      </c>
    </row>
    <row r="5" spans="2:6" x14ac:dyDescent="0.25">
      <c r="B5" s="42" t="s">
        <v>1021</v>
      </c>
      <c r="C5" s="43" t="s">
        <v>772</v>
      </c>
      <c r="D5" s="42" t="s">
        <v>771</v>
      </c>
      <c r="E5" s="196">
        <v>290862502.68000001</v>
      </c>
      <c r="F5" s="42" t="s">
        <v>769</v>
      </c>
    </row>
    <row r="6" spans="2:6" x14ac:dyDescent="0.25">
      <c r="B6" s="42">
        <v>653893769</v>
      </c>
      <c r="C6" s="43" t="s">
        <v>773</v>
      </c>
      <c r="D6" s="42" t="s">
        <v>771</v>
      </c>
      <c r="E6" s="196">
        <v>806697.82</v>
      </c>
      <c r="F6" s="42" t="s">
        <v>770</v>
      </c>
    </row>
    <row r="7" spans="2:6" x14ac:dyDescent="0.25">
      <c r="B7" s="42">
        <v>653893741</v>
      </c>
      <c r="C7" s="43" t="s">
        <v>63</v>
      </c>
      <c r="D7" s="42" t="s">
        <v>771</v>
      </c>
      <c r="E7" s="196">
        <v>649116.06999999995</v>
      </c>
      <c r="F7" s="42" t="s">
        <v>770</v>
      </c>
    </row>
    <row r="8" spans="2:6" x14ac:dyDescent="0.25">
      <c r="B8" s="42">
        <v>653893732</v>
      </c>
      <c r="C8" s="43" t="s">
        <v>774</v>
      </c>
      <c r="D8" s="42" t="s">
        <v>771</v>
      </c>
      <c r="E8" s="196">
        <v>1121193.25</v>
      </c>
      <c r="F8" s="42" t="s">
        <v>770</v>
      </c>
    </row>
    <row r="9" spans="2:6" x14ac:dyDescent="0.25">
      <c r="B9" s="42">
        <v>653893750</v>
      </c>
      <c r="C9" s="43" t="s">
        <v>775</v>
      </c>
      <c r="D9" s="42" t="s">
        <v>771</v>
      </c>
      <c r="E9" s="196">
        <v>196508.25</v>
      </c>
      <c r="F9" s="42" t="s">
        <v>770</v>
      </c>
    </row>
    <row r="10" spans="2:6" x14ac:dyDescent="0.25">
      <c r="B10" s="42">
        <v>893169653</v>
      </c>
      <c r="C10" s="43" t="s">
        <v>691</v>
      </c>
      <c r="D10" s="42" t="s">
        <v>771</v>
      </c>
      <c r="E10" s="196">
        <v>347012.26</v>
      </c>
      <c r="F10" s="42" t="s">
        <v>770</v>
      </c>
    </row>
    <row r="11" spans="2:6" ht="15.75" thickBot="1" x14ac:dyDescent="0.3">
      <c r="B11" s="44">
        <v>288687007</v>
      </c>
      <c r="C11" s="45" t="s">
        <v>83</v>
      </c>
      <c r="D11" s="44" t="s">
        <v>771</v>
      </c>
      <c r="E11" s="197">
        <v>464010.78</v>
      </c>
      <c r="F11" s="44" t="s">
        <v>770</v>
      </c>
    </row>
    <row r="12" spans="2:6" ht="20.25" thickBot="1" x14ac:dyDescent="0.35">
      <c r="B12" s="37" t="s">
        <v>1020</v>
      </c>
      <c r="C12" s="35"/>
      <c r="D12" s="35"/>
      <c r="E12" s="199">
        <f>E5+E6+E7+E8+E9+E10+E11</f>
        <v>294447041.10999995</v>
      </c>
      <c r="F12" s="36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8"/>
  <sheetViews>
    <sheetView view="pageLayout" zoomScaleNormal="100" workbookViewId="0">
      <selection activeCell="G10" sqref="G10"/>
    </sheetView>
  </sheetViews>
  <sheetFormatPr baseColWidth="10" defaultRowHeight="15" x14ac:dyDescent="0.25"/>
  <cols>
    <col min="3" max="3" width="27.28515625" customWidth="1"/>
    <col min="5" max="5" width="14" customWidth="1"/>
    <col min="6" max="6" width="17.5703125" customWidth="1"/>
  </cols>
  <sheetData>
    <row r="1" spans="1:8" x14ac:dyDescent="0.25">
      <c r="A1" s="174"/>
      <c r="B1" s="149"/>
      <c r="C1" s="149"/>
      <c r="D1" s="149"/>
      <c r="E1" s="149"/>
      <c r="F1" s="149"/>
      <c r="G1" s="144"/>
      <c r="H1" s="144"/>
    </row>
    <row r="2" spans="1:8" x14ac:dyDescent="0.25">
      <c r="A2" s="244" t="s">
        <v>808</v>
      </c>
      <c r="B2" s="244"/>
      <c r="C2" s="244"/>
      <c r="D2" s="244"/>
      <c r="E2" s="244"/>
      <c r="F2" s="244"/>
      <c r="G2" s="144"/>
      <c r="H2" s="144"/>
    </row>
    <row r="3" spans="1:8" x14ac:dyDescent="0.25">
      <c r="A3" s="244" t="s">
        <v>877</v>
      </c>
      <c r="B3" s="244"/>
      <c r="C3" s="244"/>
      <c r="D3" s="244"/>
      <c r="E3" s="244"/>
      <c r="F3" s="244"/>
      <c r="G3" s="144"/>
      <c r="H3" s="144"/>
    </row>
    <row r="4" spans="1:8" x14ac:dyDescent="0.25">
      <c r="A4" s="244" t="s">
        <v>872</v>
      </c>
      <c r="B4" s="244"/>
      <c r="C4" s="244"/>
      <c r="D4" s="244"/>
      <c r="E4" s="244"/>
      <c r="F4" s="244"/>
      <c r="G4" s="144"/>
      <c r="H4" s="144"/>
    </row>
    <row r="5" spans="1:8" x14ac:dyDescent="0.25">
      <c r="A5" s="244" t="s">
        <v>878</v>
      </c>
      <c r="B5" s="244"/>
      <c r="C5" s="244"/>
      <c r="D5" s="244"/>
      <c r="E5" s="244"/>
      <c r="F5" s="244"/>
      <c r="G5" s="144"/>
      <c r="H5" s="144"/>
    </row>
    <row r="6" spans="1:8" x14ac:dyDescent="0.25">
      <c r="A6" s="244" t="s">
        <v>57</v>
      </c>
      <c r="B6" s="244"/>
      <c r="C6" s="244"/>
      <c r="D6" s="244"/>
      <c r="E6" s="244"/>
      <c r="F6" s="244"/>
      <c r="G6" s="144"/>
      <c r="H6" s="144"/>
    </row>
    <row r="7" spans="1:8" x14ac:dyDescent="0.25">
      <c r="A7" s="149"/>
      <c r="B7" s="149"/>
      <c r="C7" s="149"/>
      <c r="D7" s="149"/>
      <c r="E7" s="149"/>
      <c r="F7" s="149"/>
      <c r="G7" s="144"/>
      <c r="H7" s="144"/>
    </row>
    <row r="8" spans="1:8" x14ac:dyDescent="0.25">
      <c r="A8" s="174"/>
      <c r="B8" s="149"/>
      <c r="C8" s="149"/>
      <c r="D8" s="149"/>
      <c r="E8" s="149"/>
      <c r="F8" s="149"/>
      <c r="G8" s="144"/>
      <c r="H8" s="144"/>
    </row>
    <row r="9" spans="1:8" x14ac:dyDescent="0.25">
      <c r="A9" s="174"/>
      <c r="B9" s="135" t="s">
        <v>812</v>
      </c>
      <c r="C9" s="175"/>
      <c r="D9" s="175"/>
      <c r="E9" s="175"/>
      <c r="F9" s="138">
        <v>988398.55</v>
      </c>
      <c r="G9" s="144"/>
      <c r="H9" s="144"/>
    </row>
    <row r="10" spans="1:8" x14ac:dyDescent="0.25">
      <c r="A10" s="174"/>
      <c r="B10" s="149"/>
      <c r="C10" s="149"/>
      <c r="D10" s="149"/>
      <c r="E10" s="149"/>
      <c r="F10" s="176"/>
      <c r="G10" s="144"/>
      <c r="H10" s="144"/>
    </row>
    <row r="11" spans="1:8" x14ac:dyDescent="0.25">
      <c r="A11" s="143" t="s">
        <v>879</v>
      </c>
      <c r="B11" s="175" t="s">
        <v>874</v>
      </c>
      <c r="C11" s="175"/>
      <c r="D11" s="175"/>
      <c r="E11" s="149"/>
      <c r="F11" s="176"/>
      <c r="G11" s="144"/>
      <c r="H11" s="144"/>
    </row>
    <row r="12" spans="1:8" x14ac:dyDescent="0.25">
      <c r="A12" s="143"/>
      <c r="B12" s="175"/>
      <c r="C12" s="175"/>
      <c r="D12" s="175"/>
      <c r="E12" s="149"/>
      <c r="F12" s="176"/>
      <c r="G12" s="144"/>
      <c r="H12" s="144"/>
    </row>
    <row r="13" spans="1:8" x14ac:dyDescent="0.25">
      <c r="A13" s="143"/>
      <c r="B13" s="177">
        <v>42649</v>
      </c>
      <c r="C13" s="175" t="s">
        <v>880</v>
      </c>
      <c r="D13" s="175" t="s">
        <v>881</v>
      </c>
      <c r="E13" s="178">
        <v>15000</v>
      </c>
      <c r="F13" s="178"/>
      <c r="G13" s="144"/>
      <c r="H13" s="144"/>
    </row>
    <row r="14" spans="1:8" x14ac:dyDescent="0.25">
      <c r="A14" s="143"/>
      <c r="B14" s="166">
        <v>42667</v>
      </c>
      <c r="C14" s="149" t="s">
        <v>882</v>
      </c>
      <c r="D14" s="179" t="s">
        <v>883</v>
      </c>
      <c r="E14" s="180">
        <v>20000</v>
      </c>
      <c r="F14" s="176"/>
      <c r="G14" s="144"/>
      <c r="H14" s="144"/>
    </row>
    <row r="15" spans="1:8" x14ac:dyDescent="0.25">
      <c r="A15" s="143"/>
      <c r="B15" s="166">
        <v>42670</v>
      </c>
      <c r="C15" s="149" t="s">
        <v>884</v>
      </c>
      <c r="D15" s="179" t="s">
        <v>885</v>
      </c>
      <c r="E15" s="180">
        <v>3566.68</v>
      </c>
      <c r="F15" s="176">
        <f>E13+E14+E15</f>
        <v>38566.68</v>
      </c>
      <c r="G15" s="144"/>
      <c r="H15" s="144"/>
    </row>
    <row r="16" spans="1:8" x14ac:dyDescent="0.25">
      <c r="A16" s="174"/>
      <c r="B16" s="149"/>
      <c r="C16" s="175"/>
      <c r="D16" s="149"/>
      <c r="E16" s="181"/>
      <c r="F16" s="176"/>
      <c r="G16" s="144"/>
      <c r="H16" s="144"/>
    </row>
    <row r="17" spans="1:8" ht="15.75" thickBot="1" x14ac:dyDescent="0.3">
      <c r="A17" s="153" t="s">
        <v>886</v>
      </c>
      <c r="B17" s="135" t="s">
        <v>870</v>
      </c>
      <c r="C17" s="175"/>
      <c r="D17" s="175"/>
      <c r="E17" s="175"/>
      <c r="F17" s="182">
        <f>F9-F15</f>
        <v>949831.87</v>
      </c>
      <c r="G17" s="144"/>
      <c r="H17" s="144"/>
    </row>
    <row r="18" spans="1:8" ht="15.75" thickTop="1" x14ac:dyDescent="0.25">
      <c r="A18" s="144"/>
      <c r="B18" s="144"/>
      <c r="C18" s="144"/>
      <c r="D18" s="144"/>
      <c r="E18" s="144"/>
      <c r="F18" s="138"/>
      <c r="G18" s="144"/>
      <c r="H18" s="144"/>
    </row>
    <row r="19" spans="1:8" x14ac:dyDescent="0.25">
      <c r="A19" s="144"/>
      <c r="B19" s="144"/>
      <c r="C19" s="144"/>
      <c r="D19" s="144"/>
      <c r="E19" s="144"/>
      <c r="F19" s="183"/>
      <c r="G19" s="144"/>
      <c r="H19" s="144"/>
    </row>
    <row r="20" spans="1:8" x14ac:dyDescent="0.25">
      <c r="A20" s="144"/>
      <c r="B20" s="144"/>
      <c r="C20" s="144"/>
      <c r="D20" s="144"/>
      <c r="E20" s="144"/>
      <c r="F20" s="183"/>
      <c r="G20" s="144"/>
      <c r="H20" s="144"/>
    </row>
    <row r="21" spans="1:8" x14ac:dyDescent="0.25">
      <c r="A21" s="144"/>
      <c r="B21" s="144"/>
      <c r="C21" s="144"/>
      <c r="D21" s="144"/>
      <c r="E21" s="144"/>
      <c r="F21" s="183"/>
      <c r="G21" s="144"/>
      <c r="H21" s="144"/>
    </row>
    <row r="22" spans="1:8" x14ac:dyDescent="0.25">
      <c r="A22" s="144"/>
      <c r="B22" s="144"/>
      <c r="C22" s="144"/>
      <c r="D22" s="144"/>
      <c r="E22" s="144"/>
      <c r="F22" s="144"/>
      <c r="G22" s="144"/>
      <c r="H22" s="144"/>
    </row>
    <row r="23" spans="1:8" x14ac:dyDescent="0.25">
      <c r="A23" s="144"/>
      <c r="B23" s="144"/>
      <c r="C23" s="144"/>
      <c r="D23" s="144"/>
      <c r="E23" s="144"/>
      <c r="F23" s="144"/>
      <c r="G23" s="144"/>
      <c r="H23" s="144"/>
    </row>
    <row r="24" spans="1:8" x14ac:dyDescent="0.25">
      <c r="A24" s="144"/>
      <c r="B24" s="144"/>
      <c r="C24" s="144"/>
      <c r="D24" s="144"/>
      <c r="E24" s="144"/>
      <c r="F24" s="144"/>
      <c r="G24" s="144"/>
      <c r="H24" s="144"/>
    </row>
    <row r="25" spans="1:8" x14ac:dyDescent="0.25">
      <c r="A25" s="144"/>
      <c r="B25" s="144"/>
      <c r="C25" s="144"/>
      <c r="D25" s="144"/>
      <c r="E25" s="144"/>
      <c r="F25" s="144"/>
      <c r="G25" s="144"/>
      <c r="H25" s="144"/>
    </row>
    <row r="26" spans="1:8" x14ac:dyDescent="0.25">
      <c r="A26" s="144"/>
      <c r="B26" s="144"/>
      <c r="C26" s="144"/>
      <c r="D26" s="144"/>
      <c r="E26" s="144"/>
      <c r="F26" s="144"/>
      <c r="G26" s="144"/>
      <c r="H26" s="144"/>
    </row>
    <row r="27" spans="1:8" x14ac:dyDescent="0.25">
      <c r="A27" s="144"/>
      <c r="B27" s="144"/>
      <c r="C27" s="144"/>
      <c r="D27" s="144"/>
      <c r="E27" s="144"/>
      <c r="F27" s="144"/>
      <c r="G27" s="144"/>
      <c r="H27" s="144"/>
    </row>
    <row r="28" spans="1:8" x14ac:dyDescent="0.25">
      <c r="A28" s="144"/>
      <c r="B28" s="144"/>
      <c r="C28" s="144"/>
      <c r="D28" s="144"/>
      <c r="E28" s="144"/>
      <c r="F28" s="144"/>
      <c r="G28" s="144"/>
      <c r="H28" s="144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9"/>
  <sheetViews>
    <sheetView view="pageLayout" zoomScaleNormal="100" workbookViewId="0">
      <selection activeCell="G18" sqref="G18"/>
    </sheetView>
  </sheetViews>
  <sheetFormatPr baseColWidth="10" defaultRowHeight="15" x14ac:dyDescent="0.25"/>
  <cols>
    <col min="2" max="2" width="12.85546875" customWidth="1"/>
    <col min="3" max="3" width="27.28515625" customWidth="1"/>
  </cols>
  <sheetData>
    <row r="1" spans="1:9" x14ac:dyDescent="0.25">
      <c r="A1" s="244" t="s">
        <v>808</v>
      </c>
      <c r="B1" s="244"/>
      <c r="C1" s="244"/>
      <c r="D1" s="244"/>
      <c r="E1" s="244"/>
      <c r="F1" s="244"/>
      <c r="G1" s="244"/>
      <c r="H1" s="160"/>
      <c r="I1" s="144"/>
    </row>
    <row r="2" spans="1:9" x14ac:dyDescent="0.25">
      <c r="A2" s="244" t="s">
        <v>887</v>
      </c>
      <c r="B2" s="244"/>
      <c r="C2" s="244"/>
      <c r="D2" s="244"/>
      <c r="E2" s="244"/>
      <c r="F2" s="244"/>
      <c r="G2" s="244"/>
      <c r="H2" s="160"/>
      <c r="I2" s="144"/>
    </row>
    <row r="3" spans="1:9" x14ac:dyDescent="0.25">
      <c r="A3" s="244" t="s">
        <v>810</v>
      </c>
      <c r="B3" s="244"/>
      <c r="C3" s="244"/>
      <c r="D3" s="244"/>
      <c r="E3" s="244"/>
      <c r="F3" s="244"/>
      <c r="G3" s="244"/>
      <c r="H3" s="160"/>
      <c r="I3" s="144"/>
    </row>
    <row r="4" spans="1:9" x14ac:dyDescent="0.25">
      <c r="A4" s="244" t="s">
        <v>888</v>
      </c>
      <c r="B4" s="244"/>
      <c r="C4" s="244"/>
      <c r="D4" s="244"/>
      <c r="E4" s="244"/>
      <c r="F4" s="244"/>
      <c r="G4" s="244"/>
      <c r="H4" s="160"/>
      <c r="I4" s="144"/>
    </row>
    <row r="5" spans="1:9" x14ac:dyDescent="0.25">
      <c r="A5" s="244" t="s">
        <v>889</v>
      </c>
      <c r="B5" s="244"/>
      <c r="C5" s="244"/>
      <c r="D5" s="244"/>
      <c r="E5" s="244"/>
      <c r="F5" s="244"/>
      <c r="G5" s="244"/>
      <c r="H5" s="160"/>
      <c r="I5" s="144"/>
    </row>
    <row r="6" spans="1:9" x14ac:dyDescent="0.25">
      <c r="A6" s="134"/>
      <c r="B6" s="164"/>
      <c r="C6" s="164"/>
      <c r="D6" s="165"/>
      <c r="E6" s="134"/>
      <c r="F6" s="134"/>
      <c r="G6" s="134"/>
      <c r="H6" s="160"/>
      <c r="I6" s="144"/>
    </row>
    <row r="7" spans="1:9" x14ac:dyDescent="0.25">
      <c r="A7" s="134"/>
      <c r="B7" s="135" t="s">
        <v>812</v>
      </c>
      <c r="C7" s="136"/>
      <c r="D7" s="137"/>
      <c r="E7" s="138"/>
      <c r="F7" s="138"/>
      <c r="G7" s="139">
        <v>380873.25</v>
      </c>
      <c r="H7" s="162"/>
      <c r="I7" s="144"/>
    </row>
    <row r="8" spans="1:9" x14ac:dyDescent="0.25">
      <c r="A8" s="134"/>
      <c r="B8" s="134" t="s">
        <v>4</v>
      </c>
      <c r="C8" s="134"/>
      <c r="D8" s="140"/>
      <c r="E8" s="142"/>
      <c r="F8" s="142"/>
      <c r="G8" s="136"/>
      <c r="H8" s="160"/>
      <c r="I8" s="144"/>
    </row>
    <row r="9" spans="1:9" x14ac:dyDescent="0.25">
      <c r="A9" s="143"/>
      <c r="B9" s="136"/>
      <c r="C9" s="134"/>
      <c r="D9" s="140"/>
      <c r="E9" s="142"/>
      <c r="F9" s="142"/>
      <c r="G9" s="134"/>
      <c r="H9" s="160"/>
      <c r="I9" s="144"/>
    </row>
    <row r="10" spans="1:9" x14ac:dyDescent="0.25">
      <c r="A10" s="143"/>
      <c r="B10" s="136"/>
      <c r="C10" s="136"/>
      <c r="D10" s="137"/>
      <c r="E10" s="136"/>
      <c r="F10" s="142"/>
      <c r="G10" s="134"/>
      <c r="H10" s="160"/>
      <c r="I10" s="144"/>
    </row>
    <row r="11" spans="1:9" x14ac:dyDescent="0.25">
      <c r="A11" s="143" t="s">
        <v>813</v>
      </c>
      <c r="B11" s="136" t="s">
        <v>874</v>
      </c>
      <c r="C11" s="136"/>
      <c r="D11" s="137"/>
      <c r="E11" s="136"/>
      <c r="F11" s="142"/>
      <c r="G11" s="134"/>
      <c r="H11" s="160"/>
      <c r="I11" s="144"/>
    </row>
    <row r="12" spans="1:9" x14ac:dyDescent="0.25">
      <c r="A12" s="134"/>
      <c r="B12" s="134" t="s">
        <v>814</v>
      </c>
      <c r="C12" s="134"/>
      <c r="D12" s="140"/>
      <c r="E12" s="134"/>
      <c r="F12" s="142"/>
      <c r="G12" s="134"/>
      <c r="H12" s="160"/>
      <c r="I12" s="144"/>
    </row>
    <row r="13" spans="1:9" x14ac:dyDescent="0.25">
      <c r="A13" s="134"/>
      <c r="B13" s="134"/>
      <c r="C13" s="134"/>
      <c r="D13" s="140"/>
      <c r="E13" s="134"/>
      <c r="F13" s="142"/>
      <c r="G13" s="134"/>
      <c r="H13" s="160"/>
      <c r="I13" s="144"/>
    </row>
    <row r="14" spans="1:9" x14ac:dyDescent="0.25">
      <c r="A14" s="134"/>
      <c r="B14" s="166">
        <v>42668</v>
      </c>
      <c r="C14" s="140" t="s">
        <v>890</v>
      </c>
      <c r="D14" s="140" t="s">
        <v>891</v>
      </c>
      <c r="E14" s="167">
        <v>11600</v>
      </c>
      <c r="F14" s="142">
        <f>E14</f>
        <v>11600</v>
      </c>
      <c r="G14" s="134"/>
      <c r="H14" s="160"/>
      <c r="I14" s="144"/>
    </row>
    <row r="15" spans="1:9" x14ac:dyDescent="0.25">
      <c r="A15" s="134"/>
      <c r="B15" s="166"/>
      <c r="C15" s="134"/>
      <c r="D15" s="140"/>
      <c r="E15" s="184"/>
      <c r="F15" s="142"/>
      <c r="G15" s="134"/>
      <c r="H15" s="160"/>
      <c r="I15" s="144"/>
    </row>
    <row r="16" spans="1:9" x14ac:dyDescent="0.25">
      <c r="A16" s="134"/>
      <c r="B16" s="166"/>
      <c r="C16" s="166"/>
      <c r="D16" s="140"/>
      <c r="E16" s="184"/>
      <c r="F16" s="142"/>
      <c r="G16" s="134"/>
      <c r="H16" s="160"/>
      <c r="I16" s="144"/>
    </row>
    <row r="17" spans="1:9" x14ac:dyDescent="0.25">
      <c r="A17" s="134"/>
      <c r="B17" s="166"/>
      <c r="C17" s="136"/>
      <c r="D17" s="137"/>
      <c r="E17" s="167"/>
      <c r="F17" s="142"/>
      <c r="G17" s="134"/>
      <c r="H17" s="160"/>
      <c r="I17" s="144"/>
    </row>
    <row r="18" spans="1:9" x14ac:dyDescent="0.25">
      <c r="A18" s="134"/>
      <c r="B18" s="166"/>
      <c r="C18" s="136"/>
      <c r="D18" s="137"/>
      <c r="E18" s="167"/>
      <c r="F18" s="142"/>
      <c r="G18" s="142"/>
      <c r="H18" s="160"/>
      <c r="I18" s="144"/>
    </row>
    <row r="19" spans="1:9" x14ac:dyDescent="0.25">
      <c r="A19" s="134"/>
      <c r="B19" s="166"/>
      <c r="C19" s="140"/>
      <c r="D19" s="136"/>
      <c r="E19" s="148"/>
      <c r="F19" s="185"/>
      <c r="G19" s="185"/>
      <c r="H19" s="160"/>
      <c r="I19" s="144"/>
    </row>
    <row r="20" spans="1:9" ht="15.75" thickBot="1" x14ac:dyDescent="0.3">
      <c r="A20" s="153" t="s">
        <v>869</v>
      </c>
      <c r="B20" s="135" t="s">
        <v>870</v>
      </c>
      <c r="C20" s="136"/>
      <c r="D20" s="137"/>
      <c r="E20" s="138"/>
      <c r="F20" s="138"/>
      <c r="G20" s="154">
        <f>G7-F14</f>
        <v>369273.25</v>
      </c>
      <c r="H20" s="160"/>
      <c r="I20" s="144"/>
    </row>
    <row r="21" spans="1:9" ht="15.75" thickTop="1" x14ac:dyDescent="0.25">
      <c r="A21" s="153"/>
      <c r="B21" s="186"/>
      <c r="C21" s="136"/>
      <c r="D21" s="137"/>
      <c r="E21" s="138"/>
      <c r="F21" s="138"/>
      <c r="G21" s="139"/>
      <c r="H21" s="160"/>
      <c r="I21" s="144"/>
    </row>
    <row r="22" spans="1:9" x14ac:dyDescent="0.25">
      <c r="A22" s="134"/>
      <c r="B22" s="136"/>
      <c r="C22" s="135"/>
      <c r="D22" s="187"/>
      <c r="E22" s="135"/>
      <c r="F22" s="136"/>
      <c r="G22" s="188"/>
      <c r="H22" s="160"/>
      <c r="I22" s="144"/>
    </row>
    <row r="23" spans="1:9" x14ac:dyDescent="0.25">
      <c r="A23" s="160"/>
      <c r="B23" s="160"/>
      <c r="C23" s="160"/>
      <c r="D23" s="160"/>
      <c r="E23" s="160"/>
      <c r="F23" s="160"/>
      <c r="G23" s="160"/>
      <c r="H23" s="160"/>
      <c r="I23" s="144"/>
    </row>
    <row r="24" spans="1:9" x14ac:dyDescent="0.25">
      <c r="A24" s="160"/>
      <c r="B24" s="160"/>
      <c r="C24" s="160"/>
      <c r="D24" s="160"/>
      <c r="E24" s="160"/>
      <c r="F24" s="160"/>
      <c r="G24" s="160"/>
      <c r="H24" s="160"/>
      <c r="I24" s="144"/>
    </row>
    <row r="25" spans="1:9" x14ac:dyDescent="0.25">
      <c r="A25" s="160"/>
      <c r="B25" s="160"/>
      <c r="C25" s="160"/>
      <c r="D25" s="160"/>
      <c r="E25" s="160"/>
      <c r="F25" s="160"/>
      <c r="G25" s="160"/>
      <c r="H25" s="160"/>
      <c r="I25" s="144"/>
    </row>
    <row r="26" spans="1:9" x14ac:dyDescent="0.25">
      <c r="A26" s="144"/>
      <c r="B26" s="144"/>
      <c r="C26" s="144"/>
      <c r="D26" s="144"/>
      <c r="E26" s="144"/>
      <c r="F26" s="144"/>
      <c r="G26" s="144"/>
      <c r="H26" s="144"/>
      <c r="I26" s="144"/>
    </row>
    <row r="27" spans="1:9" x14ac:dyDescent="0.25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x14ac:dyDescent="0.25">
      <c r="A28" s="144"/>
      <c r="B28" s="144"/>
      <c r="C28" s="144"/>
      <c r="D28" s="144"/>
      <c r="E28" s="144"/>
      <c r="F28" s="144"/>
      <c r="G28" s="144"/>
      <c r="H28" s="144"/>
      <c r="I28" s="144"/>
    </row>
    <row r="29" spans="1:9" x14ac:dyDescent="0.25">
      <c r="A29" s="144"/>
      <c r="B29" s="144"/>
      <c r="C29" s="144"/>
      <c r="D29" s="144"/>
      <c r="E29" s="144"/>
      <c r="F29" s="144"/>
      <c r="G29" s="144"/>
      <c r="H29" s="144"/>
      <c r="I29" s="144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H53"/>
  <sheetViews>
    <sheetView view="pageLayout" zoomScaleNormal="100" workbookViewId="0">
      <selection activeCell="F16" sqref="F16"/>
    </sheetView>
  </sheetViews>
  <sheetFormatPr baseColWidth="10" defaultRowHeight="15" x14ac:dyDescent="0.25"/>
  <cols>
    <col min="2" max="2" width="12.28515625" customWidth="1"/>
    <col min="3" max="3" width="30.5703125" customWidth="1"/>
    <col min="7" max="7" width="13.5703125" customWidth="1"/>
  </cols>
  <sheetData>
    <row r="1" spans="1:8" x14ac:dyDescent="0.25">
      <c r="A1" s="244" t="s">
        <v>808</v>
      </c>
      <c r="B1" s="244"/>
      <c r="C1" s="244"/>
      <c r="D1" s="244"/>
      <c r="E1" s="244"/>
      <c r="F1" s="244"/>
      <c r="G1" s="244"/>
      <c r="H1" s="144"/>
    </row>
    <row r="2" spans="1:8" x14ac:dyDescent="0.25">
      <c r="A2" s="244" t="s">
        <v>892</v>
      </c>
      <c r="B2" s="244"/>
      <c r="C2" s="244"/>
      <c r="D2" s="244"/>
      <c r="E2" s="244"/>
      <c r="F2" s="244"/>
      <c r="G2" s="244"/>
      <c r="H2" s="144"/>
    </row>
    <row r="3" spans="1:8" x14ac:dyDescent="0.25">
      <c r="A3" s="244" t="s">
        <v>810</v>
      </c>
      <c r="B3" s="244"/>
      <c r="C3" s="244"/>
      <c r="D3" s="244"/>
      <c r="E3" s="244"/>
      <c r="F3" s="244"/>
      <c r="G3" s="244"/>
      <c r="H3" s="144"/>
    </row>
    <row r="4" spans="1:8" x14ac:dyDescent="0.25">
      <c r="A4" s="244" t="s">
        <v>893</v>
      </c>
      <c r="B4" s="244"/>
      <c r="C4" s="244"/>
      <c r="D4" s="244"/>
      <c r="E4" s="244"/>
      <c r="F4" s="244"/>
      <c r="G4" s="244"/>
      <c r="H4" s="144"/>
    </row>
    <row r="5" spans="1:8" x14ac:dyDescent="0.25">
      <c r="A5" s="244" t="s">
        <v>57</v>
      </c>
      <c r="B5" s="244"/>
      <c r="C5" s="244"/>
      <c r="D5" s="244"/>
      <c r="E5" s="244"/>
      <c r="F5" s="244"/>
      <c r="G5" s="244"/>
      <c r="H5" s="144"/>
    </row>
    <row r="6" spans="1:8" x14ac:dyDescent="0.25">
      <c r="A6" s="134"/>
      <c r="B6" s="164"/>
      <c r="C6" s="164"/>
      <c r="D6" s="165"/>
      <c r="E6" s="134"/>
      <c r="F6" s="134"/>
      <c r="G6" s="134"/>
      <c r="H6" s="144"/>
    </row>
    <row r="7" spans="1:8" x14ac:dyDescent="0.25">
      <c r="A7" s="134"/>
      <c r="B7" s="135" t="s">
        <v>812</v>
      </c>
      <c r="C7" s="136"/>
      <c r="D7" s="137"/>
      <c r="E7" s="138"/>
      <c r="F7" s="138"/>
      <c r="G7" s="139">
        <v>568283.06999999995</v>
      </c>
      <c r="H7" s="144"/>
    </row>
    <row r="8" spans="1:8" x14ac:dyDescent="0.25">
      <c r="A8" s="134"/>
      <c r="B8" s="134" t="s">
        <v>4</v>
      </c>
      <c r="C8" s="134"/>
      <c r="D8" s="140"/>
      <c r="E8" s="142"/>
      <c r="F8" s="142"/>
      <c r="G8" s="134"/>
      <c r="H8" s="144"/>
    </row>
    <row r="9" spans="1:8" x14ac:dyDescent="0.25">
      <c r="A9" s="143" t="s">
        <v>813</v>
      </c>
      <c r="B9" s="136" t="s">
        <v>874</v>
      </c>
      <c r="C9" s="136"/>
      <c r="D9" s="137"/>
      <c r="E9" s="136"/>
      <c r="F9" s="142"/>
      <c r="G9" s="134"/>
      <c r="H9" s="144"/>
    </row>
    <row r="10" spans="1:8" x14ac:dyDescent="0.25">
      <c r="A10" s="134"/>
      <c r="B10" s="134" t="s">
        <v>814</v>
      </c>
      <c r="C10" s="134"/>
      <c r="D10" s="140"/>
      <c r="E10" s="134"/>
      <c r="F10" s="142"/>
      <c r="G10" s="134"/>
      <c r="H10" s="144"/>
    </row>
    <row r="11" spans="1:8" x14ac:dyDescent="0.25">
      <c r="A11" s="134"/>
      <c r="B11" s="134"/>
      <c r="C11" s="134"/>
      <c r="D11" s="140"/>
      <c r="E11" s="134"/>
      <c r="F11" s="142"/>
      <c r="G11" s="134"/>
      <c r="H11" s="144"/>
    </row>
    <row r="12" spans="1:8" x14ac:dyDescent="0.25">
      <c r="A12" s="134"/>
      <c r="B12" s="134"/>
      <c r="C12" s="140"/>
      <c r="D12" s="140"/>
      <c r="E12" s="167"/>
      <c r="F12" s="142"/>
      <c r="G12" s="134"/>
      <c r="H12" s="144"/>
    </row>
    <row r="13" spans="1:8" x14ac:dyDescent="0.25">
      <c r="A13" s="134"/>
      <c r="B13" s="166">
        <v>41548</v>
      </c>
      <c r="C13" s="140" t="s">
        <v>894</v>
      </c>
      <c r="D13" s="140">
        <v>21</v>
      </c>
      <c r="E13" s="167">
        <v>344</v>
      </c>
      <c r="F13" s="142"/>
      <c r="G13" s="134"/>
      <c r="H13" s="144"/>
    </row>
    <row r="14" spans="1:8" x14ac:dyDescent="0.25">
      <c r="A14" s="134"/>
      <c r="B14" s="166">
        <v>41548</v>
      </c>
      <c r="C14" s="140" t="s">
        <v>895</v>
      </c>
      <c r="D14" s="140">
        <v>22</v>
      </c>
      <c r="E14" s="167">
        <v>344</v>
      </c>
      <c r="F14" s="142"/>
      <c r="G14" s="134"/>
      <c r="H14" s="144"/>
    </row>
    <row r="15" spans="1:8" x14ac:dyDescent="0.25">
      <c r="A15" s="134"/>
      <c r="B15" s="189">
        <v>41730</v>
      </c>
      <c r="C15" s="140" t="s">
        <v>896</v>
      </c>
      <c r="D15" s="140">
        <v>276</v>
      </c>
      <c r="E15" s="184">
        <v>2000</v>
      </c>
      <c r="F15" s="142"/>
      <c r="G15" s="134"/>
      <c r="H15" s="144"/>
    </row>
    <row r="16" spans="1:8" x14ac:dyDescent="0.25">
      <c r="A16" s="134"/>
      <c r="B16" s="166">
        <v>42128</v>
      </c>
      <c r="C16" s="137" t="s">
        <v>897</v>
      </c>
      <c r="D16" s="137">
        <v>798</v>
      </c>
      <c r="E16" s="167">
        <v>2000</v>
      </c>
      <c r="F16" s="142"/>
      <c r="G16" s="134"/>
      <c r="H16" s="144"/>
    </row>
    <row r="17" spans="1:8" x14ac:dyDescent="0.25">
      <c r="A17" s="134"/>
      <c r="B17" s="166">
        <v>42174</v>
      </c>
      <c r="C17" s="137" t="s">
        <v>898</v>
      </c>
      <c r="D17" s="137">
        <v>886</v>
      </c>
      <c r="E17" s="167">
        <v>4000</v>
      </c>
      <c r="F17" s="142"/>
      <c r="G17" s="134"/>
      <c r="H17" s="144"/>
    </row>
    <row r="18" spans="1:8" x14ac:dyDescent="0.25">
      <c r="A18" s="134"/>
      <c r="B18" s="166">
        <v>42248</v>
      </c>
      <c r="C18" s="137" t="s">
        <v>899</v>
      </c>
      <c r="D18" s="137">
        <v>945</v>
      </c>
      <c r="E18" s="167">
        <v>1000</v>
      </c>
      <c r="F18" s="142"/>
      <c r="G18" s="134"/>
      <c r="H18" s="144"/>
    </row>
    <row r="19" spans="1:8" x14ac:dyDescent="0.25">
      <c r="A19" s="134"/>
      <c r="B19" s="166">
        <v>42311</v>
      </c>
      <c r="C19" s="137" t="s">
        <v>900</v>
      </c>
      <c r="D19" s="137">
        <v>1091</v>
      </c>
      <c r="E19" s="167">
        <v>500</v>
      </c>
      <c r="F19" s="142"/>
      <c r="G19" s="134"/>
      <c r="H19" s="144"/>
    </row>
    <row r="20" spans="1:8" x14ac:dyDescent="0.25">
      <c r="A20" s="134"/>
      <c r="B20" s="166">
        <v>42311</v>
      </c>
      <c r="C20" s="137" t="s">
        <v>901</v>
      </c>
      <c r="D20" s="137">
        <v>1132</v>
      </c>
      <c r="E20" s="167">
        <v>1500</v>
      </c>
      <c r="F20" s="142"/>
      <c r="G20" s="134"/>
      <c r="H20" s="144"/>
    </row>
    <row r="21" spans="1:8" x14ac:dyDescent="0.25">
      <c r="A21" s="134"/>
      <c r="B21" s="166">
        <v>42340</v>
      </c>
      <c r="C21" s="137" t="s">
        <v>902</v>
      </c>
      <c r="D21" s="137">
        <v>1181</v>
      </c>
      <c r="E21" s="167">
        <v>750</v>
      </c>
      <c r="F21" s="142"/>
      <c r="G21" s="134"/>
      <c r="H21" s="144"/>
    </row>
    <row r="22" spans="1:8" x14ac:dyDescent="0.25">
      <c r="A22" s="134"/>
      <c r="B22" s="166">
        <v>42340</v>
      </c>
      <c r="C22" s="137" t="s">
        <v>903</v>
      </c>
      <c r="D22" s="137">
        <v>1195</v>
      </c>
      <c r="E22" s="167">
        <v>500</v>
      </c>
      <c r="F22" s="142"/>
      <c r="G22" s="134"/>
      <c r="H22" s="144"/>
    </row>
    <row r="23" spans="1:8" x14ac:dyDescent="0.25">
      <c r="A23" s="134"/>
      <c r="B23" s="166">
        <v>42340</v>
      </c>
      <c r="C23" s="137" t="s">
        <v>904</v>
      </c>
      <c r="D23" s="137">
        <v>1188</v>
      </c>
      <c r="E23" s="167">
        <v>500</v>
      </c>
      <c r="F23" s="142"/>
      <c r="G23" s="134"/>
      <c r="H23" s="144"/>
    </row>
    <row r="24" spans="1:8" x14ac:dyDescent="0.25">
      <c r="A24" s="134"/>
      <c r="B24" s="166">
        <v>42585</v>
      </c>
      <c r="C24" s="137" t="s">
        <v>905</v>
      </c>
      <c r="D24" s="137">
        <v>1540</v>
      </c>
      <c r="E24" s="167">
        <v>4000</v>
      </c>
      <c r="F24" s="142"/>
      <c r="G24" s="134"/>
      <c r="H24" s="144"/>
    </row>
    <row r="25" spans="1:8" x14ac:dyDescent="0.25">
      <c r="A25" s="134"/>
      <c r="B25" s="166">
        <v>42614</v>
      </c>
      <c r="C25" s="137" t="s">
        <v>906</v>
      </c>
      <c r="D25" s="137">
        <v>1581</v>
      </c>
      <c r="E25" s="167">
        <v>2000</v>
      </c>
      <c r="F25" s="142"/>
      <c r="G25" s="134"/>
      <c r="H25" s="144"/>
    </row>
    <row r="26" spans="1:8" x14ac:dyDescent="0.25">
      <c r="A26" s="134"/>
      <c r="B26" s="166">
        <v>42614</v>
      </c>
      <c r="C26" s="137" t="s">
        <v>907</v>
      </c>
      <c r="D26" s="137">
        <v>1636</v>
      </c>
      <c r="E26" s="167">
        <v>2000</v>
      </c>
      <c r="F26" s="142"/>
      <c r="G26" s="134"/>
      <c r="H26" s="144"/>
    </row>
    <row r="27" spans="1:8" x14ac:dyDescent="0.25">
      <c r="A27" s="134"/>
      <c r="B27" s="166">
        <v>42614</v>
      </c>
      <c r="C27" s="137" t="s">
        <v>908</v>
      </c>
      <c r="D27" s="137">
        <v>1640</v>
      </c>
      <c r="E27" s="167">
        <v>2000</v>
      </c>
      <c r="F27" s="142"/>
      <c r="G27" s="134"/>
      <c r="H27" s="144"/>
    </row>
    <row r="28" spans="1:8" x14ac:dyDescent="0.25">
      <c r="A28" s="134"/>
      <c r="B28" s="166">
        <v>42649</v>
      </c>
      <c r="C28" s="137" t="s">
        <v>909</v>
      </c>
      <c r="D28" s="137">
        <v>1674</v>
      </c>
      <c r="E28" s="167">
        <v>2000</v>
      </c>
      <c r="F28" s="142"/>
      <c r="G28" s="134"/>
      <c r="H28" s="144"/>
    </row>
    <row r="29" spans="1:8" x14ac:dyDescent="0.25">
      <c r="A29" s="134"/>
      <c r="B29" s="166">
        <v>42649</v>
      </c>
      <c r="C29" s="137" t="s">
        <v>910</v>
      </c>
      <c r="D29" s="137">
        <v>1675</v>
      </c>
      <c r="E29" s="167">
        <v>2000</v>
      </c>
      <c r="F29" s="142"/>
      <c r="G29" s="134"/>
      <c r="H29" s="144"/>
    </row>
    <row r="30" spans="1:8" x14ac:dyDescent="0.25">
      <c r="A30" s="134"/>
      <c r="B30" s="166">
        <v>42649</v>
      </c>
      <c r="C30" s="137" t="s">
        <v>911</v>
      </c>
      <c r="D30" s="137">
        <v>1676</v>
      </c>
      <c r="E30" s="167">
        <v>2000</v>
      </c>
      <c r="F30" s="142"/>
      <c r="G30" s="134"/>
      <c r="H30" s="144"/>
    </row>
    <row r="31" spans="1:8" x14ac:dyDescent="0.25">
      <c r="A31" s="134"/>
      <c r="B31" s="166">
        <v>42649</v>
      </c>
      <c r="C31" s="137" t="s">
        <v>912</v>
      </c>
      <c r="D31" s="137">
        <v>1689</v>
      </c>
      <c r="E31" s="167">
        <v>500</v>
      </c>
      <c r="F31" s="142"/>
      <c r="G31" s="134"/>
      <c r="H31" s="144"/>
    </row>
    <row r="32" spans="1:8" x14ac:dyDescent="0.25">
      <c r="A32" s="134"/>
      <c r="B32" s="166">
        <v>42649</v>
      </c>
      <c r="C32" s="137" t="s">
        <v>913</v>
      </c>
      <c r="D32" s="137">
        <v>1695</v>
      </c>
      <c r="E32" s="167">
        <v>500</v>
      </c>
      <c r="F32" s="142"/>
      <c r="G32" s="134"/>
      <c r="H32" s="144"/>
    </row>
    <row r="33" spans="1:8" x14ac:dyDescent="0.25">
      <c r="A33" s="134"/>
      <c r="B33" s="166">
        <v>42649</v>
      </c>
      <c r="C33" s="137" t="s">
        <v>914</v>
      </c>
      <c r="D33" s="137">
        <v>1699</v>
      </c>
      <c r="E33" s="167">
        <v>4000</v>
      </c>
      <c r="F33" s="142"/>
      <c r="G33" s="134"/>
      <c r="H33" s="144"/>
    </row>
    <row r="34" spans="1:8" x14ac:dyDescent="0.25">
      <c r="A34" s="134"/>
      <c r="B34" s="166">
        <v>42650</v>
      </c>
      <c r="C34" s="137" t="s">
        <v>915</v>
      </c>
      <c r="D34" s="137">
        <v>1715</v>
      </c>
      <c r="E34" s="167">
        <v>500</v>
      </c>
      <c r="F34" s="142"/>
      <c r="G34" s="134"/>
      <c r="H34" s="144"/>
    </row>
    <row r="35" spans="1:8" x14ac:dyDescent="0.25">
      <c r="A35" s="134"/>
      <c r="B35" s="166">
        <v>42650</v>
      </c>
      <c r="C35" s="137" t="s">
        <v>916</v>
      </c>
      <c r="D35" s="137">
        <v>1725</v>
      </c>
      <c r="E35" s="167">
        <v>600</v>
      </c>
      <c r="F35" s="142"/>
      <c r="G35" s="134"/>
      <c r="H35" s="144"/>
    </row>
    <row r="36" spans="1:8" x14ac:dyDescent="0.25">
      <c r="A36" s="134"/>
      <c r="B36" s="166">
        <v>42650</v>
      </c>
      <c r="C36" s="137" t="s">
        <v>917</v>
      </c>
      <c r="D36" s="137">
        <v>1726</v>
      </c>
      <c r="E36" s="167">
        <v>2000</v>
      </c>
      <c r="F36" s="142"/>
      <c r="G36" s="134"/>
      <c r="H36" s="144"/>
    </row>
    <row r="37" spans="1:8" x14ac:dyDescent="0.25">
      <c r="A37" s="134"/>
      <c r="B37" s="166">
        <v>42674</v>
      </c>
      <c r="C37" s="137" t="s">
        <v>918</v>
      </c>
      <c r="D37" s="137">
        <v>1729</v>
      </c>
      <c r="E37" s="167">
        <v>1192.5999999999999</v>
      </c>
      <c r="F37" s="142"/>
      <c r="G37" s="134"/>
      <c r="H37" s="144"/>
    </row>
    <row r="38" spans="1:8" x14ac:dyDescent="0.25">
      <c r="A38" s="134"/>
      <c r="B38" s="166">
        <v>42674</v>
      </c>
      <c r="C38" s="137" t="s">
        <v>919</v>
      </c>
      <c r="D38" s="137">
        <v>1730</v>
      </c>
      <c r="E38" s="167">
        <v>1192.5999999999999</v>
      </c>
      <c r="F38" s="142"/>
      <c r="G38" s="134"/>
      <c r="H38" s="144"/>
    </row>
    <row r="39" spans="1:8" x14ac:dyDescent="0.25">
      <c r="A39" s="134"/>
      <c r="B39" s="166">
        <v>42674</v>
      </c>
      <c r="C39" s="137" t="s">
        <v>920</v>
      </c>
      <c r="D39" s="137">
        <v>1731</v>
      </c>
      <c r="E39" s="167">
        <v>2385.1999999999998</v>
      </c>
      <c r="F39" s="142"/>
      <c r="G39" s="134"/>
      <c r="H39" s="144"/>
    </row>
    <row r="40" spans="1:8" x14ac:dyDescent="0.25">
      <c r="A40" s="134"/>
      <c r="B40" s="166">
        <v>42674</v>
      </c>
      <c r="C40" s="137" t="s">
        <v>921</v>
      </c>
      <c r="D40" s="137">
        <v>1732</v>
      </c>
      <c r="E40" s="167">
        <v>1192.5999999999999</v>
      </c>
      <c r="F40" s="142"/>
      <c r="G40" s="134"/>
      <c r="H40" s="144"/>
    </row>
    <row r="41" spans="1:8" x14ac:dyDescent="0.25">
      <c r="A41" s="134"/>
      <c r="B41" s="166">
        <v>42674</v>
      </c>
      <c r="C41" s="137" t="s">
        <v>922</v>
      </c>
      <c r="D41" s="137">
        <v>1735</v>
      </c>
      <c r="E41" s="167">
        <v>2385.1999999999998</v>
      </c>
      <c r="F41" s="142"/>
      <c r="G41" s="134"/>
      <c r="H41" s="144"/>
    </row>
    <row r="42" spans="1:8" x14ac:dyDescent="0.25">
      <c r="A42" s="134"/>
      <c r="B42" s="166">
        <v>42674</v>
      </c>
      <c r="C42" s="137" t="s">
        <v>923</v>
      </c>
      <c r="D42" s="137">
        <v>1736</v>
      </c>
      <c r="E42" s="167">
        <v>1192.5999999999999</v>
      </c>
      <c r="F42" s="142"/>
      <c r="G42" s="134"/>
      <c r="H42" s="144"/>
    </row>
    <row r="43" spans="1:8" x14ac:dyDescent="0.25">
      <c r="A43" s="134"/>
      <c r="B43" s="166">
        <v>42674</v>
      </c>
      <c r="C43" s="137" t="s">
        <v>924</v>
      </c>
      <c r="D43" s="137">
        <v>1737</v>
      </c>
      <c r="E43" s="167">
        <v>596.29999999999995</v>
      </c>
      <c r="F43" s="142"/>
      <c r="G43" s="134"/>
      <c r="H43" s="144"/>
    </row>
    <row r="44" spans="1:8" x14ac:dyDescent="0.25">
      <c r="A44" s="134"/>
      <c r="B44" s="166">
        <v>42674</v>
      </c>
      <c r="C44" s="137" t="s">
        <v>925</v>
      </c>
      <c r="D44" s="137">
        <v>1738</v>
      </c>
      <c r="E44" s="167">
        <v>1192.6199999999999</v>
      </c>
      <c r="F44" s="142"/>
      <c r="G44" s="134"/>
      <c r="H44" s="144"/>
    </row>
    <row r="45" spans="1:8" x14ac:dyDescent="0.25">
      <c r="A45" s="134"/>
      <c r="B45" s="166">
        <v>42674</v>
      </c>
      <c r="C45" s="137" t="s">
        <v>926</v>
      </c>
      <c r="D45" s="137">
        <v>1739</v>
      </c>
      <c r="E45" s="167">
        <v>1192.5999999999999</v>
      </c>
      <c r="F45" s="142"/>
      <c r="G45" s="134"/>
      <c r="H45" s="144"/>
    </row>
    <row r="46" spans="1:8" x14ac:dyDescent="0.25">
      <c r="A46" s="134"/>
      <c r="B46" s="166">
        <v>42674</v>
      </c>
      <c r="C46" s="137" t="s">
        <v>927</v>
      </c>
      <c r="D46" s="137">
        <v>1742</v>
      </c>
      <c r="E46" s="167">
        <v>1192.5999999999999</v>
      </c>
      <c r="F46" s="142"/>
      <c r="G46" s="134"/>
      <c r="H46" s="144"/>
    </row>
    <row r="47" spans="1:8" x14ac:dyDescent="0.25">
      <c r="A47" s="134"/>
      <c r="B47" s="166">
        <v>42674</v>
      </c>
      <c r="C47" s="137" t="s">
        <v>928</v>
      </c>
      <c r="D47" s="137">
        <v>1743</v>
      </c>
      <c r="E47" s="167">
        <v>2385.1999999999998</v>
      </c>
      <c r="F47" s="142">
        <f>E48</f>
        <v>53638.119999999988</v>
      </c>
      <c r="G47" s="142">
        <f>F47</f>
        <v>53638.119999999988</v>
      </c>
      <c r="H47" s="144"/>
    </row>
    <row r="48" spans="1:8" x14ac:dyDescent="0.25">
      <c r="A48" s="134"/>
      <c r="B48" s="166"/>
      <c r="C48" s="137"/>
      <c r="E48" s="190">
        <f>SUM(E13:E47)</f>
        <v>53638.119999999988</v>
      </c>
      <c r="F48" s="172"/>
      <c r="G48" s="172"/>
      <c r="H48" s="144"/>
    </row>
    <row r="49" spans="1:8" ht="15.75" thickBot="1" x14ac:dyDescent="0.3">
      <c r="A49" s="153" t="s">
        <v>869</v>
      </c>
      <c r="B49" s="135" t="s">
        <v>870</v>
      </c>
      <c r="C49" s="136"/>
      <c r="D49" s="135"/>
      <c r="E49" s="138"/>
      <c r="F49" s="138"/>
      <c r="G49" s="154">
        <f>G7-G47</f>
        <v>514644.94999999995</v>
      </c>
      <c r="H49" s="144"/>
    </row>
    <row r="50" spans="1:8" ht="15.75" thickTop="1" x14ac:dyDescent="0.25">
      <c r="A50" s="155"/>
      <c r="B50" s="156"/>
      <c r="C50" s="157"/>
      <c r="D50" s="156"/>
      <c r="E50" s="158"/>
      <c r="F50" s="158"/>
      <c r="G50" s="159"/>
      <c r="H50" s="144"/>
    </row>
    <row r="51" spans="1:8" x14ac:dyDescent="0.25">
      <c r="A51" s="155"/>
      <c r="B51" s="156"/>
      <c r="C51" s="157"/>
      <c r="D51" s="156"/>
      <c r="E51" s="158"/>
      <c r="F51" s="158"/>
      <c r="G51" s="159"/>
      <c r="H51" s="144"/>
    </row>
    <row r="52" spans="1:8" x14ac:dyDescent="0.25">
      <c r="A52" s="144"/>
      <c r="B52" s="144"/>
      <c r="C52" s="144"/>
      <c r="D52" s="144"/>
      <c r="E52" s="144"/>
      <c r="F52" s="144"/>
      <c r="G52" s="144"/>
      <c r="H52" s="144"/>
    </row>
    <row r="53" spans="1:8" x14ac:dyDescent="0.25">
      <c r="A53" s="144"/>
      <c r="B53" s="144"/>
      <c r="C53" s="144"/>
      <c r="D53" s="144"/>
      <c r="E53" s="144"/>
      <c r="F53" s="144"/>
      <c r="G53" s="144"/>
      <c r="H53" s="144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view="pageLayout" zoomScaleNormal="100" workbookViewId="0">
      <selection activeCell="F32" sqref="F32"/>
    </sheetView>
  </sheetViews>
  <sheetFormatPr baseColWidth="10" defaultRowHeight="15" x14ac:dyDescent="0.25"/>
  <cols>
    <col min="1" max="1" width="2.5703125" customWidth="1"/>
    <col min="2" max="2" width="33.42578125" customWidth="1"/>
    <col min="5" max="5" width="26.85546875" bestFit="1" customWidth="1"/>
  </cols>
  <sheetData>
    <row r="1" spans="2:11" x14ac:dyDescent="0.25">
      <c r="B1" s="11" t="s">
        <v>0</v>
      </c>
      <c r="C1" s="9"/>
      <c r="D1" s="2"/>
      <c r="E1" s="9"/>
      <c r="F1" s="3"/>
      <c r="G1" s="9"/>
      <c r="H1" s="9"/>
      <c r="I1" s="9"/>
      <c r="J1" s="9"/>
      <c r="K1" s="9"/>
    </row>
    <row r="2" spans="2:11" x14ac:dyDescent="0.25">
      <c r="B2" s="11" t="s">
        <v>58</v>
      </c>
      <c r="C2" s="9"/>
      <c r="D2" s="9"/>
      <c r="E2" s="9"/>
      <c r="F2" s="3"/>
      <c r="G2" s="9"/>
      <c r="H2" s="9"/>
      <c r="I2" s="9"/>
      <c r="J2" s="9"/>
      <c r="K2" s="9"/>
    </row>
    <row r="3" spans="2:11" x14ac:dyDescent="0.25">
      <c r="B3" s="12" t="s">
        <v>59</v>
      </c>
      <c r="C3" s="9"/>
      <c r="D3" s="9"/>
      <c r="E3" s="9"/>
      <c r="F3" s="3"/>
      <c r="G3" s="9"/>
      <c r="H3" s="9"/>
      <c r="I3" s="9"/>
      <c r="J3" s="9"/>
      <c r="K3" s="9"/>
    </row>
    <row r="4" spans="2:11" x14ac:dyDescent="0.25">
      <c r="B4" s="10"/>
      <c r="C4" s="10"/>
      <c r="D4" s="10"/>
      <c r="E4" s="10"/>
      <c r="F4" s="10"/>
      <c r="G4" s="9"/>
      <c r="H4" s="9"/>
      <c r="I4" s="9"/>
      <c r="J4" s="9"/>
      <c r="K4" s="9"/>
    </row>
    <row r="5" spans="2:11" x14ac:dyDescent="0.25">
      <c r="B5" s="4" t="s">
        <v>3</v>
      </c>
      <c r="C5" s="5" t="s">
        <v>4</v>
      </c>
      <c r="D5" s="3" t="s">
        <v>5</v>
      </c>
      <c r="E5" s="4" t="s">
        <v>6</v>
      </c>
      <c r="F5" s="5" t="s">
        <v>4</v>
      </c>
      <c r="G5" s="9"/>
      <c r="H5" s="9"/>
      <c r="I5" s="9"/>
      <c r="J5" s="9"/>
      <c r="K5" s="9"/>
    </row>
    <row r="6" spans="2:11" x14ac:dyDescent="0.25">
      <c r="B6" s="5" t="s">
        <v>4</v>
      </c>
      <c r="C6" s="5" t="s">
        <v>4</v>
      </c>
      <c r="D6" s="5" t="s">
        <v>4</v>
      </c>
      <c r="E6" s="5" t="s">
        <v>4</v>
      </c>
      <c r="F6" s="5" t="s">
        <v>4</v>
      </c>
      <c r="G6" s="9"/>
      <c r="H6" s="9"/>
      <c r="I6" s="9"/>
      <c r="J6" s="9"/>
      <c r="K6" s="9"/>
    </row>
    <row r="7" spans="2:11" x14ac:dyDescent="0.25">
      <c r="B7" s="13" t="s">
        <v>7</v>
      </c>
      <c r="C7" s="5" t="s">
        <v>4</v>
      </c>
      <c r="D7" s="5" t="s">
        <v>4</v>
      </c>
      <c r="E7" s="13" t="s">
        <v>8</v>
      </c>
      <c r="F7" s="5" t="s">
        <v>4</v>
      </c>
      <c r="G7" s="9"/>
      <c r="H7" s="9"/>
      <c r="I7" s="9"/>
      <c r="J7" s="9"/>
      <c r="K7" s="9"/>
    </row>
    <row r="8" spans="2:11" x14ac:dyDescent="0.25">
      <c r="B8" s="5" t="s">
        <v>4</v>
      </c>
      <c r="C8" s="5" t="s">
        <v>4</v>
      </c>
      <c r="D8" s="3" t="s">
        <v>5</v>
      </c>
      <c r="E8" s="5" t="s">
        <v>4</v>
      </c>
      <c r="F8" s="5" t="s">
        <v>4</v>
      </c>
      <c r="G8" s="9"/>
      <c r="H8" s="9"/>
      <c r="I8" s="9"/>
      <c r="J8" s="9"/>
      <c r="K8" s="9"/>
    </row>
    <row r="9" spans="2:11" x14ac:dyDescent="0.25">
      <c r="B9" s="13" t="s">
        <v>9</v>
      </c>
      <c r="C9" s="5" t="s">
        <v>4</v>
      </c>
      <c r="D9" s="5" t="s">
        <v>4</v>
      </c>
      <c r="E9" s="13" t="s">
        <v>9</v>
      </c>
      <c r="F9" s="5" t="s">
        <v>4</v>
      </c>
      <c r="G9" s="9"/>
      <c r="H9" s="9"/>
      <c r="I9" s="9"/>
      <c r="J9" s="9"/>
      <c r="K9" s="9"/>
    </row>
    <row r="10" spans="2:11" x14ac:dyDescent="0.25">
      <c r="B10" s="5" t="s">
        <v>4</v>
      </c>
      <c r="C10" s="5" t="s">
        <v>4</v>
      </c>
      <c r="D10" s="3" t="s">
        <v>5</v>
      </c>
      <c r="E10" s="5" t="s">
        <v>4</v>
      </c>
      <c r="F10" s="5" t="s">
        <v>4</v>
      </c>
      <c r="G10" s="9"/>
      <c r="H10" s="9"/>
      <c r="I10" s="9"/>
      <c r="J10" s="9"/>
      <c r="K10" s="9"/>
    </row>
    <row r="11" spans="2:11" x14ac:dyDescent="0.25">
      <c r="B11" s="5" t="s">
        <v>10</v>
      </c>
      <c r="C11" s="14">
        <v>6000</v>
      </c>
      <c r="D11" s="5" t="s">
        <v>4</v>
      </c>
      <c r="E11" s="5" t="s">
        <v>11</v>
      </c>
      <c r="F11" s="14">
        <v>1546385.78</v>
      </c>
      <c r="G11" s="9"/>
      <c r="H11" s="9"/>
      <c r="I11" s="9"/>
      <c r="J11" s="9"/>
      <c r="K11" s="9"/>
    </row>
    <row r="12" spans="2:11" x14ac:dyDescent="0.25">
      <c r="B12" s="5" t="s">
        <v>12</v>
      </c>
      <c r="C12" s="7">
        <v>3461065.18</v>
      </c>
      <c r="D12" s="5" t="s">
        <v>4</v>
      </c>
      <c r="E12" s="5" t="s">
        <v>13</v>
      </c>
      <c r="F12" s="7">
        <v>415091.42</v>
      </c>
      <c r="G12" s="9"/>
      <c r="H12" s="9"/>
      <c r="I12" s="9"/>
      <c r="J12" s="9"/>
      <c r="K12" s="9"/>
    </row>
    <row r="13" spans="2:11" x14ac:dyDescent="0.25">
      <c r="B13" s="5" t="s">
        <v>14</v>
      </c>
      <c r="C13" s="7">
        <v>8384990.2999999998</v>
      </c>
      <c r="D13" s="5" t="s">
        <v>4</v>
      </c>
      <c r="E13" s="5" t="s">
        <v>4</v>
      </c>
      <c r="F13" s="5" t="s">
        <v>4</v>
      </c>
      <c r="G13" s="9"/>
      <c r="H13" s="9"/>
      <c r="I13" s="9"/>
      <c r="J13" s="9"/>
      <c r="K13" s="9"/>
    </row>
    <row r="14" spans="2:11" x14ac:dyDescent="0.25">
      <c r="B14" s="5" t="s">
        <v>15</v>
      </c>
      <c r="C14" s="7">
        <v>2225876.29</v>
      </c>
      <c r="D14" s="5" t="s">
        <v>4</v>
      </c>
      <c r="E14" s="13" t="s">
        <v>16</v>
      </c>
      <c r="F14" s="16">
        <v>1961477.2</v>
      </c>
      <c r="G14" s="9"/>
      <c r="H14" s="9"/>
      <c r="I14" s="9"/>
      <c r="J14" s="9"/>
      <c r="K14" s="9"/>
    </row>
    <row r="15" spans="2:11" x14ac:dyDescent="0.25">
      <c r="B15" s="5" t="s">
        <v>17</v>
      </c>
      <c r="C15" s="7">
        <v>1690310.14</v>
      </c>
      <c r="D15" s="5" t="s">
        <v>4</v>
      </c>
      <c r="E15" s="5" t="s">
        <v>4</v>
      </c>
      <c r="F15" s="5" t="s">
        <v>4</v>
      </c>
      <c r="G15" s="9"/>
      <c r="H15" s="9"/>
      <c r="I15" s="9"/>
      <c r="J15" s="9"/>
      <c r="K15" s="9"/>
    </row>
    <row r="16" spans="2:11" x14ac:dyDescent="0.25">
      <c r="B16" s="5" t="s">
        <v>18</v>
      </c>
      <c r="C16" s="7">
        <v>412765</v>
      </c>
      <c r="D16" s="5" t="s">
        <v>4</v>
      </c>
      <c r="E16" s="13" t="s">
        <v>19</v>
      </c>
      <c r="F16" s="5" t="s">
        <v>4</v>
      </c>
      <c r="G16" s="9"/>
      <c r="H16" s="9"/>
      <c r="I16" s="9"/>
      <c r="J16" s="9"/>
      <c r="K16" s="9"/>
    </row>
    <row r="17" spans="2:11" x14ac:dyDescent="0.25">
      <c r="B17" s="5" t="s">
        <v>20</v>
      </c>
      <c r="C17" s="7">
        <v>24543</v>
      </c>
      <c r="D17" s="5" t="s">
        <v>4</v>
      </c>
      <c r="E17" s="5" t="s">
        <v>4</v>
      </c>
      <c r="F17" s="5" t="s">
        <v>4</v>
      </c>
      <c r="G17" s="9"/>
      <c r="H17" s="9"/>
      <c r="I17" s="9"/>
      <c r="J17" s="9"/>
      <c r="K17" s="9"/>
    </row>
    <row r="18" spans="2:11" x14ac:dyDescent="0.25">
      <c r="B18" s="5" t="s">
        <v>4</v>
      </c>
      <c r="C18" s="5" t="s">
        <v>4</v>
      </c>
      <c r="D18" s="3" t="s">
        <v>5</v>
      </c>
      <c r="E18" s="5" t="s">
        <v>21</v>
      </c>
      <c r="F18" s="14">
        <v>1036587.18</v>
      </c>
      <c r="G18" s="9"/>
      <c r="H18" s="9"/>
      <c r="I18" s="9"/>
      <c r="J18" s="9"/>
      <c r="K18" s="9"/>
    </row>
    <row r="19" spans="2:11" x14ac:dyDescent="0.25">
      <c r="B19" s="13" t="s">
        <v>16</v>
      </c>
      <c r="C19" s="16">
        <v>16205549.91</v>
      </c>
      <c r="D19" s="3" t="s">
        <v>5</v>
      </c>
      <c r="E19" s="5" t="s">
        <v>4</v>
      </c>
      <c r="F19" s="5" t="s">
        <v>4</v>
      </c>
      <c r="G19" s="9"/>
      <c r="H19" s="9"/>
      <c r="I19" s="9"/>
      <c r="J19" s="9"/>
      <c r="K19" s="9"/>
    </row>
    <row r="20" spans="2:11" x14ac:dyDescent="0.25">
      <c r="B20" s="5" t="s">
        <v>4</v>
      </c>
      <c r="C20" s="5" t="s">
        <v>4</v>
      </c>
      <c r="D20" s="3" t="s">
        <v>5</v>
      </c>
      <c r="E20" s="13" t="s">
        <v>22</v>
      </c>
      <c r="F20" s="16">
        <v>1036587.18</v>
      </c>
      <c r="G20" s="9"/>
      <c r="H20" s="9"/>
      <c r="I20" s="9"/>
      <c r="J20" s="9"/>
      <c r="K20" s="9"/>
    </row>
    <row r="21" spans="2:11" x14ac:dyDescent="0.25">
      <c r="B21" s="5" t="s">
        <v>4</v>
      </c>
      <c r="C21" s="5" t="s">
        <v>4</v>
      </c>
      <c r="D21" s="3" t="s">
        <v>5</v>
      </c>
      <c r="E21" s="5" t="s">
        <v>4</v>
      </c>
      <c r="F21" s="5" t="s">
        <v>4</v>
      </c>
      <c r="G21" s="9"/>
      <c r="H21" s="9"/>
      <c r="I21" s="9"/>
      <c r="J21" s="9"/>
      <c r="K21" s="9"/>
    </row>
    <row r="22" spans="2:11" x14ac:dyDescent="0.25">
      <c r="B22" s="5" t="s">
        <v>4</v>
      </c>
      <c r="C22" s="5" t="s">
        <v>4</v>
      </c>
      <c r="D22" s="3" t="s">
        <v>5</v>
      </c>
      <c r="E22" s="5" t="s">
        <v>4</v>
      </c>
      <c r="F22" s="5" t="s">
        <v>4</v>
      </c>
      <c r="G22" s="9"/>
      <c r="H22" s="9"/>
      <c r="I22" s="9"/>
      <c r="J22" s="9"/>
      <c r="K22" s="9"/>
    </row>
    <row r="23" spans="2:11" x14ac:dyDescent="0.25">
      <c r="B23" s="5" t="s">
        <v>4</v>
      </c>
      <c r="C23" s="5" t="s">
        <v>4</v>
      </c>
      <c r="D23" s="3" t="s">
        <v>5</v>
      </c>
      <c r="E23" s="13" t="s">
        <v>23</v>
      </c>
      <c r="F23" s="16">
        <v>2998064.38</v>
      </c>
      <c r="G23" s="9"/>
      <c r="H23" s="9"/>
      <c r="I23" s="9"/>
      <c r="J23" s="9"/>
      <c r="K23" s="9"/>
    </row>
    <row r="24" spans="2:11" x14ac:dyDescent="0.25">
      <c r="B24" s="13" t="s">
        <v>24</v>
      </c>
      <c r="C24" s="5" t="s">
        <v>4</v>
      </c>
      <c r="D24" s="5" t="s">
        <v>4</v>
      </c>
      <c r="E24" s="5" t="s">
        <v>4</v>
      </c>
      <c r="F24" s="5" t="s">
        <v>4</v>
      </c>
      <c r="G24" s="9"/>
      <c r="H24" s="9"/>
      <c r="I24" s="9"/>
      <c r="J24" s="9"/>
      <c r="K24" s="9"/>
    </row>
    <row r="25" spans="2:11" x14ac:dyDescent="0.25">
      <c r="B25" s="5" t="s">
        <v>4</v>
      </c>
      <c r="C25" s="5" t="s">
        <v>4</v>
      </c>
      <c r="D25" s="5" t="s">
        <v>4</v>
      </c>
      <c r="E25" s="5" t="s">
        <v>4</v>
      </c>
      <c r="F25" s="5" t="s">
        <v>4</v>
      </c>
      <c r="G25" s="9"/>
      <c r="H25" s="9"/>
      <c r="I25" s="9"/>
      <c r="J25" s="9"/>
      <c r="K25" s="9"/>
    </row>
    <row r="26" spans="2:11" x14ac:dyDescent="0.25">
      <c r="B26" s="5" t="s">
        <v>25</v>
      </c>
      <c r="C26" s="14">
        <v>1252394.1100000001</v>
      </c>
      <c r="D26" s="5" t="s">
        <v>4</v>
      </c>
      <c r="E26" s="4" t="s">
        <v>26</v>
      </c>
      <c r="F26" s="16">
        <v>2998064.38</v>
      </c>
      <c r="G26" s="9"/>
      <c r="H26" s="9"/>
      <c r="I26" s="9"/>
      <c r="J26" s="9"/>
      <c r="K26" s="9"/>
    </row>
    <row r="27" spans="2:11" x14ac:dyDescent="0.25">
      <c r="B27" s="5" t="s">
        <v>27</v>
      </c>
      <c r="C27" s="7">
        <v>228445.01</v>
      </c>
      <c r="D27" s="5" t="s">
        <v>4</v>
      </c>
      <c r="E27" s="5" t="s">
        <v>4</v>
      </c>
      <c r="F27" s="5" t="s">
        <v>4</v>
      </c>
      <c r="G27" s="9"/>
      <c r="H27" s="9"/>
      <c r="I27" s="9"/>
      <c r="J27" s="9"/>
      <c r="K27" s="9"/>
    </row>
    <row r="28" spans="2:11" x14ac:dyDescent="0.25">
      <c r="B28" s="5" t="s">
        <v>28</v>
      </c>
      <c r="C28" s="7">
        <v>263298.71000000002</v>
      </c>
      <c r="D28" s="5" t="s">
        <v>4</v>
      </c>
      <c r="E28" s="4" t="s">
        <v>29</v>
      </c>
      <c r="F28" s="5" t="s">
        <v>4</v>
      </c>
      <c r="G28" s="9"/>
      <c r="H28" s="9"/>
      <c r="I28" s="9"/>
      <c r="J28" s="9"/>
      <c r="K28" s="9"/>
    </row>
    <row r="29" spans="2:11" x14ac:dyDescent="0.25">
      <c r="B29" s="5" t="s">
        <v>30</v>
      </c>
      <c r="C29" s="7">
        <v>1802.72</v>
      </c>
      <c r="D29" s="5" t="s">
        <v>4</v>
      </c>
      <c r="E29" s="5" t="s">
        <v>4</v>
      </c>
      <c r="F29" s="5" t="s">
        <v>4</v>
      </c>
      <c r="G29" s="9"/>
      <c r="H29" s="9"/>
      <c r="I29" s="9"/>
      <c r="J29" s="9"/>
      <c r="K29" s="9"/>
    </row>
    <row r="30" spans="2:11" x14ac:dyDescent="0.25">
      <c r="B30" s="5" t="s">
        <v>31</v>
      </c>
      <c r="C30" s="7">
        <v>1172950</v>
      </c>
      <c r="D30" s="5" t="s">
        <v>4</v>
      </c>
      <c r="E30" s="13" t="s">
        <v>32</v>
      </c>
      <c r="F30" s="5" t="s">
        <v>4</v>
      </c>
      <c r="G30" s="9"/>
      <c r="H30" s="9"/>
      <c r="I30" s="9"/>
      <c r="J30" s="9"/>
      <c r="K30" s="9"/>
    </row>
    <row r="31" spans="2:11" x14ac:dyDescent="0.25">
      <c r="B31" s="5" t="s">
        <v>33</v>
      </c>
      <c r="C31" s="7">
        <v>17456868.73</v>
      </c>
      <c r="D31" s="5" t="s">
        <v>4</v>
      </c>
      <c r="E31" s="5" t="s">
        <v>4</v>
      </c>
      <c r="F31" s="5" t="s">
        <v>4</v>
      </c>
      <c r="G31" s="9"/>
      <c r="H31" s="9"/>
      <c r="I31" s="9"/>
      <c r="J31" s="9"/>
      <c r="K31" s="9"/>
    </row>
    <row r="32" spans="2:11" x14ac:dyDescent="0.25">
      <c r="B32" s="5" t="s">
        <v>34</v>
      </c>
      <c r="C32" s="7">
        <v>645000</v>
      </c>
      <c r="D32" s="5" t="s">
        <v>4</v>
      </c>
      <c r="E32" s="5" t="s">
        <v>35</v>
      </c>
      <c r="F32" s="14">
        <v>10446445.449999999</v>
      </c>
      <c r="G32" s="9"/>
      <c r="H32" s="9"/>
      <c r="I32" s="9"/>
      <c r="J32" s="9"/>
      <c r="K32" s="9"/>
    </row>
    <row r="33" spans="2:11" x14ac:dyDescent="0.25">
      <c r="B33" s="5" t="s">
        <v>36</v>
      </c>
      <c r="C33" s="7">
        <v>443695</v>
      </c>
      <c r="D33" s="5" t="s">
        <v>4</v>
      </c>
      <c r="E33" s="5" t="s">
        <v>37</v>
      </c>
      <c r="F33" s="7">
        <v>3757988.99</v>
      </c>
      <c r="G33" s="9"/>
      <c r="H33" s="9"/>
      <c r="I33" s="9"/>
      <c r="J33" s="9"/>
      <c r="K33" s="9"/>
    </row>
    <row r="34" spans="2:11" x14ac:dyDescent="0.25">
      <c r="B34" s="5" t="s">
        <v>4</v>
      </c>
      <c r="C34" s="5" t="s">
        <v>4</v>
      </c>
      <c r="D34" s="3" t="s">
        <v>5</v>
      </c>
      <c r="E34" s="5" t="s">
        <v>38</v>
      </c>
      <c r="F34" s="7">
        <v>3337367.16</v>
      </c>
      <c r="G34" s="9"/>
      <c r="H34" s="9"/>
      <c r="I34" s="9"/>
      <c r="J34" s="9"/>
      <c r="K34" s="9"/>
    </row>
    <row r="35" spans="2:11" x14ac:dyDescent="0.25">
      <c r="B35" s="13" t="s">
        <v>39</v>
      </c>
      <c r="C35" s="19">
        <v>21464454.280000001</v>
      </c>
      <c r="D35" s="3" t="s">
        <v>5</v>
      </c>
      <c r="E35" s="5" t="s">
        <v>40</v>
      </c>
      <c r="F35" s="7">
        <v>7862470.3600000003</v>
      </c>
      <c r="G35" s="9"/>
      <c r="H35" s="9"/>
      <c r="I35" s="9"/>
      <c r="J35" s="9"/>
      <c r="K35" s="9"/>
    </row>
    <row r="36" spans="2:11" x14ac:dyDescent="0.25">
      <c r="B36" s="5" t="s">
        <v>4</v>
      </c>
      <c r="C36" s="5" t="s">
        <v>4</v>
      </c>
      <c r="D36" s="3" t="s">
        <v>5</v>
      </c>
      <c r="E36" s="5" t="s">
        <v>41</v>
      </c>
      <c r="F36" s="7">
        <v>4561192.3</v>
      </c>
      <c r="G36" s="9"/>
      <c r="H36" s="9"/>
      <c r="I36" s="9"/>
      <c r="J36" s="9"/>
      <c r="K36" s="9"/>
    </row>
    <row r="37" spans="2:11" x14ac:dyDescent="0.25">
      <c r="B37" s="5" t="s">
        <v>4</v>
      </c>
      <c r="C37" s="5" t="s">
        <v>4</v>
      </c>
      <c r="D37" s="3" t="s">
        <v>5</v>
      </c>
      <c r="E37" s="5" t="s">
        <v>42</v>
      </c>
      <c r="F37" s="7">
        <v>2765075.14</v>
      </c>
      <c r="G37" s="9"/>
      <c r="H37" s="9"/>
      <c r="I37" s="9"/>
      <c r="J37" s="9"/>
      <c r="K37" s="9"/>
    </row>
    <row r="38" spans="2:11" x14ac:dyDescent="0.25">
      <c r="B38" s="5" t="s">
        <v>4</v>
      </c>
      <c r="C38" s="5" t="s">
        <v>4</v>
      </c>
      <c r="D38" s="3" t="s">
        <v>5</v>
      </c>
      <c r="E38" s="5" t="s">
        <v>43</v>
      </c>
      <c r="F38" s="7">
        <v>2354645.0299999998</v>
      </c>
      <c r="G38" s="9"/>
      <c r="H38" s="9"/>
      <c r="I38" s="9"/>
      <c r="J38" s="9"/>
      <c r="K38" s="9"/>
    </row>
    <row r="39" spans="2:11" x14ac:dyDescent="0.25">
      <c r="B39" s="5" t="s">
        <v>4</v>
      </c>
      <c r="C39" s="5" t="s">
        <v>4</v>
      </c>
      <c r="D39" s="3" t="s">
        <v>5</v>
      </c>
      <c r="E39" s="5" t="s">
        <v>4</v>
      </c>
      <c r="F39" s="5" t="s">
        <v>4</v>
      </c>
      <c r="G39" s="9"/>
      <c r="H39" s="9"/>
      <c r="I39" s="9"/>
      <c r="J39" s="9"/>
      <c r="K39" s="9"/>
    </row>
    <row r="40" spans="2:11" x14ac:dyDescent="0.25">
      <c r="B40" s="5" t="s">
        <v>4</v>
      </c>
      <c r="C40" s="5" t="s">
        <v>4</v>
      </c>
      <c r="D40" s="3" t="s">
        <v>5</v>
      </c>
      <c r="E40" s="13" t="s">
        <v>44</v>
      </c>
      <c r="F40" s="16">
        <v>35085184.43</v>
      </c>
      <c r="G40" s="9"/>
      <c r="H40" s="9"/>
      <c r="I40" s="9"/>
      <c r="J40" s="9"/>
      <c r="K40" s="9"/>
    </row>
    <row r="41" spans="2:11" x14ac:dyDescent="0.25">
      <c r="B41" s="13" t="s">
        <v>45</v>
      </c>
      <c r="C41" s="19">
        <v>37670004.189999998</v>
      </c>
      <c r="D41" s="3" t="s">
        <v>5</v>
      </c>
      <c r="E41" s="5" t="s">
        <v>4</v>
      </c>
      <c r="F41" s="5" t="s">
        <v>4</v>
      </c>
      <c r="G41" s="9"/>
      <c r="H41" s="9"/>
      <c r="I41" s="9"/>
      <c r="J41" s="9"/>
      <c r="K41" s="9"/>
    </row>
    <row r="42" spans="2:11" x14ac:dyDescent="0.25">
      <c r="B42" s="5" t="s">
        <v>4</v>
      </c>
      <c r="C42" s="5" t="s">
        <v>4</v>
      </c>
      <c r="D42" s="3" t="s">
        <v>5</v>
      </c>
      <c r="E42" s="5" t="s">
        <v>46</v>
      </c>
      <c r="F42" s="20">
        <v>-413244.62</v>
      </c>
      <c r="G42" s="9"/>
      <c r="H42" s="9"/>
      <c r="I42" s="9"/>
      <c r="J42" s="9"/>
      <c r="K42" s="9"/>
    </row>
    <row r="43" spans="2:11" x14ac:dyDescent="0.25">
      <c r="B43" s="5" t="s">
        <v>4</v>
      </c>
      <c r="C43" s="5" t="s">
        <v>4</v>
      </c>
      <c r="D43" s="3" t="s">
        <v>5</v>
      </c>
      <c r="E43" s="5" t="s">
        <v>4</v>
      </c>
      <c r="F43" s="5" t="s">
        <v>4</v>
      </c>
      <c r="G43" s="9"/>
      <c r="H43" s="9"/>
      <c r="I43" s="9"/>
      <c r="J43" s="9"/>
      <c r="K43" s="9"/>
    </row>
    <row r="44" spans="2:11" x14ac:dyDescent="0.25">
      <c r="B44" s="5" t="s">
        <v>4</v>
      </c>
      <c r="C44" s="5" t="s">
        <v>4</v>
      </c>
      <c r="D44" s="3" t="s">
        <v>5</v>
      </c>
      <c r="E44" s="4" t="s">
        <v>47</v>
      </c>
      <c r="F44" s="19">
        <v>34671939.810000002</v>
      </c>
      <c r="G44" s="9"/>
      <c r="H44" s="9"/>
      <c r="I44" s="9"/>
      <c r="J44" s="9"/>
      <c r="K44" s="9"/>
    </row>
    <row r="45" spans="2:11" x14ac:dyDescent="0.25"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9"/>
      <c r="H45" s="9"/>
      <c r="I45" s="9"/>
      <c r="J45" s="9"/>
      <c r="K45" s="9"/>
    </row>
    <row r="46" spans="2:11" x14ac:dyDescent="0.25"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9"/>
      <c r="H46" s="9"/>
      <c r="I46" s="9"/>
      <c r="J46" s="9"/>
      <c r="K46" s="9"/>
    </row>
    <row r="47" spans="2:11" x14ac:dyDescent="0.25">
      <c r="B47" s="3" t="s">
        <v>5</v>
      </c>
      <c r="C47" s="5" t="s">
        <v>4</v>
      </c>
      <c r="D47" s="5" t="s">
        <v>4</v>
      </c>
      <c r="E47" s="5" t="s">
        <v>4</v>
      </c>
      <c r="F47" s="5" t="s">
        <v>4</v>
      </c>
      <c r="G47" s="9"/>
      <c r="H47" s="9"/>
      <c r="I47" s="9"/>
      <c r="J47" s="9"/>
      <c r="K47" s="9"/>
    </row>
    <row r="48" spans="2:11" ht="15.75" thickBot="1" x14ac:dyDescent="0.3">
      <c r="B48" s="4" t="s">
        <v>48</v>
      </c>
      <c r="C48" s="21">
        <v>37670004.189999998</v>
      </c>
      <c r="D48" s="3" t="s">
        <v>5</v>
      </c>
      <c r="E48" s="4" t="s">
        <v>49</v>
      </c>
      <c r="F48" s="21">
        <v>37670004.189999998</v>
      </c>
      <c r="G48" s="9"/>
      <c r="H48" s="9"/>
      <c r="I48" s="9"/>
      <c r="J48" s="9"/>
      <c r="K48" s="9"/>
    </row>
    <row r="49" spans="2:11" ht="15.75" thickTop="1" x14ac:dyDescent="0.25">
      <c r="B49" s="3" t="s">
        <v>5</v>
      </c>
      <c r="C49" s="5" t="s">
        <v>4</v>
      </c>
      <c r="D49" s="5" t="s">
        <v>4</v>
      </c>
      <c r="E49" s="5" t="s">
        <v>4</v>
      </c>
      <c r="F49" s="5" t="s">
        <v>4</v>
      </c>
      <c r="G49" s="9"/>
      <c r="H49" s="9"/>
      <c r="I49" s="9"/>
      <c r="J49" s="9"/>
      <c r="K49" s="9"/>
    </row>
    <row r="50" spans="2:11" x14ac:dyDescent="0.25">
      <c r="B50" s="5" t="s">
        <v>4</v>
      </c>
      <c r="C50" s="9"/>
      <c r="D50" s="9"/>
      <c r="E50" s="9"/>
      <c r="F50" s="9"/>
      <c r="G50" s="9"/>
      <c r="H50" s="9"/>
      <c r="I50" s="9"/>
      <c r="J50" s="9"/>
      <c r="K50" s="9"/>
    </row>
    <row r="51" spans="2:11" x14ac:dyDescent="0.25">
      <c r="B51" s="8" t="s">
        <v>4</v>
      </c>
      <c r="C51" s="8" t="s">
        <v>4</v>
      </c>
      <c r="D51" s="8" t="s">
        <v>4</v>
      </c>
      <c r="E51" s="8" t="s">
        <v>4</v>
      </c>
      <c r="F51" s="8" t="s">
        <v>4</v>
      </c>
      <c r="G51" s="9"/>
      <c r="H51" s="9"/>
      <c r="I51" s="9"/>
      <c r="J51" s="9"/>
      <c r="K51" s="9"/>
    </row>
  </sheetData>
  <pageMargins left="0.25" right="0.25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view="pageLayout" zoomScaleNormal="100" workbookViewId="0">
      <selection activeCell="C5" sqref="C5:E6"/>
    </sheetView>
  </sheetViews>
  <sheetFormatPr baseColWidth="10" defaultColWidth="11" defaultRowHeight="11.25" x14ac:dyDescent="0.2"/>
  <cols>
    <col min="1" max="1" width="2.5703125" style="9" customWidth="1"/>
    <col min="2" max="2" width="26" style="9" customWidth="1"/>
    <col min="3" max="3" width="14.85546875" style="9" customWidth="1"/>
    <col min="4" max="16384" width="11" style="9"/>
  </cols>
  <sheetData>
    <row r="1" spans="2:5" x14ac:dyDescent="0.2">
      <c r="B1" s="11" t="s">
        <v>0</v>
      </c>
    </row>
    <row r="2" spans="2:5" x14ac:dyDescent="0.2">
      <c r="B2" s="11" t="s">
        <v>88</v>
      </c>
    </row>
    <row r="3" spans="2:5" x14ac:dyDescent="0.2">
      <c r="B3" s="11" t="s">
        <v>89</v>
      </c>
      <c r="C3" s="10"/>
      <c r="D3" s="10"/>
      <c r="E3" s="10"/>
    </row>
    <row r="4" spans="2:5" x14ac:dyDescent="0.2">
      <c r="B4" s="11"/>
      <c r="C4" s="10"/>
      <c r="D4" s="10"/>
      <c r="E4" s="10"/>
    </row>
    <row r="5" spans="2:5" x14ac:dyDescent="0.2">
      <c r="B5" s="5"/>
      <c r="C5" s="112" t="s">
        <v>800</v>
      </c>
      <c r="D5" s="114"/>
      <c r="E5" s="112" t="s">
        <v>785</v>
      </c>
    </row>
    <row r="6" spans="2:5" x14ac:dyDescent="0.2">
      <c r="B6" s="10"/>
      <c r="C6" s="113" t="s">
        <v>801</v>
      </c>
      <c r="D6" s="114"/>
      <c r="E6" s="113" t="s">
        <v>781</v>
      </c>
    </row>
    <row r="7" spans="2:5" x14ac:dyDescent="0.2">
      <c r="B7" s="13" t="s">
        <v>60</v>
      </c>
      <c r="C7" s="5"/>
      <c r="D7" s="5"/>
      <c r="E7" s="5"/>
    </row>
    <row r="8" spans="2:5" x14ac:dyDescent="0.2">
      <c r="B8" s="5" t="s">
        <v>4</v>
      </c>
    </row>
    <row r="9" spans="2:5" x14ac:dyDescent="0.2">
      <c r="B9" s="6" t="s">
        <v>61</v>
      </c>
    </row>
    <row r="10" spans="2:5" x14ac:dyDescent="0.2">
      <c r="B10" s="5" t="s">
        <v>62</v>
      </c>
      <c r="C10" s="14">
        <v>279141.53999999998</v>
      </c>
      <c r="D10" s="14"/>
      <c r="E10" s="14">
        <v>558683.65</v>
      </c>
    </row>
    <row r="11" spans="2:5" x14ac:dyDescent="0.2">
      <c r="B11" s="5" t="s">
        <v>63</v>
      </c>
      <c r="C11" s="7">
        <v>75051.850000000006</v>
      </c>
      <c r="D11" s="7"/>
      <c r="E11" s="7">
        <v>150203.53</v>
      </c>
    </row>
    <row r="12" spans="2:5" x14ac:dyDescent="0.2">
      <c r="B12" s="5" t="s">
        <v>64</v>
      </c>
      <c r="C12" s="7">
        <v>0</v>
      </c>
      <c r="D12" s="7"/>
      <c r="E12" s="7">
        <v>2202432</v>
      </c>
    </row>
    <row r="13" spans="2:5" x14ac:dyDescent="0.2">
      <c r="B13" s="10"/>
      <c r="C13" s="10"/>
      <c r="D13" s="10"/>
      <c r="E13" s="10"/>
    </row>
    <row r="14" spans="2:5" x14ac:dyDescent="0.2">
      <c r="B14" s="11" t="s">
        <v>65</v>
      </c>
      <c r="C14" s="16">
        <v>354193.39</v>
      </c>
      <c r="D14" s="7"/>
      <c r="E14" s="16">
        <v>2911319.18</v>
      </c>
    </row>
    <row r="15" spans="2:5" x14ac:dyDescent="0.2">
      <c r="B15" s="5" t="s">
        <v>4</v>
      </c>
      <c r="E15" s="14"/>
    </row>
    <row r="16" spans="2:5" x14ac:dyDescent="0.2">
      <c r="B16" s="10"/>
      <c r="C16" s="10"/>
      <c r="D16" s="10"/>
      <c r="E16" s="14"/>
    </row>
    <row r="17" spans="2:5" x14ac:dyDescent="0.2">
      <c r="B17" s="13" t="s">
        <v>66</v>
      </c>
      <c r="C17" s="16">
        <v>354193.39</v>
      </c>
      <c r="D17" s="7"/>
      <c r="E17" s="16">
        <v>2911319.18</v>
      </c>
    </row>
    <row r="18" spans="2:5" x14ac:dyDescent="0.2">
      <c r="B18" s="5" t="s">
        <v>4</v>
      </c>
      <c r="C18" s="14"/>
    </row>
    <row r="19" spans="2:5" x14ac:dyDescent="0.2">
      <c r="B19" s="13" t="s">
        <v>67</v>
      </c>
      <c r="C19" s="14"/>
      <c r="D19" s="5"/>
      <c r="E19" s="5"/>
    </row>
    <row r="20" spans="2:5" x14ac:dyDescent="0.2">
      <c r="B20" s="5" t="s">
        <v>4</v>
      </c>
      <c r="C20" s="14"/>
    </row>
    <row r="21" spans="2:5" x14ac:dyDescent="0.2">
      <c r="B21" s="13" t="s">
        <v>68</v>
      </c>
    </row>
    <row r="22" spans="2:5" x14ac:dyDescent="0.2">
      <c r="B22" s="11" t="s">
        <v>69</v>
      </c>
    </row>
    <row r="23" spans="2:5" x14ac:dyDescent="0.2">
      <c r="B23" s="5" t="s">
        <v>70</v>
      </c>
      <c r="C23" s="7">
        <v>246782.67</v>
      </c>
      <c r="D23" s="7"/>
      <c r="E23" s="7">
        <v>552162.64</v>
      </c>
    </row>
    <row r="24" spans="2:5" x14ac:dyDescent="0.2">
      <c r="B24" s="5" t="s">
        <v>71</v>
      </c>
      <c r="C24" s="7">
        <v>91870</v>
      </c>
      <c r="D24" s="7"/>
      <c r="E24" s="7">
        <v>102490</v>
      </c>
    </row>
    <row r="25" spans="2:5" x14ac:dyDescent="0.2">
      <c r="B25" s="5" t="s">
        <v>72</v>
      </c>
      <c r="C25" s="7">
        <v>60500</v>
      </c>
      <c r="D25" s="7"/>
      <c r="E25" s="7">
        <v>78940</v>
      </c>
    </row>
    <row r="26" spans="2:5" x14ac:dyDescent="0.2">
      <c r="B26" s="5" t="s">
        <v>73</v>
      </c>
      <c r="C26" s="7">
        <v>15850</v>
      </c>
      <c r="D26" s="7"/>
      <c r="E26" s="7">
        <v>16700</v>
      </c>
    </row>
    <row r="27" spans="2:5" x14ac:dyDescent="0.2">
      <c r="B27" s="5" t="s">
        <v>82</v>
      </c>
      <c r="C27" s="7">
        <v>22584</v>
      </c>
      <c r="D27" s="7"/>
      <c r="E27" s="7">
        <v>22584</v>
      </c>
    </row>
    <row r="28" spans="2:5" x14ac:dyDescent="0.2">
      <c r="B28" s="5" t="s">
        <v>74</v>
      </c>
      <c r="C28" s="7">
        <v>16000</v>
      </c>
      <c r="D28" s="7"/>
      <c r="E28" s="7">
        <v>18000</v>
      </c>
    </row>
    <row r="29" spans="2:5" x14ac:dyDescent="0.2">
      <c r="B29" s="5" t="s">
        <v>63</v>
      </c>
      <c r="C29" s="7">
        <v>36000</v>
      </c>
      <c r="D29" s="7"/>
      <c r="E29" s="7">
        <v>48000</v>
      </c>
    </row>
    <row r="30" spans="2:5" x14ac:dyDescent="0.2">
      <c r="B30" s="5" t="s">
        <v>83</v>
      </c>
      <c r="C30" s="7">
        <v>1756621</v>
      </c>
      <c r="D30" s="7"/>
      <c r="E30" s="7">
        <v>1756621</v>
      </c>
    </row>
    <row r="31" spans="2:5" x14ac:dyDescent="0.2">
      <c r="B31" s="10"/>
      <c r="C31" s="10"/>
      <c r="D31" s="10"/>
      <c r="E31" s="10"/>
    </row>
    <row r="32" spans="2:5" x14ac:dyDescent="0.2">
      <c r="B32" s="11" t="s">
        <v>75</v>
      </c>
      <c r="C32" s="16">
        <v>2246207.67</v>
      </c>
      <c r="D32" s="14"/>
      <c r="E32" s="16">
        <v>2595497.64</v>
      </c>
    </row>
    <row r="33" spans="2:5" x14ac:dyDescent="0.2">
      <c r="B33" s="5" t="s">
        <v>4</v>
      </c>
      <c r="C33" s="14"/>
      <c r="D33" s="14"/>
      <c r="E33" s="14"/>
    </row>
    <row r="34" spans="2:5" x14ac:dyDescent="0.2">
      <c r="B34" s="11" t="s">
        <v>76</v>
      </c>
      <c r="C34" s="14"/>
      <c r="D34" s="14"/>
      <c r="E34" s="14"/>
    </row>
    <row r="35" spans="2:5" x14ac:dyDescent="0.2">
      <c r="B35" s="5" t="s">
        <v>70</v>
      </c>
      <c r="C35" s="14">
        <v>406284.12</v>
      </c>
      <c r="D35" s="14"/>
      <c r="E35" s="14">
        <v>708003.85</v>
      </c>
    </row>
    <row r="36" spans="2:5" x14ac:dyDescent="0.2">
      <c r="B36" s="10"/>
      <c r="C36" s="14"/>
      <c r="D36" s="14"/>
      <c r="E36" s="14"/>
    </row>
    <row r="37" spans="2:5" x14ac:dyDescent="0.2">
      <c r="B37" s="11" t="s">
        <v>77</v>
      </c>
      <c r="C37" s="16">
        <v>406284.12</v>
      </c>
      <c r="D37" s="14"/>
      <c r="E37" s="16">
        <v>708003.85</v>
      </c>
    </row>
    <row r="38" spans="2:5" x14ac:dyDescent="0.2">
      <c r="B38" s="5" t="s">
        <v>4</v>
      </c>
      <c r="C38" s="14"/>
      <c r="D38" s="14"/>
      <c r="E38" s="14"/>
    </row>
    <row r="39" spans="2:5" x14ac:dyDescent="0.2">
      <c r="B39" s="5" t="s">
        <v>78</v>
      </c>
      <c r="C39" s="14">
        <v>8113.81</v>
      </c>
      <c r="D39" s="14"/>
      <c r="E39" s="14">
        <v>21062.31</v>
      </c>
    </row>
    <row r="40" spans="2:5" x14ac:dyDescent="0.2">
      <c r="B40" s="10"/>
      <c r="C40" s="14"/>
      <c r="D40" s="14"/>
      <c r="E40" s="14"/>
    </row>
    <row r="41" spans="2:5" x14ac:dyDescent="0.2">
      <c r="B41" s="11" t="s">
        <v>79</v>
      </c>
      <c r="C41" s="16">
        <v>2660605.6</v>
      </c>
      <c r="D41" s="14"/>
      <c r="E41" s="16">
        <v>3324563.8</v>
      </c>
    </row>
    <row r="42" spans="2:5" x14ac:dyDescent="0.2">
      <c r="B42" s="5" t="s">
        <v>4</v>
      </c>
      <c r="C42" s="14"/>
      <c r="D42" s="14"/>
      <c r="E42" s="14"/>
    </row>
    <row r="43" spans="2:5" x14ac:dyDescent="0.2">
      <c r="B43" s="10"/>
      <c r="C43" s="14"/>
      <c r="D43" s="14"/>
      <c r="E43" s="14"/>
    </row>
    <row r="44" spans="2:5" x14ac:dyDescent="0.2">
      <c r="B44" s="13" t="s">
        <v>80</v>
      </c>
      <c r="C44" s="16">
        <v>2660605.6</v>
      </c>
      <c r="D44" s="14"/>
      <c r="E44" s="16">
        <v>3324563.8</v>
      </c>
    </row>
    <row r="45" spans="2:5" x14ac:dyDescent="0.2">
      <c r="B45" s="5" t="s">
        <v>4</v>
      </c>
      <c r="C45" s="14"/>
      <c r="D45" s="14"/>
      <c r="E45" s="15"/>
    </row>
    <row r="46" spans="2:5" x14ac:dyDescent="0.2">
      <c r="B46" s="5" t="s">
        <v>4</v>
      </c>
      <c r="C46" s="14"/>
      <c r="D46" s="14"/>
      <c r="E46" s="14"/>
    </row>
    <row r="47" spans="2:5" x14ac:dyDescent="0.2">
      <c r="B47" s="10"/>
      <c r="C47" s="14"/>
      <c r="D47" s="14"/>
      <c r="E47" s="14"/>
    </row>
    <row r="48" spans="2:5" x14ac:dyDescent="0.2">
      <c r="B48" s="13" t="s">
        <v>81</v>
      </c>
      <c r="C48" s="16">
        <v>-2306412.21</v>
      </c>
      <c r="D48" s="14"/>
      <c r="E48" s="16">
        <v>-413244.62</v>
      </c>
    </row>
    <row r="49" spans="2:5" x14ac:dyDescent="0.2">
      <c r="B49" s="10"/>
      <c r="C49" s="14"/>
      <c r="D49" s="14"/>
      <c r="E49" s="14"/>
    </row>
    <row r="50" spans="2:5" x14ac:dyDescent="0.2">
      <c r="B50" s="5" t="s">
        <v>4</v>
      </c>
      <c r="C50" s="14" t="s">
        <v>4</v>
      </c>
      <c r="D50" s="14"/>
      <c r="E50" s="14" t="s">
        <v>4</v>
      </c>
    </row>
    <row r="51" spans="2:5" x14ac:dyDescent="0.2">
      <c r="C51" s="14"/>
      <c r="D51" s="14"/>
      <c r="E51" s="14"/>
    </row>
    <row r="52" spans="2:5" x14ac:dyDescent="0.2">
      <c r="C52" s="14"/>
      <c r="D52" s="14"/>
      <c r="E52" s="14"/>
    </row>
    <row r="53" spans="2:5" x14ac:dyDescent="0.2">
      <c r="C53" s="14"/>
      <c r="D53" s="14"/>
      <c r="E53" s="14"/>
    </row>
    <row r="54" spans="2:5" x14ac:dyDescent="0.2">
      <c r="C54" s="14"/>
      <c r="D54" s="14"/>
      <c r="E54" s="14"/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8"/>
  <sheetViews>
    <sheetView view="pageLayout" zoomScaleNormal="100" workbookViewId="0">
      <selection activeCell="B8" sqref="B8:B886"/>
    </sheetView>
  </sheetViews>
  <sheetFormatPr baseColWidth="10" defaultColWidth="11" defaultRowHeight="11.25" x14ac:dyDescent="0.2"/>
  <cols>
    <col min="1" max="1" width="3.42578125" style="22" customWidth="1"/>
    <col min="2" max="2" width="42.85546875" style="22" customWidth="1"/>
    <col min="3" max="3" width="13.42578125" style="22" customWidth="1"/>
    <col min="4" max="4" width="13.5703125" style="22" customWidth="1"/>
    <col min="5" max="5" width="13.85546875" style="22" customWidth="1"/>
    <col min="6" max="6" width="14.5703125" style="22" customWidth="1"/>
    <col min="7" max="7" width="13.7109375" style="22" customWidth="1"/>
    <col min="8" max="8" width="13.85546875" style="22" customWidth="1"/>
    <col min="9" max="16384" width="11" style="22"/>
  </cols>
  <sheetData>
    <row r="1" spans="2:12" x14ac:dyDescent="0.2">
      <c r="B1" s="25" t="s">
        <v>0</v>
      </c>
      <c r="C1" s="115"/>
      <c r="D1" s="23"/>
      <c r="E1" s="115"/>
      <c r="F1" s="115"/>
      <c r="G1" s="115"/>
      <c r="H1" s="24"/>
      <c r="I1" s="115"/>
      <c r="J1" s="115"/>
      <c r="K1" s="115"/>
      <c r="L1" s="115"/>
    </row>
    <row r="2" spans="2:12" x14ac:dyDescent="0.2">
      <c r="B2" s="119" t="s">
        <v>758</v>
      </c>
      <c r="C2" s="115"/>
      <c r="D2" s="115"/>
      <c r="E2" s="115"/>
      <c r="F2" s="115"/>
      <c r="G2" s="115"/>
      <c r="H2" s="24"/>
      <c r="I2" s="115"/>
      <c r="J2" s="115"/>
      <c r="K2" s="115"/>
      <c r="L2" s="115"/>
    </row>
    <row r="3" spans="2:12" x14ac:dyDescent="0.2">
      <c r="B3" s="120" t="s">
        <v>59</v>
      </c>
      <c r="C3" s="116"/>
      <c r="D3" s="116"/>
      <c r="E3" s="116"/>
      <c r="F3" s="116"/>
      <c r="G3" s="116"/>
      <c r="H3" s="116"/>
      <c r="I3" s="115"/>
      <c r="J3" s="115"/>
      <c r="K3" s="115"/>
      <c r="L3" s="115"/>
    </row>
    <row r="4" spans="2:12" x14ac:dyDescent="0.2">
      <c r="B4" s="116"/>
      <c r="C4" s="116"/>
      <c r="D4" s="116"/>
      <c r="E4" s="116"/>
      <c r="F4" s="116"/>
      <c r="G4" s="116"/>
      <c r="H4" s="116"/>
      <c r="I4" s="115"/>
      <c r="J4" s="115"/>
      <c r="K4" s="115"/>
      <c r="L4" s="115"/>
    </row>
    <row r="5" spans="2:12" x14ac:dyDescent="0.2">
      <c r="B5" s="25" t="s">
        <v>91</v>
      </c>
      <c r="C5" s="26" t="s">
        <v>92</v>
      </c>
      <c r="D5" s="25" t="s">
        <v>93</v>
      </c>
      <c r="E5" s="27"/>
      <c r="F5" s="27"/>
      <c r="G5" s="26" t="s">
        <v>92</v>
      </c>
      <c r="H5" s="25" t="s">
        <v>94</v>
      </c>
      <c r="I5" s="115"/>
      <c r="J5" s="115"/>
      <c r="K5" s="115"/>
      <c r="L5" s="115"/>
    </row>
    <row r="6" spans="2:12" x14ac:dyDescent="0.2">
      <c r="B6" s="27"/>
      <c r="C6" s="25" t="s">
        <v>95</v>
      </c>
      <c r="D6" s="26" t="s">
        <v>96</v>
      </c>
      <c r="E6" s="28" t="s">
        <v>97</v>
      </c>
      <c r="F6" s="28" t="s">
        <v>98</v>
      </c>
      <c r="G6" s="25" t="s">
        <v>95</v>
      </c>
      <c r="H6" s="26" t="s">
        <v>96</v>
      </c>
      <c r="I6" s="115"/>
      <c r="J6" s="115"/>
      <c r="K6" s="115"/>
      <c r="L6" s="115"/>
    </row>
    <row r="7" spans="2:12" x14ac:dyDescent="0.2">
      <c r="B7" s="116"/>
      <c r="C7" s="116"/>
      <c r="D7" s="116"/>
      <c r="E7" s="116"/>
      <c r="F7" s="116"/>
      <c r="G7" s="116"/>
      <c r="H7" s="116"/>
      <c r="I7" s="115"/>
      <c r="J7" s="115"/>
      <c r="K7" s="115"/>
      <c r="L7" s="115"/>
    </row>
    <row r="8" spans="2:12" x14ac:dyDescent="0.2">
      <c r="B8" s="230" t="s">
        <v>99</v>
      </c>
      <c r="C8" s="24">
        <v>39982802.43</v>
      </c>
      <c r="D8" s="27" t="s">
        <v>4</v>
      </c>
      <c r="E8" s="24">
        <v>712904.15</v>
      </c>
      <c r="F8" s="24">
        <v>3025702.39</v>
      </c>
      <c r="G8" s="24">
        <v>37670004.189999998</v>
      </c>
      <c r="H8" s="27" t="s">
        <v>4</v>
      </c>
      <c r="I8" s="115"/>
      <c r="J8" s="115"/>
      <c r="K8" s="115"/>
      <c r="L8" s="115"/>
    </row>
    <row r="9" spans="2:12" x14ac:dyDescent="0.2">
      <c r="B9" s="230" t="s">
        <v>100</v>
      </c>
      <c r="C9" s="24">
        <v>18598348.149999999</v>
      </c>
      <c r="D9" s="27" t="s">
        <v>4</v>
      </c>
      <c r="E9" s="24">
        <v>632904.15</v>
      </c>
      <c r="F9" s="24">
        <v>3025702.39</v>
      </c>
      <c r="G9" s="24">
        <v>16205549.91</v>
      </c>
      <c r="H9" s="27" t="s">
        <v>4</v>
      </c>
      <c r="I9" s="115"/>
      <c r="J9" s="115"/>
      <c r="K9" s="115"/>
      <c r="L9" s="115"/>
    </row>
    <row r="10" spans="2:12" x14ac:dyDescent="0.2">
      <c r="B10" s="231" t="s">
        <v>10</v>
      </c>
      <c r="C10" s="26">
        <v>6000</v>
      </c>
      <c r="D10" s="25" t="s">
        <v>4</v>
      </c>
      <c r="E10" s="26">
        <v>0</v>
      </c>
      <c r="F10" s="26">
        <v>0</v>
      </c>
      <c r="G10" s="26">
        <v>6000</v>
      </c>
      <c r="H10" s="25" t="s">
        <v>4</v>
      </c>
      <c r="I10" s="115"/>
      <c r="J10" s="115"/>
      <c r="K10" s="115"/>
      <c r="L10" s="115"/>
    </row>
    <row r="11" spans="2:12" x14ac:dyDescent="0.2">
      <c r="B11" s="230" t="s">
        <v>101</v>
      </c>
      <c r="C11" s="24">
        <v>6000</v>
      </c>
      <c r="D11" s="27" t="s">
        <v>4</v>
      </c>
      <c r="E11" s="24">
        <v>0</v>
      </c>
      <c r="F11" s="24">
        <v>0</v>
      </c>
      <c r="G11" s="24">
        <v>6000</v>
      </c>
      <c r="H11" s="27" t="s">
        <v>4</v>
      </c>
      <c r="I11" s="115"/>
      <c r="J11" s="115"/>
      <c r="K11" s="115"/>
      <c r="L11" s="115"/>
    </row>
    <row r="12" spans="2:12" x14ac:dyDescent="0.2">
      <c r="B12" s="231" t="s">
        <v>12</v>
      </c>
      <c r="C12" s="26">
        <v>5858697.9400000004</v>
      </c>
      <c r="D12" s="25" t="s">
        <v>4</v>
      </c>
      <c r="E12" s="26">
        <v>493005.82</v>
      </c>
      <c r="F12" s="26">
        <v>2890638.58</v>
      </c>
      <c r="G12" s="26">
        <v>3461065.18</v>
      </c>
      <c r="H12" s="25" t="s">
        <v>4</v>
      </c>
      <c r="I12" s="115"/>
      <c r="J12" s="115"/>
      <c r="K12" s="115"/>
      <c r="L12" s="115"/>
    </row>
    <row r="13" spans="2:12" x14ac:dyDescent="0.2">
      <c r="B13" s="230" t="s">
        <v>102</v>
      </c>
      <c r="C13" s="24">
        <v>1348105.01</v>
      </c>
      <c r="D13" s="27" t="s">
        <v>4</v>
      </c>
      <c r="E13" s="24">
        <v>291396.53999999998</v>
      </c>
      <c r="F13" s="24">
        <v>871064.12</v>
      </c>
      <c r="G13" s="24">
        <v>768437.43</v>
      </c>
      <c r="H13" s="27" t="s">
        <v>4</v>
      </c>
      <c r="I13" s="115"/>
      <c r="J13" s="115"/>
      <c r="K13" s="115"/>
      <c r="L13" s="115"/>
    </row>
    <row r="14" spans="2:12" x14ac:dyDescent="0.2">
      <c r="B14" s="230" t="s">
        <v>103</v>
      </c>
      <c r="C14" s="24">
        <v>532550.69999999995</v>
      </c>
      <c r="D14" s="27" t="s">
        <v>4</v>
      </c>
      <c r="E14" s="24">
        <v>75051.850000000006</v>
      </c>
      <c r="F14" s="24">
        <v>36000</v>
      </c>
      <c r="G14" s="24">
        <v>571602.55000000005</v>
      </c>
      <c r="H14" s="27" t="s">
        <v>4</v>
      </c>
      <c r="I14" s="115"/>
      <c r="J14" s="115"/>
      <c r="K14" s="115"/>
      <c r="L14" s="115"/>
    </row>
    <row r="15" spans="2:12" ht="22.5" x14ac:dyDescent="0.2">
      <c r="B15" s="230" t="s">
        <v>104</v>
      </c>
      <c r="C15" s="24">
        <v>949831.87</v>
      </c>
      <c r="D15" s="27" t="s">
        <v>4</v>
      </c>
      <c r="E15" s="24">
        <v>124887.19</v>
      </c>
      <c r="F15" s="24">
        <v>7131.33</v>
      </c>
      <c r="G15" s="24">
        <v>1067587.73</v>
      </c>
      <c r="H15" s="27" t="s">
        <v>4</v>
      </c>
      <c r="I15" s="115"/>
      <c r="J15" s="115"/>
      <c r="K15" s="115"/>
      <c r="L15" s="115"/>
    </row>
    <row r="16" spans="2:12" ht="22.5" x14ac:dyDescent="0.2">
      <c r="B16" s="230" t="s">
        <v>105</v>
      </c>
      <c r="C16" s="24">
        <v>369273.25</v>
      </c>
      <c r="D16" s="27" t="s">
        <v>4</v>
      </c>
      <c r="E16" s="24">
        <v>0</v>
      </c>
      <c r="F16" s="24">
        <v>132765</v>
      </c>
      <c r="G16" s="24">
        <v>236508.25</v>
      </c>
      <c r="H16" s="27" t="s">
        <v>4</v>
      </c>
      <c r="I16" s="115"/>
      <c r="J16" s="115"/>
      <c r="K16" s="115"/>
      <c r="L16" s="115"/>
    </row>
    <row r="17" spans="2:12" ht="22.5" x14ac:dyDescent="0.2">
      <c r="B17" s="230" t="s">
        <v>106</v>
      </c>
      <c r="C17" s="24">
        <v>514644.95</v>
      </c>
      <c r="D17" s="27" t="s">
        <v>4</v>
      </c>
      <c r="E17" s="24">
        <v>1670.24</v>
      </c>
      <c r="F17" s="24">
        <v>78607.37</v>
      </c>
      <c r="G17" s="24">
        <v>437707.82</v>
      </c>
      <c r="H17" s="27" t="s">
        <v>4</v>
      </c>
      <c r="I17" s="115"/>
      <c r="J17" s="115"/>
      <c r="K17" s="115"/>
      <c r="L17" s="115"/>
    </row>
    <row r="18" spans="2:12" x14ac:dyDescent="0.2">
      <c r="B18" s="230" t="s">
        <v>108</v>
      </c>
      <c r="C18" s="24">
        <v>2144292.16</v>
      </c>
      <c r="D18" s="27" t="s">
        <v>4</v>
      </c>
      <c r="E18" s="24">
        <v>0</v>
      </c>
      <c r="F18" s="24">
        <v>1765070.76</v>
      </c>
      <c r="G18" s="24">
        <v>379221.4</v>
      </c>
      <c r="H18" s="27" t="s">
        <v>4</v>
      </c>
      <c r="I18" s="115"/>
      <c r="J18" s="115"/>
      <c r="K18" s="115"/>
      <c r="L18" s="115"/>
    </row>
    <row r="19" spans="2:12" x14ac:dyDescent="0.2">
      <c r="B19" s="231" t="s">
        <v>14</v>
      </c>
      <c r="C19" s="26">
        <v>8384990.2999999998</v>
      </c>
      <c r="D19" s="25" t="s">
        <v>4</v>
      </c>
      <c r="E19" s="26">
        <v>0</v>
      </c>
      <c r="F19" s="26">
        <v>0</v>
      </c>
      <c r="G19" s="26">
        <v>8384990.2999999998</v>
      </c>
      <c r="H19" s="25" t="s">
        <v>4</v>
      </c>
      <c r="I19" s="115"/>
      <c r="J19" s="115"/>
      <c r="K19" s="115"/>
      <c r="L19" s="115"/>
    </row>
    <row r="20" spans="2:12" x14ac:dyDescent="0.2">
      <c r="B20" s="230" t="s">
        <v>109</v>
      </c>
      <c r="C20" s="24">
        <v>3586998.81</v>
      </c>
      <c r="D20" s="27" t="s">
        <v>4</v>
      </c>
      <c r="E20" s="24">
        <v>0</v>
      </c>
      <c r="F20" s="24">
        <v>0</v>
      </c>
      <c r="G20" s="24">
        <v>3586998.81</v>
      </c>
      <c r="H20" s="27" t="s">
        <v>4</v>
      </c>
      <c r="I20" s="115"/>
      <c r="J20" s="115"/>
      <c r="K20" s="115"/>
      <c r="L20" s="115"/>
    </row>
    <row r="21" spans="2:12" x14ac:dyDescent="0.2">
      <c r="B21" s="230" t="s">
        <v>110</v>
      </c>
      <c r="C21" s="24">
        <v>4797991.49</v>
      </c>
      <c r="D21" s="27" t="s">
        <v>4</v>
      </c>
      <c r="E21" s="24">
        <v>0</v>
      </c>
      <c r="F21" s="24">
        <v>0</v>
      </c>
      <c r="G21" s="24">
        <v>4797991.49</v>
      </c>
      <c r="H21" s="27" t="s">
        <v>4</v>
      </c>
      <c r="I21" s="115"/>
      <c r="J21" s="115"/>
      <c r="K21" s="115"/>
      <c r="L21" s="115"/>
    </row>
    <row r="22" spans="2:12" x14ac:dyDescent="0.2">
      <c r="B22" s="231" t="s">
        <v>15</v>
      </c>
      <c r="C22" s="26">
        <v>2343630.15</v>
      </c>
      <c r="D22" s="25" t="s">
        <v>4</v>
      </c>
      <c r="E22" s="26">
        <v>7133.33</v>
      </c>
      <c r="F22" s="26">
        <v>124887.19</v>
      </c>
      <c r="G22" s="26">
        <v>2225876.29</v>
      </c>
      <c r="H22" s="25" t="s">
        <v>4</v>
      </c>
      <c r="I22" s="115"/>
      <c r="J22" s="115"/>
      <c r="K22" s="115"/>
      <c r="L22" s="115"/>
    </row>
    <row r="23" spans="2:12" x14ac:dyDescent="0.2">
      <c r="B23" s="230" t="s">
        <v>112</v>
      </c>
      <c r="C23" s="24">
        <v>11110.35</v>
      </c>
      <c r="D23" s="27" t="s">
        <v>4</v>
      </c>
      <c r="E23" s="24">
        <v>0</v>
      </c>
      <c r="F23" s="24">
        <v>4458.34</v>
      </c>
      <c r="G23" s="24">
        <v>6652.01</v>
      </c>
      <c r="H23" s="27" t="s">
        <v>4</v>
      </c>
      <c r="I23" s="115"/>
      <c r="J23" s="115"/>
      <c r="K23" s="115"/>
      <c r="L23" s="115"/>
    </row>
    <row r="24" spans="2:12" x14ac:dyDescent="0.2">
      <c r="B24" s="230" t="s">
        <v>113</v>
      </c>
      <c r="C24" s="24">
        <v>34023.279999999999</v>
      </c>
      <c r="D24" s="27" t="s">
        <v>4</v>
      </c>
      <c r="E24" s="24">
        <v>0</v>
      </c>
      <c r="F24" s="24">
        <v>0</v>
      </c>
      <c r="G24" s="24">
        <v>34023.279999999999</v>
      </c>
      <c r="H24" s="27" t="s">
        <v>4</v>
      </c>
      <c r="I24" s="115"/>
      <c r="J24" s="115"/>
      <c r="K24" s="115"/>
      <c r="L24" s="115"/>
    </row>
    <row r="25" spans="2:12" x14ac:dyDescent="0.2">
      <c r="B25" s="230" t="s">
        <v>115</v>
      </c>
      <c r="C25" s="24">
        <v>78572.39</v>
      </c>
      <c r="D25" s="27" t="s">
        <v>4</v>
      </c>
      <c r="E25" s="24">
        <v>0</v>
      </c>
      <c r="F25" s="24">
        <v>0</v>
      </c>
      <c r="G25" s="24">
        <v>78572.39</v>
      </c>
      <c r="H25" s="27" t="s">
        <v>4</v>
      </c>
      <c r="I25" s="115"/>
      <c r="J25" s="115"/>
      <c r="K25" s="115"/>
      <c r="L25" s="115"/>
    </row>
    <row r="26" spans="2:12" x14ac:dyDescent="0.2">
      <c r="B26" s="230" t="s">
        <v>116</v>
      </c>
      <c r="C26" s="24">
        <v>4375.0600000000004</v>
      </c>
      <c r="D26" s="27" t="s">
        <v>4</v>
      </c>
      <c r="E26" s="24">
        <v>0</v>
      </c>
      <c r="F26" s="24">
        <v>891.66</v>
      </c>
      <c r="G26" s="24">
        <v>3483.4</v>
      </c>
      <c r="H26" s="27" t="s">
        <v>4</v>
      </c>
      <c r="I26" s="115"/>
      <c r="J26" s="115"/>
      <c r="K26" s="115"/>
      <c r="L26" s="115"/>
    </row>
    <row r="27" spans="2:12" x14ac:dyDescent="0.2">
      <c r="B27" s="230" t="s">
        <v>117</v>
      </c>
      <c r="C27" s="24">
        <v>9815.83</v>
      </c>
      <c r="D27" s="27" t="s">
        <v>4</v>
      </c>
      <c r="E27" s="24">
        <v>0</v>
      </c>
      <c r="F27" s="24">
        <v>0</v>
      </c>
      <c r="G27" s="24">
        <v>9815.83</v>
      </c>
      <c r="H27" s="27" t="s">
        <v>4</v>
      </c>
      <c r="I27" s="115"/>
      <c r="J27" s="115"/>
      <c r="K27" s="115"/>
      <c r="L27" s="115"/>
    </row>
    <row r="28" spans="2:12" x14ac:dyDescent="0.2">
      <c r="B28" s="230" t="s">
        <v>120</v>
      </c>
      <c r="C28" s="24">
        <v>17387.419999999998</v>
      </c>
      <c r="D28" s="27" t="s">
        <v>4</v>
      </c>
      <c r="E28" s="24">
        <v>0</v>
      </c>
      <c r="F28" s="24">
        <v>1337.5</v>
      </c>
      <c r="G28" s="24">
        <v>16049.92</v>
      </c>
      <c r="H28" s="27" t="s">
        <v>4</v>
      </c>
      <c r="I28" s="115"/>
      <c r="J28" s="115"/>
      <c r="K28" s="115"/>
      <c r="L28" s="115"/>
    </row>
    <row r="29" spans="2:12" x14ac:dyDescent="0.2">
      <c r="B29" s="230" t="s">
        <v>121</v>
      </c>
      <c r="C29" s="24">
        <v>1770</v>
      </c>
      <c r="D29" s="27" t="s">
        <v>4</v>
      </c>
      <c r="E29" s="24">
        <v>0</v>
      </c>
      <c r="F29" s="24">
        <v>1337.5</v>
      </c>
      <c r="G29" s="24">
        <v>432.5</v>
      </c>
      <c r="H29" s="27" t="s">
        <v>4</v>
      </c>
      <c r="I29" s="115"/>
      <c r="J29" s="115"/>
      <c r="K29" s="115"/>
      <c r="L29" s="115"/>
    </row>
    <row r="30" spans="2:12" x14ac:dyDescent="0.2">
      <c r="B30" s="230" t="s">
        <v>122</v>
      </c>
      <c r="C30" s="24">
        <v>359.85</v>
      </c>
      <c r="D30" s="27" t="s">
        <v>4</v>
      </c>
      <c r="E30" s="24">
        <v>0</v>
      </c>
      <c r="F30" s="24">
        <v>0</v>
      </c>
      <c r="G30" s="24">
        <v>359.85</v>
      </c>
      <c r="H30" s="27" t="s">
        <v>4</v>
      </c>
      <c r="I30" s="115"/>
      <c r="J30" s="115"/>
      <c r="K30" s="115"/>
      <c r="L30" s="115"/>
    </row>
    <row r="31" spans="2:12" x14ac:dyDescent="0.2">
      <c r="B31" s="230" t="s">
        <v>124</v>
      </c>
      <c r="C31" s="24">
        <v>10164.92</v>
      </c>
      <c r="D31" s="27" t="s">
        <v>4</v>
      </c>
      <c r="E31" s="24">
        <v>0</v>
      </c>
      <c r="F31" s="24">
        <v>2675</v>
      </c>
      <c r="G31" s="24">
        <v>7489.92</v>
      </c>
      <c r="H31" s="27" t="s">
        <v>4</v>
      </c>
      <c r="I31" s="115"/>
      <c r="J31" s="115"/>
      <c r="K31" s="115"/>
      <c r="L31" s="115"/>
    </row>
    <row r="32" spans="2:12" x14ac:dyDescent="0.2">
      <c r="B32" s="230" t="s">
        <v>126</v>
      </c>
      <c r="C32" s="24">
        <v>3686.66</v>
      </c>
      <c r="D32" s="27" t="s">
        <v>4</v>
      </c>
      <c r="E32" s="24">
        <v>0</v>
      </c>
      <c r="F32" s="24">
        <v>0</v>
      </c>
      <c r="G32" s="24">
        <v>3686.66</v>
      </c>
      <c r="H32" s="27" t="s">
        <v>4</v>
      </c>
      <c r="I32" s="115"/>
      <c r="J32" s="115"/>
      <c r="K32" s="115"/>
      <c r="L32" s="115"/>
    </row>
    <row r="33" spans="2:12" x14ac:dyDescent="0.2">
      <c r="B33" s="230" t="s">
        <v>127</v>
      </c>
      <c r="C33" s="24">
        <v>42800</v>
      </c>
      <c r="D33" s="27" t="s">
        <v>4</v>
      </c>
      <c r="E33" s="24">
        <v>0</v>
      </c>
      <c r="F33" s="24">
        <v>0</v>
      </c>
      <c r="G33" s="24">
        <v>42800</v>
      </c>
      <c r="H33" s="27" t="s">
        <v>4</v>
      </c>
      <c r="I33" s="115"/>
      <c r="J33" s="115"/>
      <c r="K33" s="115"/>
      <c r="L33" s="115"/>
    </row>
    <row r="34" spans="2:12" x14ac:dyDescent="0.2">
      <c r="B34" s="230" t="s">
        <v>128</v>
      </c>
      <c r="C34" s="24">
        <v>1050</v>
      </c>
      <c r="D34" s="27" t="s">
        <v>4</v>
      </c>
      <c r="E34" s="24">
        <v>0</v>
      </c>
      <c r="F34" s="24">
        <v>780</v>
      </c>
      <c r="G34" s="24">
        <v>270</v>
      </c>
      <c r="H34" s="27" t="s">
        <v>4</v>
      </c>
      <c r="I34" s="115"/>
      <c r="J34" s="115"/>
      <c r="K34" s="115"/>
      <c r="L34" s="115"/>
    </row>
    <row r="35" spans="2:12" x14ac:dyDescent="0.2">
      <c r="B35" s="230" t="s">
        <v>129</v>
      </c>
      <c r="C35" s="24">
        <v>22509.06</v>
      </c>
      <c r="D35" s="27" t="s">
        <v>4</v>
      </c>
      <c r="E35" s="24">
        <v>0</v>
      </c>
      <c r="F35" s="24">
        <v>1727.14</v>
      </c>
      <c r="G35" s="24">
        <v>20781.919999999998</v>
      </c>
      <c r="H35" s="27" t="s">
        <v>4</v>
      </c>
      <c r="I35" s="115"/>
      <c r="J35" s="115"/>
      <c r="K35" s="115"/>
      <c r="L35" s="115"/>
    </row>
    <row r="36" spans="2:12" x14ac:dyDescent="0.2">
      <c r="B36" s="230" t="s">
        <v>130</v>
      </c>
      <c r="C36" s="29">
        <v>-9666.7199999999993</v>
      </c>
      <c r="D36" s="27" t="s">
        <v>4</v>
      </c>
      <c r="E36" s="24">
        <v>0</v>
      </c>
      <c r="F36" s="24">
        <v>0</v>
      </c>
      <c r="G36" s="29">
        <v>-9666.7199999999993</v>
      </c>
      <c r="H36" s="27" t="s">
        <v>4</v>
      </c>
      <c r="I36" s="115"/>
      <c r="J36" s="115"/>
      <c r="K36" s="115"/>
      <c r="L36" s="115"/>
    </row>
    <row r="37" spans="2:12" x14ac:dyDescent="0.2">
      <c r="B37" s="230" t="s">
        <v>131</v>
      </c>
      <c r="C37" s="24">
        <v>31470.67</v>
      </c>
      <c r="D37" s="27" t="s">
        <v>4</v>
      </c>
      <c r="E37" s="24">
        <v>0</v>
      </c>
      <c r="F37" s="24">
        <v>791.56</v>
      </c>
      <c r="G37" s="24">
        <v>30679.11</v>
      </c>
      <c r="H37" s="27" t="s">
        <v>4</v>
      </c>
      <c r="I37" s="115"/>
      <c r="J37" s="115"/>
      <c r="K37" s="115"/>
      <c r="L37" s="115"/>
    </row>
    <row r="38" spans="2:12" x14ac:dyDescent="0.2">
      <c r="B38" s="230" t="s">
        <v>133</v>
      </c>
      <c r="C38" s="24">
        <v>6020.23</v>
      </c>
      <c r="D38" s="27" t="s">
        <v>4</v>
      </c>
      <c r="E38" s="24">
        <v>0</v>
      </c>
      <c r="F38" s="24">
        <v>445.84</v>
      </c>
      <c r="G38" s="24">
        <v>5574.39</v>
      </c>
      <c r="H38" s="27" t="s">
        <v>4</v>
      </c>
      <c r="I38" s="115"/>
      <c r="J38" s="115"/>
      <c r="K38" s="115"/>
      <c r="L38" s="115"/>
    </row>
    <row r="39" spans="2:12" x14ac:dyDescent="0.2">
      <c r="B39" s="230" t="s">
        <v>134</v>
      </c>
      <c r="C39" s="24">
        <v>23333.16</v>
      </c>
      <c r="D39" s="27" t="s">
        <v>4</v>
      </c>
      <c r="E39" s="24">
        <v>0</v>
      </c>
      <c r="F39" s="24">
        <v>0</v>
      </c>
      <c r="G39" s="24">
        <v>23333.16</v>
      </c>
      <c r="H39" s="27" t="s">
        <v>4</v>
      </c>
      <c r="I39" s="115"/>
      <c r="J39" s="115"/>
      <c r="K39" s="115"/>
      <c r="L39" s="115"/>
    </row>
    <row r="40" spans="2:12" x14ac:dyDescent="0.2">
      <c r="B40" s="230" t="s">
        <v>136</v>
      </c>
      <c r="C40" s="24">
        <v>46844</v>
      </c>
      <c r="D40" s="27" t="s">
        <v>4</v>
      </c>
      <c r="E40" s="24">
        <v>0</v>
      </c>
      <c r="F40" s="24">
        <v>0</v>
      </c>
      <c r="G40" s="24">
        <v>46844</v>
      </c>
      <c r="H40" s="27" t="s">
        <v>4</v>
      </c>
      <c r="I40" s="115"/>
      <c r="J40" s="115"/>
      <c r="K40" s="115"/>
      <c r="L40" s="115"/>
    </row>
    <row r="41" spans="2:12" x14ac:dyDescent="0.2">
      <c r="B41" s="230" t="s">
        <v>137</v>
      </c>
      <c r="C41" s="24">
        <v>17579.93</v>
      </c>
      <c r="D41" s="27" t="s">
        <v>4</v>
      </c>
      <c r="E41" s="24">
        <v>0</v>
      </c>
      <c r="F41" s="24">
        <v>0</v>
      </c>
      <c r="G41" s="24">
        <v>17579.93</v>
      </c>
      <c r="H41" s="27" t="s">
        <v>4</v>
      </c>
      <c r="I41" s="115"/>
      <c r="J41" s="115"/>
      <c r="K41" s="115"/>
      <c r="L41" s="115"/>
    </row>
    <row r="42" spans="2:12" x14ac:dyDescent="0.2">
      <c r="B42" s="230" t="s">
        <v>138</v>
      </c>
      <c r="C42" s="24">
        <v>21924.84</v>
      </c>
      <c r="D42" s="27" t="s">
        <v>4</v>
      </c>
      <c r="E42" s="24">
        <v>0</v>
      </c>
      <c r="F42" s="24">
        <v>2675</v>
      </c>
      <c r="G42" s="24">
        <v>19249.84</v>
      </c>
      <c r="H42" s="27" t="s">
        <v>4</v>
      </c>
      <c r="I42" s="115"/>
      <c r="J42" s="115"/>
      <c r="K42" s="115"/>
      <c r="L42" s="115"/>
    </row>
    <row r="43" spans="2:12" x14ac:dyDescent="0.2">
      <c r="B43" s="230" t="s">
        <v>139</v>
      </c>
      <c r="C43" s="24">
        <v>10502.09</v>
      </c>
      <c r="D43" s="27" t="s">
        <v>4</v>
      </c>
      <c r="E43" s="24">
        <v>0</v>
      </c>
      <c r="F43" s="24">
        <v>891.66</v>
      </c>
      <c r="G43" s="24">
        <v>9610.43</v>
      </c>
      <c r="H43" s="27" t="s">
        <v>4</v>
      </c>
      <c r="I43" s="115"/>
      <c r="J43" s="115"/>
      <c r="K43" s="115"/>
      <c r="L43" s="115"/>
    </row>
    <row r="44" spans="2:12" x14ac:dyDescent="0.2">
      <c r="B44" s="230" t="s">
        <v>141</v>
      </c>
      <c r="C44" s="24">
        <v>9394.01</v>
      </c>
      <c r="D44" s="27" t="s">
        <v>4</v>
      </c>
      <c r="E44" s="24">
        <v>0</v>
      </c>
      <c r="F44" s="24">
        <v>531.70000000000005</v>
      </c>
      <c r="G44" s="24">
        <v>8862.31</v>
      </c>
      <c r="H44" s="27" t="s">
        <v>4</v>
      </c>
      <c r="I44" s="115"/>
      <c r="J44" s="115"/>
      <c r="K44" s="115"/>
      <c r="L44" s="115"/>
    </row>
    <row r="45" spans="2:12" x14ac:dyDescent="0.2">
      <c r="B45" s="230" t="s">
        <v>143</v>
      </c>
      <c r="C45" s="24">
        <v>5353.66</v>
      </c>
      <c r="D45" s="27" t="s">
        <v>4</v>
      </c>
      <c r="E45" s="24">
        <v>0</v>
      </c>
      <c r="F45" s="24">
        <v>0</v>
      </c>
      <c r="G45" s="24">
        <v>5353.66</v>
      </c>
      <c r="H45" s="27" t="s">
        <v>4</v>
      </c>
      <c r="I45" s="115"/>
      <c r="J45" s="115"/>
      <c r="K45" s="115"/>
      <c r="L45" s="115"/>
    </row>
    <row r="46" spans="2:12" x14ac:dyDescent="0.2">
      <c r="B46" s="230" t="s">
        <v>144</v>
      </c>
      <c r="C46" s="24">
        <v>1399.43</v>
      </c>
      <c r="D46" s="27" t="s">
        <v>4</v>
      </c>
      <c r="E46" s="24">
        <v>0</v>
      </c>
      <c r="F46" s="24">
        <v>0</v>
      </c>
      <c r="G46" s="24">
        <v>1399.43</v>
      </c>
      <c r="H46" s="27" t="s">
        <v>4</v>
      </c>
      <c r="I46" s="115"/>
      <c r="J46" s="115"/>
      <c r="K46" s="115"/>
      <c r="L46" s="115"/>
    </row>
    <row r="47" spans="2:12" x14ac:dyDescent="0.2">
      <c r="B47" s="230" t="s">
        <v>145</v>
      </c>
      <c r="C47" s="29">
        <v>-5795.83</v>
      </c>
      <c r="D47" s="27" t="s">
        <v>4</v>
      </c>
      <c r="E47" s="24">
        <v>1783.33</v>
      </c>
      <c r="F47" s="24">
        <v>0</v>
      </c>
      <c r="G47" s="29">
        <v>-4012.5</v>
      </c>
      <c r="H47" s="27" t="s">
        <v>4</v>
      </c>
      <c r="I47" s="115"/>
      <c r="J47" s="115"/>
      <c r="K47" s="115"/>
      <c r="L47" s="115"/>
    </row>
    <row r="48" spans="2:12" x14ac:dyDescent="0.2">
      <c r="B48" s="230" t="s">
        <v>146</v>
      </c>
      <c r="C48" s="24">
        <v>18802.400000000001</v>
      </c>
      <c r="D48" s="27" t="s">
        <v>4</v>
      </c>
      <c r="E48" s="24">
        <v>0</v>
      </c>
      <c r="F48" s="24">
        <v>936.26</v>
      </c>
      <c r="G48" s="24">
        <v>17866.14</v>
      </c>
      <c r="H48" s="27" t="s">
        <v>4</v>
      </c>
      <c r="I48" s="115"/>
      <c r="J48" s="115"/>
      <c r="K48" s="115"/>
      <c r="L48" s="115"/>
    </row>
    <row r="49" spans="2:12" x14ac:dyDescent="0.2">
      <c r="B49" s="230" t="s">
        <v>148</v>
      </c>
      <c r="C49" s="24">
        <v>16546.86</v>
      </c>
      <c r="D49" s="27" t="s">
        <v>4</v>
      </c>
      <c r="E49" s="24">
        <v>0</v>
      </c>
      <c r="F49" s="24">
        <v>0</v>
      </c>
      <c r="G49" s="24">
        <v>16546.86</v>
      </c>
      <c r="H49" s="27" t="s">
        <v>4</v>
      </c>
      <c r="I49" s="115"/>
      <c r="J49" s="115"/>
      <c r="K49" s="115"/>
      <c r="L49" s="115"/>
    </row>
    <row r="50" spans="2:12" x14ac:dyDescent="0.2">
      <c r="B50" s="230" t="s">
        <v>149</v>
      </c>
      <c r="C50" s="24">
        <v>21399.96</v>
      </c>
      <c r="D50" s="27" t="s">
        <v>4</v>
      </c>
      <c r="E50" s="24">
        <v>0</v>
      </c>
      <c r="F50" s="24">
        <v>0</v>
      </c>
      <c r="G50" s="24">
        <v>21399.96</v>
      </c>
      <c r="H50" s="27" t="s">
        <v>4</v>
      </c>
      <c r="I50" s="115"/>
      <c r="J50" s="115"/>
      <c r="K50" s="115"/>
      <c r="L50" s="115"/>
    </row>
    <row r="51" spans="2:12" x14ac:dyDescent="0.2">
      <c r="B51" s="230" t="s">
        <v>151</v>
      </c>
      <c r="C51" s="24">
        <v>45646.52</v>
      </c>
      <c r="D51" s="27" t="s">
        <v>4</v>
      </c>
      <c r="E51" s="24">
        <v>0</v>
      </c>
      <c r="F51" s="24">
        <v>0</v>
      </c>
      <c r="G51" s="24">
        <v>45646.52</v>
      </c>
      <c r="H51" s="27" t="s">
        <v>4</v>
      </c>
      <c r="I51" s="115"/>
      <c r="J51" s="115"/>
      <c r="K51" s="115"/>
      <c r="L51" s="115"/>
    </row>
    <row r="52" spans="2:12" x14ac:dyDescent="0.2">
      <c r="B52" s="230" t="s">
        <v>152</v>
      </c>
      <c r="C52" s="24">
        <v>5820</v>
      </c>
      <c r="D52" s="27" t="s">
        <v>4</v>
      </c>
      <c r="E52" s="24">
        <v>0</v>
      </c>
      <c r="F52" s="24">
        <v>0</v>
      </c>
      <c r="G52" s="24">
        <v>5820</v>
      </c>
      <c r="H52" s="27" t="s">
        <v>4</v>
      </c>
      <c r="I52" s="115"/>
      <c r="J52" s="115"/>
      <c r="K52" s="115"/>
      <c r="L52" s="115"/>
    </row>
    <row r="53" spans="2:12" x14ac:dyDescent="0.2">
      <c r="B53" s="230" t="s">
        <v>153</v>
      </c>
      <c r="C53" s="24">
        <v>373.33</v>
      </c>
      <c r="D53" s="27" t="s">
        <v>4</v>
      </c>
      <c r="E53" s="24">
        <v>0</v>
      </c>
      <c r="F53" s="24">
        <v>0</v>
      </c>
      <c r="G53" s="24">
        <v>373.33</v>
      </c>
      <c r="H53" s="27" t="s">
        <v>4</v>
      </c>
      <c r="I53" s="115"/>
      <c r="J53" s="115"/>
      <c r="K53" s="115"/>
      <c r="L53" s="115"/>
    </row>
    <row r="54" spans="2:12" x14ac:dyDescent="0.2">
      <c r="B54" s="230" t="s">
        <v>156</v>
      </c>
      <c r="C54" s="24">
        <v>8916.66</v>
      </c>
      <c r="D54" s="27" t="s">
        <v>4</v>
      </c>
      <c r="E54" s="24">
        <v>0</v>
      </c>
      <c r="F54" s="24">
        <v>0</v>
      </c>
      <c r="G54" s="24">
        <v>8916.66</v>
      </c>
      <c r="H54" s="27" t="s">
        <v>4</v>
      </c>
      <c r="I54" s="115"/>
      <c r="J54" s="115"/>
      <c r="K54" s="115"/>
      <c r="L54" s="115"/>
    </row>
    <row r="55" spans="2:12" x14ac:dyDescent="0.2">
      <c r="B55" s="230" t="s">
        <v>157</v>
      </c>
      <c r="C55" s="24">
        <v>5059.8900000000003</v>
      </c>
      <c r="D55" s="27" t="s">
        <v>4</v>
      </c>
      <c r="E55" s="24">
        <v>0</v>
      </c>
      <c r="F55" s="24">
        <v>0</v>
      </c>
      <c r="G55" s="24">
        <v>5059.8900000000003</v>
      </c>
      <c r="H55" s="27" t="s">
        <v>4</v>
      </c>
      <c r="I55" s="115"/>
      <c r="J55" s="115"/>
      <c r="K55" s="115"/>
      <c r="L55" s="115"/>
    </row>
    <row r="56" spans="2:12" x14ac:dyDescent="0.2">
      <c r="B56" s="230" t="s">
        <v>158</v>
      </c>
      <c r="C56" s="24">
        <v>48070.71</v>
      </c>
      <c r="D56" s="27" t="s">
        <v>4</v>
      </c>
      <c r="E56" s="24">
        <v>0</v>
      </c>
      <c r="F56" s="24">
        <v>1783.34</v>
      </c>
      <c r="G56" s="24">
        <v>46287.37</v>
      </c>
      <c r="H56" s="27" t="s">
        <v>4</v>
      </c>
      <c r="I56" s="115"/>
      <c r="J56" s="115"/>
      <c r="K56" s="115"/>
      <c r="L56" s="115"/>
    </row>
    <row r="57" spans="2:12" x14ac:dyDescent="0.2">
      <c r="B57" s="230" t="s">
        <v>160</v>
      </c>
      <c r="C57" s="24">
        <v>3616.46</v>
      </c>
      <c r="D57" s="27" t="s">
        <v>4</v>
      </c>
      <c r="E57" s="24">
        <v>0</v>
      </c>
      <c r="F57" s="24">
        <v>0</v>
      </c>
      <c r="G57" s="24">
        <v>3616.46</v>
      </c>
      <c r="H57" s="27" t="s">
        <v>4</v>
      </c>
      <c r="I57" s="115"/>
      <c r="J57" s="115"/>
      <c r="K57" s="115"/>
      <c r="L57" s="115"/>
    </row>
    <row r="58" spans="2:12" x14ac:dyDescent="0.2">
      <c r="B58" s="230" t="s">
        <v>161</v>
      </c>
      <c r="C58" s="24">
        <v>12668.68</v>
      </c>
      <c r="D58" s="27" t="s">
        <v>4</v>
      </c>
      <c r="E58" s="24">
        <v>0</v>
      </c>
      <c r="F58" s="24">
        <v>1293.1400000000001</v>
      </c>
      <c r="G58" s="24">
        <v>11375.54</v>
      </c>
      <c r="H58" s="27" t="s">
        <v>4</v>
      </c>
      <c r="I58" s="115"/>
      <c r="J58" s="115"/>
      <c r="K58" s="115"/>
      <c r="L58" s="115"/>
    </row>
    <row r="59" spans="2:12" x14ac:dyDescent="0.2">
      <c r="B59" s="230" t="s">
        <v>162</v>
      </c>
      <c r="C59" s="24">
        <v>10100</v>
      </c>
      <c r="D59" s="27" t="s">
        <v>4</v>
      </c>
      <c r="E59" s="24">
        <v>0</v>
      </c>
      <c r="F59" s="24">
        <v>0</v>
      </c>
      <c r="G59" s="24">
        <v>10100</v>
      </c>
      <c r="H59" s="27" t="s">
        <v>4</v>
      </c>
      <c r="I59" s="115"/>
      <c r="J59" s="115"/>
      <c r="K59" s="115"/>
      <c r="L59" s="115"/>
    </row>
    <row r="60" spans="2:12" x14ac:dyDescent="0.2">
      <c r="B60" s="230" t="s">
        <v>167</v>
      </c>
      <c r="C60" s="24">
        <v>2495.61</v>
      </c>
      <c r="D60" s="27" t="s">
        <v>4</v>
      </c>
      <c r="E60" s="24">
        <v>0</v>
      </c>
      <c r="F60" s="24">
        <v>0</v>
      </c>
      <c r="G60" s="24">
        <v>2495.61</v>
      </c>
      <c r="H60" s="27" t="s">
        <v>4</v>
      </c>
      <c r="I60" s="115"/>
      <c r="J60" s="115"/>
      <c r="K60" s="115"/>
      <c r="L60" s="115"/>
    </row>
    <row r="61" spans="2:12" x14ac:dyDescent="0.2">
      <c r="B61" s="230" t="s">
        <v>168</v>
      </c>
      <c r="C61" s="24">
        <v>3297.92</v>
      </c>
      <c r="D61" s="27" t="s">
        <v>4</v>
      </c>
      <c r="E61" s="24">
        <v>0</v>
      </c>
      <c r="F61" s="24">
        <v>891.66</v>
      </c>
      <c r="G61" s="24">
        <v>2406.2600000000002</v>
      </c>
      <c r="H61" s="27" t="s">
        <v>4</v>
      </c>
      <c r="I61" s="115"/>
      <c r="J61" s="115"/>
      <c r="K61" s="115"/>
      <c r="L61" s="115"/>
    </row>
    <row r="62" spans="2:12" x14ac:dyDescent="0.2">
      <c r="B62" s="230" t="s">
        <v>173</v>
      </c>
      <c r="C62" s="24">
        <v>4280</v>
      </c>
      <c r="D62" s="27" t="s">
        <v>4</v>
      </c>
      <c r="E62" s="24">
        <v>0</v>
      </c>
      <c r="F62" s="24">
        <v>0</v>
      </c>
      <c r="G62" s="24">
        <v>4280</v>
      </c>
      <c r="H62" s="27" t="s">
        <v>4</v>
      </c>
      <c r="I62" s="115"/>
      <c r="J62" s="115"/>
      <c r="K62" s="115"/>
      <c r="L62" s="115"/>
    </row>
    <row r="63" spans="2:12" x14ac:dyDescent="0.2">
      <c r="B63" s="230" t="s">
        <v>174</v>
      </c>
      <c r="C63" s="24">
        <v>933.33</v>
      </c>
      <c r="D63" s="27" t="s">
        <v>4</v>
      </c>
      <c r="E63" s="24">
        <v>0</v>
      </c>
      <c r="F63" s="24">
        <v>0</v>
      </c>
      <c r="G63" s="24">
        <v>933.33</v>
      </c>
      <c r="H63" s="27" t="s">
        <v>4</v>
      </c>
      <c r="I63" s="115"/>
      <c r="J63" s="115"/>
      <c r="K63" s="115"/>
      <c r="L63" s="115"/>
    </row>
    <row r="64" spans="2:12" x14ac:dyDescent="0.2">
      <c r="B64" s="230" t="s">
        <v>175</v>
      </c>
      <c r="C64" s="24">
        <v>39233.339999999997</v>
      </c>
      <c r="D64" s="27" t="s">
        <v>4</v>
      </c>
      <c r="E64" s="24">
        <v>0</v>
      </c>
      <c r="F64" s="24">
        <v>0</v>
      </c>
      <c r="G64" s="24">
        <v>39233.339999999997</v>
      </c>
      <c r="H64" s="27" t="s">
        <v>4</v>
      </c>
      <c r="I64" s="115"/>
      <c r="J64" s="115"/>
      <c r="K64" s="115"/>
      <c r="L64" s="115"/>
    </row>
    <row r="65" spans="2:12" x14ac:dyDescent="0.2">
      <c r="B65" s="230" t="s">
        <v>176</v>
      </c>
      <c r="C65" s="24">
        <v>16464</v>
      </c>
      <c r="D65" s="27" t="s">
        <v>4</v>
      </c>
      <c r="E65" s="24">
        <v>0</v>
      </c>
      <c r="F65" s="24">
        <v>0</v>
      </c>
      <c r="G65" s="24">
        <v>16464</v>
      </c>
      <c r="H65" s="27" t="s">
        <v>4</v>
      </c>
      <c r="I65" s="115"/>
      <c r="J65" s="115"/>
      <c r="K65" s="115"/>
      <c r="L65" s="115"/>
    </row>
    <row r="66" spans="2:12" x14ac:dyDescent="0.2">
      <c r="B66" s="230" t="s">
        <v>178</v>
      </c>
      <c r="C66" s="24">
        <v>1400</v>
      </c>
      <c r="D66" s="27" t="s">
        <v>4</v>
      </c>
      <c r="E66" s="24">
        <v>0</v>
      </c>
      <c r="F66" s="24">
        <v>0</v>
      </c>
      <c r="G66" s="24">
        <v>1400</v>
      </c>
      <c r="H66" s="27" t="s">
        <v>4</v>
      </c>
      <c r="I66" s="115"/>
      <c r="J66" s="115"/>
      <c r="K66" s="115"/>
      <c r="L66" s="115"/>
    </row>
    <row r="67" spans="2:12" x14ac:dyDescent="0.2">
      <c r="B67" s="230" t="s">
        <v>180</v>
      </c>
      <c r="C67" s="24">
        <v>233.33</v>
      </c>
      <c r="D67" s="27" t="s">
        <v>4</v>
      </c>
      <c r="E67" s="24">
        <v>0</v>
      </c>
      <c r="F67" s="24">
        <v>0</v>
      </c>
      <c r="G67" s="24">
        <v>233.33</v>
      </c>
      <c r="H67" s="27" t="s">
        <v>4</v>
      </c>
      <c r="I67" s="115"/>
      <c r="J67" s="115"/>
      <c r="K67" s="115"/>
      <c r="L67" s="115"/>
    </row>
    <row r="68" spans="2:12" x14ac:dyDescent="0.2">
      <c r="B68" s="230" t="s">
        <v>181</v>
      </c>
      <c r="C68" s="24">
        <v>0</v>
      </c>
      <c r="D68" s="27" t="s">
        <v>4</v>
      </c>
      <c r="E68" s="24">
        <v>2140</v>
      </c>
      <c r="F68" s="24">
        <v>0</v>
      </c>
      <c r="G68" s="24">
        <v>2140</v>
      </c>
      <c r="H68" s="27" t="s">
        <v>4</v>
      </c>
      <c r="I68" s="115"/>
      <c r="J68" s="115"/>
      <c r="K68" s="115"/>
      <c r="L68" s="115"/>
    </row>
    <row r="69" spans="2:12" x14ac:dyDescent="0.2">
      <c r="B69" s="230" t="s">
        <v>182</v>
      </c>
      <c r="C69" s="24">
        <v>12779.59</v>
      </c>
      <c r="D69" s="27" t="s">
        <v>4</v>
      </c>
      <c r="E69" s="24">
        <v>0</v>
      </c>
      <c r="F69" s="24">
        <v>0</v>
      </c>
      <c r="G69" s="24">
        <v>12779.59</v>
      </c>
      <c r="H69" s="27" t="s">
        <v>4</v>
      </c>
      <c r="I69" s="115"/>
      <c r="J69" s="115"/>
      <c r="K69" s="115"/>
      <c r="L69" s="115"/>
    </row>
    <row r="70" spans="2:12" x14ac:dyDescent="0.2">
      <c r="B70" s="230" t="s">
        <v>183</v>
      </c>
      <c r="C70" s="24">
        <v>12483.3</v>
      </c>
      <c r="D70" s="27" t="s">
        <v>4</v>
      </c>
      <c r="E70" s="24">
        <v>0</v>
      </c>
      <c r="F70" s="24">
        <v>1783.34</v>
      </c>
      <c r="G70" s="24">
        <v>10699.96</v>
      </c>
      <c r="H70" s="27" t="s">
        <v>4</v>
      </c>
      <c r="I70" s="115"/>
      <c r="J70" s="115"/>
      <c r="K70" s="115"/>
      <c r="L70" s="115"/>
    </row>
    <row r="71" spans="2:12" x14ac:dyDescent="0.2">
      <c r="B71" s="230" t="s">
        <v>184</v>
      </c>
      <c r="C71" s="24">
        <v>7356.25</v>
      </c>
      <c r="D71" s="27" t="s">
        <v>4</v>
      </c>
      <c r="E71" s="24">
        <v>0</v>
      </c>
      <c r="F71" s="24">
        <v>1337.5</v>
      </c>
      <c r="G71" s="24">
        <v>6018.75</v>
      </c>
      <c r="H71" s="27" t="s">
        <v>4</v>
      </c>
      <c r="I71" s="115"/>
      <c r="J71" s="115"/>
      <c r="K71" s="115"/>
      <c r="L71" s="115"/>
    </row>
    <row r="72" spans="2:12" x14ac:dyDescent="0.2">
      <c r="B72" s="230" t="s">
        <v>185</v>
      </c>
      <c r="C72" s="24">
        <v>2400</v>
      </c>
      <c r="D72" s="27" t="s">
        <v>4</v>
      </c>
      <c r="E72" s="24">
        <v>0</v>
      </c>
      <c r="F72" s="24">
        <v>0</v>
      </c>
      <c r="G72" s="24">
        <v>2400</v>
      </c>
      <c r="H72" s="27" t="s">
        <v>4</v>
      </c>
      <c r="I72" s="115"/>
      <c r="J72" s="115"/>
      <c r="K72" s="115"/>
      <c r="L72" s="115"/>
    </row>
    <row r="73" spans="2:12" x14ac:dyDescent="0.2">
      <c r="B73" s="230" t="s">
        <v>188</v>
      </c>
      <c r="C73" s="24">
        <v>233.41</v>
      </c>
      <c r="D73" s="27" t="s">
        <v>4</v>
      </c>
      <c r="E73" s="24">
        <v>0</v>
      </c>
      <c r="F73" s="24">
        <v>0</v>
      </c>
      <c r="G73" s="24">
        <v>233.41</v>
      </c>
      <c r="H73" s="27" t="s">
        <v>4</v>
      </c>
      <c r="I73" s="115"/>
      <c r="J73" s="115"/>
      <c r="K73" s="115"/>
      <c r="L73" s="115"/>
    </row>
    <row r="74" spans="2:12" x14ac:dyDescent="0.2">
      <c r="B74" s="230" t="s">
        <v>189</v>
      </c>
      <c r="C74" s="24">
        <v>148491.18</v>
      </c>
      <c r="D74" s="27" t="s">
        <v>4</v>
      </c>
      <c r="E74" s="24">
        <v>0</v>
      </c>
      <c r="F74" s="24">
        <v>0</v>
      </c>
      <c r="G74" s="24">
        <v>148491.18</v>
      </c>
      <c r="H74" s="27" t="s">
        <v>4</v>
      </c>
      <c r="I74" s="115"/>
      <c r="J74" s="115"/>
      <c r="K74" s="115"/>
      <c r="L74" s="115"/>
    </row>
    <row r="75" spans="2:12" x14ac:dyDescent="0.2">
      <c r="B75" s="230" t="s">
        <v>190</v>
      </c>
      <c r="C75" s="24">
        <v>4815</v>
      </c>
      <c r="D75" s="27" t="s">
        <v>4</v>
      </c>
      <c r="E75" s="24">
        <v>0</v>
      </c>
      <c r="F75" s="24">
        <v>1070</v>
      </c>
      <c r="G75" s="24">
        <v>3745</v>
      </c>
      <c r="H75" s="27" t="s">
        <v>4</v>
      </c>
      <c r="I75" s="115"/>
      <c r="J75" s="115"/>
      <c r="K75" s="115"/>
      <c r="L75" s="115"/>
    </row>
    <row r="76" spans="2:12" x14ac:dyDescent="0.2">
      <c r="B76" s="230" t="s">
        <v>191</v>
      </c>
      <c r="C76" s="24">
        <v>0.34</v>
      </c>
      <c r="D76" s="27" t="s">
        <v>4</v>
      </c>
      <c r="E76" s="24">
        <v>0</v>
      </c>
      <c r="F76" s="24">
        <v>0</v>
      </c>
      <c r="G76" s="24">
        <v>0.34</v>
      </c>
      <c r="H76" s="27" t="s">
        <v>4</v>
      </c>
      <c r="I76" s="115"/>
      <c r="J76" s="115"/>
      <c r="K76" s="115"/>
      <c r="L76" s="115"/>
    </row>
    <row r="77" spans="2:12" x14ac:dyDescent="0.2">
      <c r="B77" s="230" t="s">
        <v>192</v>
      </c>
      <c r="C77" s="24">
        <v>39279.919999999998</v>
      </c>
      <c r="D77" s="27" t="s">
        <v>4</v>
      </c>
      <c r="E77" s="24">
        <v>0</v>
      </c>
      <c r="F77" s="24">
        <v>0</v>
      </c>
      <c r="G77" s="24">
        <v>39279.919999999998</v>
      </c>
      <c r="H77" s="27" t="s">
        <v>4</v>
      </c>
      <c r="I77" s="115"/>
      <c r="J77" s="115"/>
      <c r="K77" s="115"/>
      <c r="L77" s="115"/>
    </row>
    <row r="78" spans="2:12" x14ac:dyDescent="0.2">
      <c r="B78" s="230" t="s">
        <v>194</v>
      </c>
      <c r="C78" s="29">
        <v>-22400.14</v>
      </c>
      <c r="D78" s="27" t="s">
        <v>4</v>
      </c>
      <c r="E78" s="24">
        <v>0</v>
      </c>
      <c r="F78" s="24">
        <v>0</v>
      </c>
      <c r="G78" s="29">
        <v>-22400.14</v>
      </c>
      <c r="H78" s="27" t="s">
        <v>4</v>
      </c>
      <c r="I78" s="115"/>
      <c r="J78" s="115"/>
      <c r="K78" s="115"/>
      <c r="L78" s="115"/>
    </row>
    <row r="79" spans="2:12" x14ac:dyDescent="0.2">
      <c r="B79" s="230" t="s">
        <v>195</v>
      </c>
      <c r="C79" s="24">
        <v>466.67</v>
      </c>
      <c r="D79" s="27" t="s">
        <v>4</v>
      </c>
      <c r="E79" s="24">
        <v>0</v>
      </c>
      <c r="F79" s="24">
        <v>0</v>
      </c>
      <c r="G79" s="24">
        <v>466.67</v>
      </c>
      <c r="H79" s="27" t="s">
        <v>4</v>
      </c>
      <c r="I79" s="115"/>
      <c r="J79" s="115"/>
      <c r="K79" s="115"/>
      <c r="L79" s="115"/>
    </row>
    <row r="80" spans="2:12" x14ac:dyDescent="0.2">
      <c r="B80" s="230" t="s">
        <v>196</v>
      </c>
      <c r="C80" s="24">
        <v>3120.76</v>
      </c>
      <c r="D80" s="27" t="s">
        <v>4</v>
      </c>
      <c r="E80" s="24">
        <v>0</v>
      </c>
      <c r="F80" s="24">
        <v>3120.84</v>
      </c>
      <c r="G80" s="29">
        <v>-0.08</v>
      </c>
      <c r="H80" s="27" t="s">
        <v>4</v>
      </c>
      <c r="I80" s="115"/>
      <c r="J80" s="115"/>
      <c r="K80" s="115"/>
      <c r="L80" s="115"/>
    </row>
    <row r="81" spans="2:12" x14ac:dyDescent="0.2">
      <c r="B81" s="230" t="s">
        <v>198</v>
      </c>
      <c r="C81" s="24">
        <v>17919.919999999998</v>
      </c>
      <c r="D81" s="27" t="s">
        <v>4</v>
      </c>
      <c r="E81" s="24">
        <v>0</v>
      </c>
      <c r="F81" s="24">
        <v>0</v>
      </c>
      <c r="G81" s="24">
        <v>17919.919999999998</v>
      </c>
      <c r="H81" s="27" t="s">
        <v>4</v>
      </c>
      <c r="I81" s="115"/>
      <c r="J81" s="115"/>
      <c r="K81" s="115"/>
      <c r="L81" s="115"/>
    </row>
    <row r="82" spans="2:12" x14ac:dyDescent="0.2">
      <c r="B82" s="230" t="s">
        <v>201</v>
      </c>
      <c r="C82" s="24">
        <v>3437.34</v>
      </c>
      <c r="D82" s="27" t="s">
        <v>4</v>
      </c>
      <c r="E82" s="24">
        <v>0</v>
      </c>
      <c r="F82" s="24">
        <v>0</v>
      </c>
      <c r="G82" s="24">
        <v>3437.34</v>
      </c>
      <c r="H82" s="27" t="s">
        <v>4</v>
      </c>
      <c r="I82" s="115"/>
      <c r="J82" s="115"/>
      <c r="K82" s="115"/>
      <c r="L82" s="115"/>
    </row>
    <row r="83" spans="2:12" x14ac:dyDescent="0.2">
      <c r="B83" s="230" t="s">
        <v>203</v>
      </c>
      <c r="C83" s="24">
        <v>1199.92</v>
      </c>
      <c r="D83" s="27" t="s">
        <v>4</v>
      </c>
      <c r="E83" s="24">
        <v>0</v>
      </c>
      <c r="F83" s="24">
        <v>0</v>
      </c>
      <c r="G83" s="24">
        <v>1199.92</v>
      </c>
      <c r="H83" s="27" t="s">
        <v>4</v>
      </c>
      <c r="I83" s="115"/>
      <c r="J83" s="115"/>
      <c r="K83" s="115"/>
      <c r="L83" s="115"/>
    </row>
    <row r="84" spans="2:12" x14ac:dyDescent="0.2">
      <c r="B84" s="230" t="s">
        <v>204</v>
      </c>
      <c r="C84" s="24">
        <v>7839.92</v>
      </c>
      <c r="D84" s="27" t="s">
        <v>4</v>
      </c>
      <c r="E84" s="24">
        <v>0</v>
      </c>
      <c r="F84" s="24">
        <v>0</v>
      </c>
      <c r="G84" s="24">
        <v>7839.92</v>
      </c>
      <c r="H84" s="27" t="s">
        <v>4</v>
      </c>
      <c r="I84" s="115"/>
      <c r="J84" s="115"/>
      <c r="K84" s="115"/>
      <c r="L84" s="115"/>
    </row>
    <row r="85" spans="2:12" x14ac:dyDescent="0.2">
      <c r="B85" s="230" t="s">
        <v>208</v>
      </c>
      <c r="C85" s="24">
        <v>30625</v>
      </c>
      <c r="D85" s="27" t="s">
        <v>4</v>
      </c>
      <c r="E85" s="24">
        <v>0</v>
      </c>
      <c r="F85" s="24">
        <v>2675</v>
      </c>
      <c r="G85" s="24">
        <v>27950</v>
      </c>
      <c r="H85" s="27" t="s">
        <v>4</v>
      </c>
      <c r="I85" s="115"/>
      <c r="J85" s="115"/>
      <c r="K85" s="115"/>
      <c r="L85" s="115"/>
    </row>
    <row r="86" spans="2:12" x14ac:dyDescent="0.2">
      <c r="B86" s="230" t="s">
        <v>209</v>
      </c>
      <c r="C86" s="24">
        <v>11200</v>
      </c>
      <c r="D86" s="27" t="s">
        <v>4</v>
      </c>
      <c r="E86" s="24">
        <v>0</v>
      </c>
      <c r="F86" s="24">
        <v>0</v>
      </c>
      <c r="G86" s="24">
        <v>11200</v>
      </c>
      <c r="H86" s="27" t="s">
        <v>4</v>
      </c>
      <c r="I86" s="115"/>
      <c r="J86" s="115"/>
      <c r="K86" s="115"/>
      <c r="L86" s="115"/>
    </row>
    <row r="87" spans="2:12" x14ac:dyDescent="0.2">
      <c r="B87" s="230" t="s">
        <v>210</v>
      </c>
      <c r="C87" s="24">
        <v>2091.7399999999998</v>
      </c>
      <c r="D87" s="27" t="s">
        <v>4</v>
      </c>
      <c r="E87" s="24">
        <v>0</v>
      </c>
      <c r="F87" s="24">
        <v>891.66</v>
      </c>
      <c r="G87" s="24">
        <v>1200.08</v>
      </c>
      <c r="H87" s="27" t="s">
        <v>4</v>
      </c>
      <c r="I87" s="115"/>
      <c r="J87" s="115"/>
      <c r="K87" s="115"/>
      <c r="L87" s="115"/>
    </row>
    <row r="88" spans="2:12" x14ac:dyDescent="0.2">
      <c r="B88" s="230" t="s">
        <v>212</v>
      </c>
      <c r="C88" s="24">
        <v>1337.42</v>
      </c>
      <c r="D88" s="27" t="s">
        <v>4</v>
      </c>
      <c r="E88" s="24">
        <v>0</v>
      </c>
      <c r="F88" s="24">
        <v>1337.5</v>
      </c>
      <c r="G88" s="29">
        <v>-0.08</v>
      </c>
      <c r="H88" s="27" t="s">
        <v>4</v>
      </c>
      <c r="I88" s="115"/>
      <c r="J88" s="115"/>
      <c r="K88" s="115"/>
      <c r="L88" s="115"/>
    </row>
    <row r="89" spans="2:12" x14ac:dyDescent="0.2">
      <c r="B89" s="230" t="s">
        <v>215</v>
      </c>
      <c r="C89" s="24">
        <v>1783.26</v>
      </c>
      <c r="D89" s="27" t="s">
        <v>4</v>
      </c>
      <c r="E89" s="24">
        <v>0</v>
      </c>
      <c r="F89" s="24">
        <v>1783.34</v>
      </c>
      <c r="G89" s="29">
        <v>-0.08</v>
      </c>
      <c r="H89" s="27" t="s">
        <v>4</v>
      </c>
      <c r="I89" s="115"/>
      <c r="J89" s="115"/>
      <c r="K89" s="115"/>
      <c r="L89" s="115"/>
    </row>
    <row r="90" spans="2:12" x14ac:dyDescent="0.2">
      <c r="B90" s="230" t="s">
        <v>217</v>
      </c>
      <c r="C90" s="24">
        <v>0.6</v>
      </c>
      <c r="D90" s="27" t="s">
        <v>4</v>
      </c>
      <c r="E90" s="24">
        <v>0</v>
      </c>
      <c r="F90" s="24">
        <v>0</v>
      </c>
      <c r="G90" s="24">
        <v>0.6</v>
      </c>
      <c r="H90" s="27" t="s">
        <v>4</v>
      </c>
      <c r="I90" s="115"/>
      <c r="J90" s="115"/>
      <c r="K90" s="115"/>
      <c r="L90" s="115"/>
    </row>
    <row r="91" spans="2:12" x14ac:dyDescent="0.2">
      <c r="B91" s="230" t="s">
        <v>218</v>
      </c>
      <c r="C91" s="24">
        <v>10700</v>
      </c>
      <c r="D91" s="27" t="s">
        <v>4</v>
      </c>
      <c r="E91" s="24">
        <v>0</v>
      </c>
      <c r="F91" s="24">
        <v>2675</v>
      </c>
      <c r="G91" s="24">
        <v>8025</v>
      </c>
      <c r="H91" s="27" t="s">
        <v>4</v>
      </c>
      <c r="I91" s="115"/>
      <c r="J91" s="115"/>
      <c r="K91" s="115"/>
      <c r="L91" s="115"/>
    </row>
    <row r="92" spans="2:12" x14ac:dyDescent="0.2">
      <c r="B92" s="230" t="s">
        <v>219</v>
      </c>
      <c r="C92" s="24">
        <v>6439.09</v>
      </c>
      <c r="D92" s="27" t="s">
        <v>4</v>
      </c>
      <c r="E92" s="24">
        <v>0</v>
      </c>
      <c r="F92" s="24">
        <v>1337.5</v>
      </c>
      <c r="G92" s="24">
        <v>5101.59</v>
      </c>
      <c r="H92" s="27" t="s">
        <v>4</v>
      </c>
      <c r="I92" s="115"/>
      <c r="J92" s="115"/>
      <c r="K92" s="115"/>
      <c r="L92" s="115"/>
    </row>
    <row r="93" spans="2:12" x14ac:dyDescent="0.2">
      <c r="B93" s="230" t="s">
        <v>220</v>
      </c>
      <c r="C93" s="24">
        <v>2230.67</v>
      </c>
      <c r="D93" s="27" t="s">
        <v>4</v>
      </c>
      <c r="E93" s="24">
        <v>0</v>
      </c>
      <c r="F93" s="24">
        <v>0</v>
      </c>
      <c r="G93" s="24">
        <v>2230.67</v>
      </c>
      <c r="H93" s="27" t="s">
        <v>4</v>
      </c>
      <c r="I93" s="115"/>
      <c r="J93" s="115"/>
      <c r="K93" s="115"/>
      <c r="L93" s="115"/>
    </row>
    <row r="94" spans="2:12" x14ac:dyDescent="0.2">
      <c r="B94" s="230" t="s">
        <v>222</v>
      </c>
      <c r="C94" s="24">
        <v>116.67</v>
      </c>
      <c r="D94" s="27" t="s">
        <v>4</v>
      </c>
      <c r="E94" s="24">
        <v>0</v>
      </c>
      <c r="F94" s="24">
        <v>0</v>
      </c>
      <c r="G94" s="24">
        <v>116.67</v>
      </c>
      <c r="H94" s="27" t="s">
        <v>4</v>
      </c>
      <c r="I94" s="115"/>
      <c r="J94" s="115"/>
      <c r="K94" s="115"/>
      <c r="L94" s="115"/>
    </row>
    <row r="95" spans="2:12" x14ac:dyDescent="0.2">
      <c r="B95" s="230" t="s">
        <v>223</v>
      </c>
      <c r="C95" s="24">
        <v>6420</v>
      </c>
      <c r="D95" s="27" t="s">
        <v>4</v>
      </c>
      <c r="E95" s="24">
        <v>0</v>
      </c>
      <c r="F95" s="24">
        <v>0</v>
      </c>
      <c r="G95" s="24">
        <v>6420</v>
      </c>
      <c r="H95" s="27" t="s">
        <v>4</v>
      </c>
      <c r="I95" s="115"/>
      <c r="J95" s="115"/>
      <c r="K95" s="115"/>
      <c r="L95" s="115"/>
    </row>
    <row r="96" spans="2:12" x14ac:dyDescent="0.2">
      <c r="B96" s="230" t="s">
        <v>224</v>
      </c>
      <c r="C96" s="24">
        <v>3210</v>
      </c>
      <c r="D96" s="27" t="s">
        <v>4</v>
      </c>
      <c r="E96" s="24">
        <v>0</v>
      </c>
      <c r="F96" s="24">
        <v>3210</v>
      </c>
      <c r="G96" s="24">
        <v>0</v>
      </c>
      <c r="H96" s="27" t="s">
        <v>4</v>
      </c>
      <c r="I96" s="115"/>
      <c r="J96" s="115"/>
      <c r="K96" s="115"/>
      <c r="L96" s="115"/>
    </row>
    <row r="97" spans="2:12" x14ac:dyDescent="0.2">
      <c r="B97" s="230" t="s">
        <v>225</v>
      </c>
      <c r="C97" s="24">
        <v>960</v>
      </c>
      <c r="D97" s="27" t="s">
        <v>4</v>
      </c>
      <c r="E97" s="24">
        <v>0</v>
      </c>
      <c r="F97" s="24">
        <v>0</v>
      </c>
      <c r="G97" s="24">
        <v>960</v>
      </c>
      <c r="H97" s="27" t="s">
        <v>4</v>
      </c>
      <c r="I97" s="115"/>
      <c r="J97" s="115"/>
      <c r="K97" s="115"/>
      <c r="L97" s="115"/>
    </row>
    <row r="98" spans="2:12" x14ac:dyDescent="0.2">
      <c r="B98" s="230" t="s">
        <v>226</v>
      </c>
      <c r="C98" s="24">
        <v>1866.6</v>
      </c>
      <c r="D98" s="27" t="s">
        <v>4</v>
      </c>
      <c r="E98" s="24">
        <v>0</v>
      </c>
      <c r="F98" s="24">
        <v>0</v>
      </c>
      <c r="G98" s="24">
        <v>1866.6</v>
      </c>
      <c r="H98" s="27" t="s">
        <v>4</v>
      </c>
      <c r="I98" s="115"/>
      <c r="J98" s="115"/>
      <c r="K98" s="115"/>
      <c r="L98" s="115"/>
    </row>
    <row r="99" spans="2:12" x14ac:dyDescent="0.2">
      <c r="B99" s="230" t="s">
        <v>228</v>
      </c>
      <c r="C99" s="24">
        <v>600</v>
      </c>
      <c r="D99" s="27" t="s">
        <v>4</v>
      </c>
      <c r="E99" s="24">
        <v>0</v>
      </c>
      <c r="F99" s="24">
        <v>0</v>
      </c>
      <c r="G99" s="24">
        <v>600</v>
      </c>
      <c r="H99" s="27" t="s">
        <v>4</v>
      </c>
      <c r="I99" s="115"/>
      <c r="J99" s="115"/>
      <c r="K99" s="115"/>
      <c r="L99" s="115"/>
    </row>
    <row r="100" spans="2:12" x14ac:dyDescent="0.2">
      <c r="B100" s="230" t="s">
        <v>230</v>
      </c>
      <c r="C100" s="24">
        <v>1083.3399999999999</v>
      </c>
      <c r="D100" s="27" t="s">
        <v>4</v>
      </c>
      <c r="E100" s="24">
        <v>0</v>
      </c>
      <c r="F100" s="24">
        <v>0</v>
      </c>
      <c r="G100" s="24">
        <v>1083.3399999999999</v>
      </c>
      <c r="H100" s="27" t="s">
        <v>4</v>
      </c>
      <c r="I100" s="115"/>
      <c r="J100" s="115"/>
      <c r="K100" s="115"/>
      <c r="L100" s="115"/>
    </row>
    <row r="101" spans="2:12" x14ac:dyDescent="0.2">
      <c r="B101" s="230" t="s">
        <v>232</v>
      </c>
      <c r="C101" s="24">
        <v>1337.5</v>
      </c>
      <c r="D101" s="27" t="s">
        <v>4</v>
      </c>
      <c r="E101" s="24">
        <v>0</v>
      </c>
      <c r="F101" s="24">
        <v>1337.5</v>
      </c>
      <c r="G101" s="24">
        <v>0</v>
      </c>
      <c r="H101" s="27" t="s">
        <v>4</v>
      </c>
      <c r="I101" s="115"/>
      <c r="J101" s="115"/>
      <c r="K101" s="115"/>
      <c r="L101" s="115"/>
    </row>
    <row r="102" spans="2:12" x14ac:dyDescent="0.2">
      <c r="B102" s="230" t="s">
        <v>233</v>
      </c>
      <c r="C102" s="24">
        <v>27916.67</v>
      </c>
      <c r="D102" s="27" t="s">
        <v>4</v>
      </c>
      <c r="E102" s="24">
        <v>0</v>
      </c>
      <c r="F102" s="24">
        <v>0</v>
      </c>
      <c r="G102" s="24">
        <v>27916.67</v>
      </c>
      <c r="H102" s="27" t="s">
        <v>4</v>
      </c>
      <c r="I102" s="115"/>
      <c r="J102" s="115"/>
      <c r="K102" s="115"/>
      <c r="L102" s="115"/>
    </row>
    <row r="103" spans="2:12" x14ac:dyDescent="0.2">
      <c r="B103" s="230" t="s">
        <v>234</v>
      </c>
      <c r="C103" s="24">
        <v>24200</v>
      </c>
      <c r="D103" s="27" t="s">
        <v>4</v>
      </c>
      <c r="E103" s="24">
        <v>0</v>
      </c>
      <c r="F103" s="24">
        <v>0</v>
      </c>
      <c r="G103" s="24">
        <v>24200</v>
      </c>
      <c r="H103" s="27" t="s">
        <v>4</v>
      </c>
      <c r="I103" s="115"/>
      <c r="J103" s="115"/>
      <c r="K103" s="115"/>
      <c r="L103" s="115"/>
    </row>
    <row r="104" spans="2:12" x14ac:dyDescent="0.2">
      <c r="B104" s="230" t="s">
        <v>235</v>
      </c>
      <c r="C104" s="24">
        <v>3266.66</v>
      </c>
      <c r="D104" s="27" t="s">
        <v>4</v>
      </c>
      <c r="E104" s="24">
        <v>0</v>
      </c>
      <c r="F104" s="24">
        <v>0</v>
      </c>
      <c r="G104" s="24">
        <v>3266.66</v>
      </c>
      <c r="H104" s="27" t="s">
        <v>4</v>
      </c>
      <c r="I104" s="115"/>
      <c r="J104" s="115"/>
      <c r="K104" s="115"/>
      <c r="L104" s="115"/>
    </row>
    <row r="105" spans="2:12" x14ac:dyDescent="0.2">
      <c r="B105" s="230" t="s">
        <v>237</v>
      </c>
      <c r="C105" s="24">
        <v>4666.66</v>
      </c>
      <c r="D105" s="27" t="s">
        <v>4</v>
      </c>
      <c r="E105" s="24">
        <v>0</v>
      </c>
      <c r="F105" s="24">
        <v>0</v>
      </c>
      <c r="G105" s="24">
        <v>4666.66</v>
      </c>
      <c r="H105" s="27" t="s">
        <v>4</v>
      </c>
      <c r="I105" s="115"/>
      <c r="J105" s="115"/>
      <c r="K105" s="115"/>
      <c r="L105" s="115"/>
    </row>
    <row r="106" spans="2:12" x14ac:dyDescent="0.2">
      <c r="B106" s="230" t="s">
        <v>238</v>
      </c>
      <c r="C106" s="24">
        <v>28354.99</v>
      </c>
      <c r="D106" s="27" t="s">
        <v>4</v>
      </c>
      <c r="E106" s="24">
        <v>0</v>
      </c>
      <c r="F106" s="24">
        <v>2140</v>
      </c>
      <c r="G106" s="24">
        <v>26214.99</v>
      </c>
      <c r="H106" s="27" t="s">
        <v>4</v>
      </c>
      <c r="I106" s="115"/>
      <c r="J106" s="115"/>
      <c r="K106" s="115"/>
      <c r="L106" s="115"/>
    </row>
    <row r="107" spans="2:12" x14ac:dyDescent="0.2">
      <c r="B107" s="230" t="s">
        <v>240</v>
      </c>
      <c r="C107" s="24">
        <v>233.33</v>
      </c>
      <c r="D107" s="27" t="s">
        <v>4</v>
      </c>
      <c r="E107" s="24">
        <v>0</v>
      </c>
      <c r="F107" s="24">
        <v>0</v>
      </c>
      <c r="G107" s="24">
        <v>233.33</v>
      </c>
      <c r="H107" s="27" t="s">
        <v>4</v>
      </c>
      <c r="I107" s="115"/>
      <c r="J107" s="115"/>
      <c r="K107" s="115"/>
      <c r="L107" s="115"/>
    </row>
    <row r="108" spans="2:12" x14ac:dyDescent="0.2">
      <c r="B108" s="230" t="s">
        <v>241</v>
      </c>
      <c r="C108" s="24">
        <v>933.33</v>
      </c>
      <c r="D108" s="27" t="s">
        <v>4</v>
      </c>
      <c r="E108" s="24">
        <v>0</v>
      </c>
      <c r="F108" s="24">
        <v>0</v>
      </c>
      <c r="G108" s="24">
        <v>933.33</v>
      </c>
      <c r="H108" s="27" t="s">
        <v>4</v>
      </c>
      <c r="I108" s="115"/>
      <c r="J108" s="115"/>
      <c r="K108" s="115"/>
      <c r="L108" s="115"/>
    </row>
    <row r="109" spans="2:12" x14ac:dyDescent="0.2">
      <c r="B109" s="230" t="s">
        <v>244</v>
      </c>
      <c r="C109" s="24">
        <v>0.08</v>
      </c>
      <c r="D109" s="27" t="s">
        <v>4</v>
      </c>
      <c r="E109" s="24">
        <v>0</v>
      </c>
      <c r="F109" s="24">
        <v>0</v>
      </c>
      <c r="G109" s="24">
        <v>0.08</v>
      </c>
      <c r="H109" s="27" t="s">
        <v>4</v>
      </c>
      <c r="I109" s="115"/>
      <c r="J109" s="115"/>
      <c r="K109" s="115"/>
      <c r="L109" s="115"/>
    </row>
    <row r="110" spans="2:12" x14ac:dyDescent="0.2">
      <c r="B110" s="230" t="s">
        <v>245</v>
      </c>
      <c r="C110" s="24">
        <v>651</v>
      </c>
      <c r="D110" s="27" t="s">
        <v>4</v>
      </c>
      <c r="E110" s="24">
        <v>0</v>
      </c>
      <c r="F110" s="24">
        <v>0</v>
      </c>
      <c r="G110" s="24">
        <v>651</v>
      </c>
      <c r="H110" s="27" t="s">
        <v>4</v>
      </c>
      <c r="I110" s="115"/>
      <c r="J110" s="115"/>
      <c r="K110" s="115"/>
      <c r="L110" s="115"/>
    </row>
    <row r="111" spans="2:12" x14ac:dyDescent="0.2">
      <c r="B111" s="230" t="s">
        <v>246</v>
      </c>
      <c r="C111" s="24">
        <v>4920.03</v>
      </c>
      <c r="D111" s="27" t="s">
        <v>4</v>
      </c>
      <c r="E111" s="24">
        <v>0</v>
      </c>
      <c r="F111" s="24">
        <v>0</v>
      </c>
      <c r="G111" s="24">
        <v>4920.03</v>
      </c>
      <c r="H111" s="27" t="s">
        <v>4</v>
      </c>
      <c r="I111" s="115"/>
      <c r="J111" s="115"/>
      <c r="K111" s="115"/>
      <c r="L111" s="115"/>
    </row>
    <row r="112" spans="2:12" x14ac:dyDescent="0.2">
      <c r="B112" s="230" t="s">
        <v>249</v>
      </c>
      <c r="C112" s="24">
        <v>11200</v>
      </c>
      <c r="D112" s="27" t="s">
        <v>4</v>
      </c>
      <c r="E112" s="24">
        <v>0</v>
      </c>
      <c r="F112" s="24">
        <v>0</v>
      </c>
      <c r="G112" s="24">
        <v>11200</v>
      </c>
      <c r="H112" s="27" t="s">
        <v>4</v>
      </c>
      <c r="I112" s="115"/>
      <c r="J112" s="115"/>
      <c r="K112" s="115"/>
      <c r="L112" s="115"/>
    </row>
    <row r="113" spans="2:12" x14ac:dyDescent="0.2">
      <c r="B113" s="230" t="s">
        <v>250</v>
      </c>
      <c r="C113" s="24">
        <v>840</v>
      </c>
      <c r="D113" s="27" t="s">
        <v>4</v>
      </c>
      <c r="E113" s="24">
        <v>0</v>
      </c>
      <c r="F113" s="24">
        <v>0</v>
      </c>
      <c r="G113" s="24">
        <v>840</v>
      </c>
      <c r="H113" s="27" t="s">
        <v>4</v>
      </c>
      <c r="I113" s="115"/>
      <c r="J113" s="115"/>
      <c r="K113" s="115"/>
      <c r="L113" s="115"/>
    </row>
    <row r="114" spans="2:12" x14ac:dyDescent="0.2">
      <c r="B114" s="230" t="s">
        <v>251</v>
      </c>
      <c r="C114" s="24">
        <v>2507.81</v>
      </c>
      <c r="D114" s="27" t="s">
        <v>4</v>
      </c>
      <c r="E114" s="24">
        <v>0</v>
      </c>
      <c r="F114" s="24">
        <v>0</v>
      </c>
      <c r="G114" s="24">
        <v>2507.81</v>
      </c>
      <c r="H114" s="27" t="s">
        <v>4</v>
      </c>
      <c r="I114" s="115"/>
      <c r="J114" s="115"/>
      <c r="K114" s="115"/>
      <c r="L114" s="115"/>
    </row>
    <row r="115" spans="2:12" x14ac:dyDescent="0.2">
      <c r="B115" s="230" t="s">
        <v>252</v>
      </c>
      <c r="C115" s="24">
        <v>0.28000000000000003</v>
      </c>
      <c r="D115" s="27" t="s">
        <v>4</v>
      </c>
      <c r="E115" s="24">
        <v>0</v>
      </c>
      <c r="F115" s="24">
        <v>0</v>
      </c>
      <c r="G115" s="24">
        <v>0.28000000000000003</v>
      </c>
      <c r="H115" s="27" t="s">
        <v>4</v>
      </c>
      <c r="I115" s="115"/>
      <c r="J115" s="115"/>
      <c r="K115" s="115"/>
      <c r="L115" s="115"/>
    </row>
    <row r="116" spans="2:12" x14ac:dyDescent="0.2">
      <c r="B116" s="230" t="s">
        <v>253</v>
      </c>
      <c r="C116" s="24">
        <v>5504.06</v>
      </c>
      <c r="D116" s="27" t="s">
        <v>4</v>
      </c>
      <c r="E116" s="24">
        <v>0</v>
      </c>
      <c r="F116" s="24">
        <v>1783.34</v>
      </c>
      <c r="G116" s="24">
        <v>3720.72</v>
      </c>
      <c r="H116" s="27" t="s">
        <v>4</v>
      </c>
      <c r="I116" s="115"/>
      <c r="J116" s="115"/>
      <c r="K116" s="115"/>
      <c r="L116" s="115"/>
    </row>
    <row r="117" spans="2:12" x14ac:dyDescent="0.2">
      <c r="B117" s="230" t="s">
        <v>254</v>
      </c>
      <c r="C117" s="24">
        <v>279.92</v>
      </c>
      <c r="D117" s="27" t="s">
        <v>4</v>
      </c>
      <c r="E117" s="24">
        <v>0</v>
      </c>
      <c r="F117" s="24">
        <v>0</v>
      </c>
      <c r="G117" s="24">
        <v>279.92</v>
      </c>
      <c r="H117" s="27" t="s">
        <v>4</v>
      </c>
      <c r="I117" s="115"/>
      <c r="J117" s="115"/>
      <c r="K117" s="115"/>
      <c r="L117" s="115"/>
    </row>
    <row r="118" spans="2:12" x14ac:dyDescent="0.2">
      <c r="B118" s="230" t="s">
        <v>257</v>
      </c>
      <c r="C118" s="24">
        <v>28000</v>
      </c>
      <c r="D118" s="27" t="s">
        <v>4</v>
      </c>
      <c r="E118" s="24">
        <v>0</v>
      </c>
      <c r="F118" s="24">
        <v>0</v>
      </c>
      <c r="G118" s="24">
        <v>28000</v>
      </c>
      <c r="H118" s="27" t="s">
        <v>4</v>
      </c>
      <c r="I118" s="115"/>
      <c r="J118" s="115"/>
      <c r="K118" s="115"/>
      <c r="L118" s="115"/>
    </row>
    <row r="119" spans="2:12" x14ac:dyDescent="0.2">
      <c r="B119" s="230" t="s">
        <v>258</v>
      </c>
      <c r="C119" s="24">
        <v>933.34</v>
      </c>
      <c r="D119" s="27" t="s">
        <v>4</v>
      </c>
      <c r="E119" s="24">
        <v>0</v>
      </c>
      <c r="F119" s="24">
        <v>0</v>
      </c>
      <c r="G119" s="24">
        <v>933.34</v>
      </c>
      <c r="H119" s="27" t="s">
        <v>4</v>
      </c>
      <c r="I119" s="115"/>
      <c r="J119" s="115"/>
      <c r="K119" s="115"/>
      <c r="L119" s="115"/>
    </row>
    <row r="120" spans="2:12" x14ac:dyDescent="0.2">
      <c r="B120" s="230" t="s">
        <v>259</v>
      </c>
      <c r="C120" s="24">
        <v>32100</v>
      </c>
      <c r="D120" s="27" t="s">
        <v>4</v>
      </c>
      <c r="E120" s="24">
        <v>0</v>
      </c>
      <c r="F120" s="24">
        <v>0</v>
      </c>
      <c r="G120" s="24">
        <v>32100</v>
      </c>
      <c r="H120" s="27" t="s">
        <v>4</v>
      </c>
      <c r="I120" s="115"/>
      <c r="J120" s="115"/>
      <c r="K120" s="115"/>
      <c r="L120" s="115"/>
    </row>
    <row r="121" spans="2:12" x14ac:dyDescent="0.2">
      <c r="B121" s="230" t="s">
        <v>262</v>
      </c>
      <c r="C121" s="24">
        <v>50960</v>
      </c>
      <c r="D121" s="27" t="s">
        <v>4</v>
      </c>
      <c r="E121" s="24">
        <v>0</v>
      </c>
      <c r="F121" s="24">
        <v>0</v>
      </c>
      <c r="G121" s="24">
        <v>50960</v>
      </c>
      <c r="H121" s="27" t="s">
        <v>4</v>
      </c>
      <c r="I121" s="115"/>
      <c r="J121" s="115"/>
      <c r="K121" s="115"/>
      <c r="L121" s="115"/>
    </row>
    <row r="122" spans="2:12" x14ac:dyDescent="0.2">
      <c r="B122" s="230" t="s">
        <v>264</v>
      </c>
      <c r="C122" s="24">
        <v>359.92</v>
      </c>
      <c r="D122" s="27" t="s">
        <v>4</v>
      </c>
      <c r="E122" s="24">
        <v>0</v>
      </c>
      <c r="F122" s="24">
        <v>0</v>
      </c>
      <c r="G122" s="24">
        <v>359.92</v>
      </c>
      <c r="H122" s="27" t="s">
        <v>4</v>
      </c>
      <c r="I122" s="115"/>
      <c r="J122" s="115"/>
      <c r="K122" s="115"/>
      <c r="L122" s="115"/>
    </row>
    <row r="123" spans="2:12" x14ac:dyDescent="0.2">
      <c r="B123" s="230" t="s">
        <v>266</v>
      </c>
      <c r="C123" s="29">
        <v>-0.08</v>
      </c>
      <c r="D123" s="27" t="s">
        <v>4</v>
      </c>
      <c r="E123" s="24">
        <v>0</v>
      </c>
      <c r="F123" s="24">
        <v>0</v>
      </c>
      <c r="G123" s="29">
        <v>-0.08</v>
      </c>
      <c r="H123" s="27" t="s">
        <v>4</v>
      </c>
      <c r="I123" s="115"/>
      <c r="J123" s="115"/>
      <c r="K123" s="115"/>
      <c r="L123" s="115"/>
    </row>
    <row r="124" spans="2:12" x14ac:dyDescent="0.2">
      <c r="B124" s="230" t="s">
        <v>267</v>
      </c>
      <c r="C124" s="24">
        <v>7840</v>
      </c>
      <c r="D124" s="27" t="s">
        <v>4</v>
      </c>
      <c r="E124" s="24">
        <v>0</v>
      </c>
      <c r="F124" s="24">
        <v>0</v>
      </c>
      <c r="G124" s="24">
        <v>7840</v>
      </c>
      <c r="H124" s="27" t="s">
        <v>4</v>
      </c>
      <c r="I124" s="115"/>
      <c r="J124" s="115"/>
      <c r="K124" s="115"/>
      <c r="L124" s="115"/>
    </row>
    <row r="125" spans="2:12" x14ac:dyDescent="0.2">
      <c r="B125" s="230" t="s">
        <v>268</v>
      </c>
      <c r="C125" s="24">
        <v>22400</v>
      </c>
      <c r="D125" s="27" t="s">
        <v>4</v>
      </c>
      <c r="E125" s="24">
        <v>0</v>
      </c>
      <c r="F125" s="24">
        <v>0</v>
      </c>
      <c r="G125" s="24">
        <v>22400</v>
      </c>
      <c r="H125" s="27" t="s">
        <v>4</v>
      </c>
      <c r="I125" s="115"/>
      <c r="J125" s="115"/>
      <c r="K125" s="115"/>
      <c r="L125" s="115"/>
    </row>
    <row r="126" spans="2:12" x14ac:dyDescent="0.2">
      <c r="B126" s="230" t="s">
        <v>271</v>
      </c>
      <c r="C126" s="24">
        <v>33600</v>
      </c>
      <c r="D126" s="27" t="s">
        <v>4</v>
      </c>
      <c r="E126" s="24">
        <v>0</v>
      </c>
      <c r="F126" s="24">
        <v>0</v>
      </c>
      <c r="G126" s="24">
        <v>33600</v>
      </c>
      <c r="H126" s="27" t="s">
        <v>4</v>
      </c>
      <c r="I126" s="115"/>
      <c r="J126" s="115"/>
      <c r="K126" s="115"/>
      <c r="L126" s="115"/>
    </row>
    <row r="127" spans="2:12" x14ac:dyDescent="0.2">
      <c r="B127" s="230" t="s">
        <v>272</v>
      </c>
      <c r="C127" s="24">
        <v>4200.0200000000004</v>
      </c>
      <c r="D127" s="27" t="s">
        <v>4</v>
      </c>
      <c r="E127" s="24">
        <v>0</v>
      </c>
      <c r="F127" s="24">
        <v>0</v>
      </c>
      <c r="G127" s="24">
        <v>4200.0200000000004</v>
      </c>
      <c r="H127" s="27" t="s">
        <v>4</v>
      </c>
      <c r="I127" s="115"/>
      <c r="J127" s="115"/>
      <c r="K127" s="115"/>
      <c r="L127" s="115"/>
    </row>
    <row r="128" spans="2:12" x14ac:dyDescent="0.2">
      <c r="B128" s="230" t="s">
        <v>273</v>
      </c>
      <c r="C128" s="24">
        <v>6420</v>
      </c>
      <c r="D128" s="27" t="s">
        <v>4</v>
      </c>
      <c r="E128" s="24">
        <v>0</v>
      </c>
      <c r="F128" s="24">
        <v>0</v>
      </c>
      <c r="G128" s="24">
        <v>6420</v>
      </c>
      <c r="H128" s="27" t="s">
        <v>4</v>
      </c>
      <c r="I128" s="115"/>
      <c r="J128" s="115"/>
      <c r="K128" s="115"/>
      <c r="L128" s="115"/>
    </row>
    <row r="129" spans="2:12" x14ac:dyDescent="0.2">
      <c r="B129" s="230" t="s">
        <v>274</v>
      </c>
      <c r="C129" s="24">
        <v>0.03</v>
      </c>
      <c r="D129" s="27" t="s">
        <v>4</v>
      </c>
      <c r="E129" s="24">
        <v>0</v>
      </c>
      <c r="F129" s="24">
        <v>0</v>
      </c>
      <c r="G129" s="24">
        <v>0.03</v>
      </c>
      <c r="H129" s="27" t="s">
        <v>4</v>
      </c>
      <c r="I129" s="115"/>
      <c r="J129" s="115"/>
      <c r="K129" s="115"/>
      <c r="L129" s="115"/>
    </row>
    <row r="130" spans="2:12" x14ac:dyDescent="0.2">
      <c r="B130" s="230" t="s">
        <v>110</v>
      </c>
      <c r="C130" s="24">
        <v>60000</v>
      </c>
      <c r="D130" s="27" t="s">
        <v>4</v>
      </c>
      <c r="E130" s="24">
        <v>0</v>
      </c>
      <c r="F130" s="24">
        <v>0</v>
      </c>
      <c r="G130" s="24">
        <v>60000</v>
      </c>
      <c r="H130" s="27" t="s">
        <v>4</v>
      </c>
      <c r="I130" s="115"/>
      <c r="J130" s="115"/>
      <c r="K130" s="115"/>
      <c r="L130" s="115"/>
    </row>
    <row r="131" spans="2:12" x14ac:dyDescent="0.2">
      <c r="B131" s="230" t="s">
        <v>275</v>
      </c>
      <c r="C131" s="24">
        <v>5412.5</v>
      </c>
      <c r="D131" s="27" t="s">
        <v>4</v>
      </c>
      <c r="E131" s="24">
        <v>0</v>
      </c>
      <c r="F131" s="24">
        <v>0</v>
      </c>
      <c r="G131" s="24">
        <v>5412.5</v>
      </c>
      <c r="H131" s="27" t="s">
        <v>4</v>
      </c>
      <c r="I131" s="115"/>
      <c r="J131" s="115"/>
      <c r="K131" s="115"/>
      <c r="L131" s="115"/>
    </row>
    <row r="132" spans="2:12" x14ac:dyDescent="0.2">
      <c r="B132" s="230" t="s">
        <v>278</v>
      </c>
      <c r="C132" s="24">
        <v>33600</v>
      </c>
      <c r="D132" s="27" t="s">
        <v>4</v>
      </c>
      <c r="E132" s="24">
        <v>0</v>
      </c>
      <c r="F132" s="24">
        <v>0</v>
      </c>
      <c r="G132" s="24">
        <v>33600</v>
      </c>
      <c r="H132" s="27" t="s">
        <v>4</v>
      </c>
      <c r="I132" s="115"/>
      <c r="J132" s="115"/>
      <c r="K132" s="115"/>
      <c r="L132" s="115"/>
    </row>
    <row r="133" spans="2:12" x14ac:dyDescent="0.2">
      <c r="B133" s="230" t="s">
        <v>280</v>
      </c>
      <c r="C133" s="24">
        <v>6250</v>
      </c>
      <c r="D133" s="27" t="s">
        <v>4</v>
      </c>
      <c r="E133" s="24">
        <v>0</v>
      </c>
      <c r="F133" s="24">
        <v>0</v>
      </c>
      <c r="G133" s="24">
        <v>6250</v>
      </c>
      <c r="H133" s="27" t="s">
        <v>4</v>
      </c>
      <c r="I133" s="115"/>
      <c r="J133" s="115"/>
      <c r="K133" s="115"/>
      <c r="L133" s="115"/>
    </row>
    <row r="134" spans="2:12" x14ac:dyDescent="0.2">
      <c r="B134" s="230" t="s">
        <v>281</v>
      </c>
      <c r="C134" s="24">
        <v>8119.99</v>
      </c>
      <c r="D134" s="27" t="s">
        <v>4</v>
      </c>
      <c r="E134" s="24">
        <v>0</v>
      </c>
      <c r="F134" s="24">
        <v>0</v>
      </c>
      <c r="G134" s="24">
        <v>8119.99</v>
      </c>
      <c r="H134" s="27" t="s">
        <v>4</v>
      </c>
      <c r="I134" s="115"/>
      <c r="J134" s="115"/>
      <c r="K134" s="115"/>
      <c r="L134" s="115"/>
    </row>
    <row r="135" spans="2:12" x14ac:dyDescent="0.2">
      <c r="B135" s="230" t="s">
        <v>283</v>
      </c>
      <c r="C135" s="24">
        <v>13375</v>
      </c>
      <c r="D135" s="27" t="s">
        <v>4</v>
      </c>
      <c r="E135" s="24">
        <v>0</v>
      </c>
      <c r="F135" s="24">
        <v>1337.5</v>
      </c>
      <c r="G135" s="24">
        <v>12037.5</v>
      </c>
      <c r="H135" s="27" t="s">
        <v>4</v>
      </c>
      <c r="I135" s="115"/>
      <c r="J135" s="115"/>
      <c r="K135" s="115"/>
      <c r="L135" s="115"/>
    </row>
    <row r="136" spans="2:12" x14ac:dyDescent="0.2">
      <c r="B136" s="230" t="s">
        <v>284</v>
      </c>
      <c r="C136" s="24">
        <v>26750</v>
      </c>
      <c r="D136" s="27" t="s">
        <v>4</v>
      </c>
      <c r="E136" s="24">
        <v>0</v>
      </c>
      <c r="F136" s="24">
        <v>0</v>
      </c>
      <c r="G136" s="24">
        <v>26750</v>
      </c>
      <c r="H136" s="27" t="s">
        <v>4</v>
      </c>
      <c r="I136" s="115"/>
      <c r="J136" s="115"/>
      <c r="K136" s="115"/>
      <c r="L136" s="115"/>
    </row>
    <row r="137" spans="2:12" x14ac:dyDescent="0.2">
      <c r="B137" s="230" t="s">
        <v>285</v>
      </c>
      <c r="C137" s="29">
        <v>-12840</v>
      </c>
      <c r="D137" s="27" t="s">
        <v>4</v>
      </c>
      <c r="E137" s="24">
        <v>0</v>
      </c>
      <c r="F137" s="24">
        <v>0</v>
      </c>
      <c r="G137" s="29">
        <v>-12840</v>
      </c>
      <c r="H137" s="27" t="s">
        <v>4</v>
      </c>
      <c r="I137" s="115"/>
      <c r="J137" s="115"/>
      <c r="K137" s="115"/>
      <c r="L137" s="115"/>
    </row>
    <row r="138" spans="2:12" x14ac:dyDescent="0.2">
      <c r="B138" s="230" t="s">
        <v>286</v>
      </c>
      <c r="C138" s="24">
        <v>37504.94</v>
      </c>
      <c r="D138" s="27" t="s">
        <v>4</v>
      </c>
      <c r="E138" s="24">
        <v>0</v>
      </c>
      <c r="F138" s="24">
        <v>3332.12</v>
      </c>
      <c r="G138" s="24">
        <v>34172.82</v>
      </c>
      <c r="H138" s="27" t="s">
        <v>4</v>
      </c>
      <c r="I138" s="115"/>
      <c r="J138" s="115"/>
      <c r="K138" s="115"/>
      <c r="L138" s="115"/>
    </row>
    <row r="139" spans="2:12" x14ac:dyDescent="0.2">
      <c r="B139" s="230" t="s">
        <v>291</v>
      </c>
      <c r="C139" s="24">
        <v>8087.5</v>
      </c>
      <c r="D139" s="27" t="s">
        <v>4</v>
      </c>
      <c r="E139" s="24">
        <v>0</v>
      </c>
      <c r="F139" s="24">
        <v>1337.5</v>
      </c>
      <c r="G139" s="24">
        <v>6750</v>
      </c>
      <c r="H139" s="27" t="s">
        <v>4</v>
      </c>
      <c r="I139" s="115"/>
      <c r="J139" s="115"/>
      <c r="K139" s="115"/>
      <c r="L139" s="115"/>
    </row>
    <row r="140" spans="2:12" x14ac:dyDescent="0.2">
      <c r="B140" s="230" t="s">
        <v>298</v>
      </c>
      <c r="C140" s="24">
        <v>24075</v>
      </c>
      <c r="D140" s="27" t="s">
        <v>4</v>
      </c>
      <c r="E140" s="24">
        <v>0</v>
      </c>
      <c r="F140" s="24">
        <v>2675</v>
      </c>
      <c r="G140" s="24">
        <v>21400</v>
      </c>
      <c r="H140" s="27" t="s">
        <v>4</v>
      </c>
      <c r="I140" s="115"/>
      <c r="J140" s="115"/>
      <c r="K140" s="115"/>
      <c r="L140" s="115"/>
    </row>
    <row r="141" spans="2:12" x14ac:dyDescent="0.2">
      <c r="B141" s="230" t="s">
        <v>299</v>
      </c>
      <c r="C141" s="24">
        <v>53110.1</v>
      </c>
      <c r="D141" s="27" t="s">
        <v>4</v>
      </c>
      <c r="E141" s="24">
        <v>0</v>
      </c>
      <c r="F141" s="24">
        <v>3566.66</v>
      </c>
      <c r="G141" s="24">
        <v>49543.44</v>
      </c>
      <c r="H141" s="27" t="s">
        <v>4</v>
      </c>
      <c r="I141" s="115"/>
      <c r="J141" s="115"/>
      <c r="K141" s="115"/>
      <c r="L141" s="115"/>
    </row>
    <row r="142" spans="2:12" x14ac:dyDescent="0.2">
      <c r="B142" s="230" t="s">
        <v>305</v>
      </c>
      <c r="C142" s="24">
        <v>19205.740000000002</v>
      </c>
      <c r="D142" s="27" t="s">
        <v>4</v>
      </c>
      <c r="E142" s="24">
        <v>0</v>
      </c>
      <c r="F142" s="24">
        <v>168.03</v>
      </c>
      <c r="G142" s="24">
        <v>19037.71</v>
      </c>
      <c r="H142" s="27" t="s">
        <v>4</v>
      </c>
      <c r="I142" s="115"/>
      <c r="J142" s="115"/>
      <c r="K142" s="115"/>
      <c r="L142" s="115"/>
    </row>
    <row r="143" spans="2:12" x14ac:dyDescent="0.2">
      <c r="B143" s="230" t="s">
        <v>307</v>
      </c>
      <c r="C143" s="24">
        <v>53745.13</v>
      </c>
      <c r="D143" s="27" t="s">
        <v>4</v>
      </c>
      <c r="E143" s="24">
        <v>0</v>
      </c>
      <c r="F143" s="24">
        <v>0</v>
      </c>
      <c r="G143" s="24">
        <v>53745.13</v>
      </c>
      <c r="H143" s="27" t="s">
        <v>4</v>
      </c>
      <c r="I143" s="115"/>
      <c r="J143" s="115"/>
      <c r="K143" s="115"/>
      <c r="L143" s="115"/>
    </row>
    <row r="144" spans="2:12" x14ac:dyDescent="0.2">
      <c r="B144" s="230" t="s">
        <v>312</v>
      </c>
      <c r="C144" s="24">
        <v>0</v>
      </c>
      <c r="D144" s="27" t="s">
        <v>4</v>
      </c>
      <c r="E144" s="24">
        <v>3210</v>
      </c>
      <c r="F144" s="24">
        <v>0</v>
      </c>
      <c r="G144" s="24">
        <v>3210</v>
      </c>
      <c r="H144" s="27" t="s">
        <v>4</v>
      </c>
      <c r="I144" s="115"/>
      <c r="J144" s="115"/>
      <c r="K144" s="115"/>
      <c r="L144" s="115"/>
    </row>
    <row r="145" spans="2:12" x14ac:dyDescent="0.2">
      <c r="B145" s="230" t="s">
        <v>317</v>
      </c>
      <c r="C145" s="24">
        <v>4054.09</v>
      </c>
      <c r="D145" s="27" t="s">
        <v>4</v>
      </c>
      <c r="E145" s="24">
        <v>0</v>
      </c>
      <c r="F145" s="24">
        <v>1783.34</v>
      </c>
      <c r="G145" s="24">
        <v>2270.75</v>
      </c>
      <c r="H145" s="27" t="s">
        <v>4</v>
      </c>
      <c r="I145" s="115"/>
      <c r="J145" s="115"/>
      <c r="K145" s="115"/>
      <c r="L145" s="115"/>
    </row>
    <row r="146" spans="2:12" x14ac:dyDescent="0.2">
      <c r="B146" s="230" t="s">
        <v>318</v>
      </c>
      <c r="C146" s="24">
        <v>32100</v>
      </c>
      <c r="D146" s="27" t="s">
        <v>4</v>
      </c>
      <c r="E146" s="24">
        <v>0</v>
      </c>
      <c r="F146" s="24">
        <v>0</v>
      </c>
      <c r="G146" s="24">
        <v>32100</v>
      </c>
      <c r="H146" s="27" t="s">
        <v>4</v>
      </c>
      <c r="I146" s="115"/>
      <c r="J146" s="115"/>
      <c r="K146" s="115"/>
      <c r="L146" s="115"/>
    </row>
    <row r="147" spans="2:12" x14ac:dyDescent="0.2">
      <c r="B147" s="230" t="s">
        <v>319</v>
      </c>
      <c r="C147" s="24">
        <v>42800</v>
      </c>
      <c r="D147" s="27" t="s">
        <v>4</v>
      </c>
      <c r="E147" s="24">
        <v>0</v>
      </c>
      <c r="F147" s="24">
        <v>0</v>
      </c>
      <c r="G147" s="24">
        <v>42800</v>
      </c>
      <c r="H147" s="27" t="s">
        <v>4</v>
      </c>
      <c r="I147" s="115"/>
      <c r="J147" s="115"/>
      <c r="K147" s="115"/>
      <c r="L147" s="115"/>
    </row>
    <row r="148" spans="2:12" x14ac:dyDescent="0.2">
      <c r="B148" s="230" t="s">
        <v>320</v>
      </c>
      <c r="C148" s="24">
        <v>4465.29</v>
      </c>
      <c r="D148" s="27" t="s">
        <v>4</v>
      </c>
      <c r="E148" s="24">
        <v>0</v>
      </c>
      <c r="F148" s="24">
        <v>891.66</v>
      </c>
      <c r="G148" s="24">
        <v>3573.63</v>
      </c>
      <c r="H148" s="27" t="s">
        <v>4</v>
      </c>
      <c r="I148" s="115"/>
      <c r="J148" s="115"/>
      <c r="K148" s="115"/>
      <c r="L148" s="115"/>
    </row>
    <row r="149" spans="2:12" x14ac:dyDescent="0.2">
      <c r="B149" s="230" t="s">
        <v>324</v>
      </c>
      <c r="C149" s="24">
        <v>13185</v>
      </c>
      <c r="D149" s="27" t="s">
        <v>4</v>
      </c>
      <c r="E149" s="24">
        <v>0</v>
      </c>
      <c r="F149" s="24">
        <v>10000</v>
      </c>
      <c r="G149" s="24">
        <v>3185</v>
      </c>
      <c r="H149" s="27" t="s">
        <v>4</v>
      </c>
      <c r="I149" s="115"/>
      <c r="J149" s="115"/>
      <c r="K149" s="115"/>
      <c r="L149" s="115"/>
    </row>
    <row r="150" spans="2:12" x14ac:dyDescent="0.2">
      <c r="B150" s="230" t="s">
        <v>325</v>
      </c>
      <c r="C150" s="24">
        <v>2009.53</v>
      </c>
      <c r="D150" s="27" t="s">
        <v>4</v>
      </c>
      <c r="E150" s="24">
        <v>0</v>
      </c>
      <c r="F150" s="24">
        <v>0</v>
      </c>
      <c r="G150" s="24">
        <v>2009.53</v>
      </c>
      <c r="H150" s="27" t="s">
        <v>4</v>
      </c>
      <c r="I150" s="115"/>
      <c r="J150" s="115"/>
      <c r="K150" s="115"/>
      <c r="L150" s="115"/>
    </row>
    <row r="151" spans="2:12" x14ac:dyDescent="0.2">
      <c r="B151" s="230" t="s">
        <v>327</v>
      </c>
      <c r="C151" s="24">
        <v>1783.4</v>
      </c>
      <c r="D151" s="27" t="s">
        <v>4</v>
      </c>
      <c r="E151" s="24">
        <v>0</v>
      </c>
      <c r="F151" s="24">
        <v>891.66</v>
      </c>
      <c r="G151" s="24">
        <v>891.74</v>
      </c>
      <c r="H151" s="27" t="s">
        <v>4</v>
      </c>
      <c r="I151" s="115"/>
      <c r="J151" s="115"/>
      <c r="K151" s="115"/>
      <c r="L151" s="115"/>
    </row>
    <row r="152" spans="2:12" x14ac:dyDescent="0.2">
      <c r="B152" s="230" t="s">
        <v>328</v>
      </c>
      <c r="C152" s="24">
        <v>21400</v>
      </c>
      <c r="D152" s="27" t="s">
        <v>4</v>
      </c>
      <c r="E152" s="24">
        <v>0</v>
      </c>
      <c r="F152" s="24">
        <v>0</v>
      </c>
      <c r="G152" s="24">
        <v>21400</v>
      </c>
      <c r="H152" s="27" t="s">
        <v>4</v>
      </c>
      <c r="I152" s="115"/>
      <c r="J152" s="115"/>
      <c r="K152" s="115"/>
      <c r="L152" s="115"/>
    </row>
    <row r="153" spans="2:12" x14ac:dyDescent="0.2">
      <c r="B153" s="230" t="s">
        <v>330</v>
      </c>
      <c r="C153" s="24">
        <v>15866.87</v>
      </c>
      <c r="D153" s="27" t="s">
        <v>4</v>
      </c>
      <c r="E153" s="24">
        <v>0</v>
      </c>
      <c r="F153" s="24">
        <v>891.66</v>
      </c>
      <c r="G153" s="24">
        <v>14975.21</v>
      </c>
      <c r="H153" s="27" t="s">
        <v>4</v>
      </c>
      <c r="I153" s="115"/>
      <c r="J153" s="115"/>
      <c r="K153" s="115"/>
      <c r="L153" s="115"/>
    </row>
    <row r="154" spans="2:12" x14ac:dyDescent="0.2">
      <c r="B154" s="230" t="s">
        <v>333</v>
      </c>
      <c r="C154" s="24">
        <v>11900</v>
      </c>
      <c r="D154" s="27" t="s">
        <v>4</v>
      </c>
      <c r="E154" s="24">
        <v>0</v>
      </c>
      <c r="F154" s="24">
        <v>0</v>
      </c>
      <c r="G154" s="24">
        <v>11900</v>
      </c>
      <c r="H154" s="27" t="s">
        <v>4</v>
      </c>
      <c r="I154" s="115"/>
      <c r="J154" s="115"/>
      <c r="K154" s="115"/>
      <c r="L154" s="115"/>
    </row>
    <row r="155" spans="2:12" x14ac:dyDescent="0.2">
      <c r="B155" s="230" t="s">
        <v>334</v>
      </c>
      <c r="C155" s="24">
        <v>30762.5</v>
      </c>
      <c r="D155" s="27" t="s">
        <v>4</v>
      </c>
      <c r="E155" s="24">
        <v>0</v>
      </c>
      <c r="F155" s="24">
        <v>2675</v>
      </c>
      <c r="G155" s="24">
        <v>28087.5</v>
      </c>
      <c r="H155" s="27" t="s">
        <v>4</v>
      </c>
      <c r="I155" s="115"/>
      <c r="J155" s="115"/>
      <c r="K155" s="115"/>
      <c r="L155" s="115"/>
    </row>
    <row r="156" spans="2:12" x14ac:dyDescent="0.2">
      <c r="B156" s="230" t="s">
        <v>336</v>
      </c>
      <c r="C156" s="24">
        <v>5349.94</v>
      </c>
      <c r="D156" s="27" t="s">
        <v>4</v>
      </c>
      <c r="E156" s="24">
        <v>0</v>
      </c>
      <c r="F156" s="24">
        <v>1783.34</v>
      </c>
      <c r="G156" s="24">
        <v>3566.6</v>
      </c>
      <c r="H156" s="27" t="s">
        <v>4</v>
      </c>
      <c r="I156" s="115"/>
      <c r="J156" s="115"/>
      <c r="K156" s="115"/>
      <c r="L156" s="115"/>
    </row>
    <row r="157" spans="2:12" x14ac:dyDescent="0.2">
      <c r="B157" s="230" t="s">
        <v>337</v>
      </c>
      <c r="C157" s="24">
        <v>2674.92</v>
      </c>
      <c r="D157" s="27" t="s">
        <v>4</v>
      </c>
      <c r="E157" s="24">
        <v>0</v>
      </c>
      <c r="F157" s="24">
        <v>2675</v>
      </c>
      <c r="G157" s="29">
        <v>-0.08</v>
      </c>
      <c r="H157" s="27" t="s">
        <v>4</v>
      </c>
      <c r="I157" s="115"/>
      <c r="J157" s="115"/>
      <c r="K157" s="115"/>
      <c r="L157" s="115"/>
    </row>
    <row r="158" spans="2:12" x14ac:dyDescent="0.2">
      <c r="B158" s="230" t="s">
        <v>338</v>
      </c>
      <c r="C158" s="24">
        <v>4610.3900000000003</v>
      </c>
      <c r="D158" s="27" t="s">
        <v>4</v>
      </c>
      <c r="E158" s="24">
        <v>0</v>
      </c>
      <c r="F158" s="24">
        <v>0</v>
      </c>
      <c r="G158" s="24">
        <v>4610.3900000000003</v>
      </c>
      <c r="H158" s="27" t="s">
        <v>4</v>
      </c>
      <c r="I158" s="115"/>
      <c r="J158" s="115"/>
      <c r="K158" s="115"/>
      <c r="L158" s="115"/>
    </row>
    <row r="159" spans="2:12" x14ac:dyDescent="0.2">
      <c r="B159" s="230" t="s">
        <v>350</v>
      </c>
      <c r="C159" s="24">
        <v>26537.91</v>
      </c>
      <c r="D159" s="27" t="s">
        <v>4</v>
      </c>
      <c r="E159" s="24">
        <v>0</v>
      </c>
      <c r="F159" s="24">
        <v>713.34</v>
      </c>
      <c r="G159" s="24">
        <v>25824.57</v>
      </c>
      <c r="H159" s="27" t="s">
        <v>4</v>
      </c>
      <c r="I159" s="115"/>
      <c r="J159" s="115"/>
      <c r="K159" s="115"/>
      <c r="L159" s="115"/>
    </row>
    <row r="160" spans="2:12" x14ac:dyDescent="0.2">
      <c r="B160" s="230" t="s">
        <v>354</v>
      </c>
      <c r="C160" s="24">
        <v>129.77000000000001</v>
      </c>
      <c r="D160" s="27" t="s">
        <v>4</v>
      </c>
      <c r="E160" s="24">
        <v>0</v>
      </c>
      <c r="F160" s="24">
        <v>1337.5</v>
      </c>
      <c r="G160" s="29">
        <v>-1207.73</v>
      </c>
      <c r="H160" s="27" t="s">
        <v>4</v>
      </c>
      <c r="I160" s="115"/>
      <c r="J160" s="115"/>
      <c r="K160" s="115"/>
      <c r="L160" s="115"/>
    </row>
    <row r="161" spans="2:12" x14ac:dyDescent="0.2">
      <c r="B161" s="230" t="s">
        <v>356</v>
      </c>
      <c r="C161" s="24">
        <v>0.64</v>
      </c>
      <c r="D161" s="27" t="s">
        <v>4</v>
      </c>
      <c r="E161" s="24">
        <v>0</v>
      </c>
      <c r="F161" s="24">
        <v>0</v>
      </c>
      <c r="G161" s="24">
        <v>0.64</v>
      </c>
      <c r="H161" s="27" t="s">
        <v>4</v>
      </c>
      <c r="I161" s="115"/>
      <c r="J161" s="115"/>
      <c r="K161" s="115"/>
      <c r="L161" s="115"/>
    </row>
    <row r="162" spans="2:12" x14ac:dyDescent="0.2">
      <c r="B162" s="230" t="s">
        <v>357</v>
      </c>
      <c r="C162" s="24">
        <v>27250</v>
      </c>
      <c r="D162" s="27" t="s">
        <v>4</v>
      </c>
      <c r="E162" s="24">
        <v>0</v>
      </c>
      <c r="F162" s="24">
        <v>0</v>
      </c>
      <c r="G162" s="24">
        <v>27250</v>
      </c>
      <c r="H162" s="27" t="s">
        <v>4</v>
      </c>
      <c r="I162" s="115"/>
      <c r="J162" s="115"/>
      <c r="K162" s="115"/>
      <c r="L162" s="115"/>
    </row>
    <row r="163" spans="2:12" x14ac:dyDescent="0.2">
      <c r="B163" s="230" t="s">
        <v>360</v>
      </c>
      <c r="C163" s="24">
        <v>24966.7</v>
      </c>
      <c r="D163" s="27" t="s">
        <v>4</v>
      </c>
      <c r="E163" s="24">
        <v>0</v>
      </c>
      <c r="F163" s="24">
        <v>3566.66</v>
      </c>
      <c r="G163" s="24">
        <v>21400.04</v>
      </c>
      <c r="H163" s="27" t="s">
        <v>4</v>
      </c>
      <c r="I163" s="115"/>
      <c r="J163" s="115"/>
      <c r="K163" s="115"/>
      <c r="L163" s="115"/>
    </row>
    <row r="164" spans="2:12" x14ac:dyDescent="0.2">
      <c r="B164" s="230" t="s">
        <v>361</v>
      </c>
      <c r="C164" s="24">
        <v>2675</v>
      </c>
      <c r="D164" s="27" t="s">
        <v>4</v>
      </c>
      <c r="E164" s="24">
        <v>0</v>
      </c>
      <c r="F164" s="24">
        <v>2675</v>
      </c>
      <c r="G164" s="24">
        <v>0</v>
      </c>
      <c r="H164" s="27" t="s">
        <v>4</v>
      </c>
      <c r="I164" s="115"/>
      <c r="J164" s="115"/>
      <c r="K164" s="115"/>
      <c r="L164" s="115"/>
    </row>
    <row r="165" spans="2:12" x14ac:dyDescent="0.2">
      <c r="B165" s="230" t="s">
        <v>362</v>
      </c>
      <c r="C165" s="24">
        <v>6018.75</v>
      </c>
      <c r="D165" s="27" t="s">
        <v>4</v>
      </c>
      <c r="E165" s="24">
        <v>0</v>
      </c>
      <c r="F165" s="24">
        <v>1337.5</v>
      </c>
      <c r="G165" s="24">
        <v>4681.25</v>
      </c>
      <c r="H165" s="27" t="s">
        <v>4</v>
      </c>
      <c r="I165" s="115"/>
      <c r="J165" s="115"/>
      <c r="K165" s="115"/>
      <c r="L165" s="115"/>
    </row>
    <row r="166" spans="2:12" x14ac:dyDescent="0.2">
      <c r="B166" s="230" t="s">
        <v>376</v>
      </c>
      <c r="C166" s="24">
        <v>1070</v>
      </c>
      <c r="D166" s="27" t="s">
        <v>4</v>
      </c>
      <c r="E166" s="24">
        <v>0</v>
      </c>
      <c r="F166" s="24">
        <v>0</v>
      </c>
      <c r="G166" s="24">
        <v>1070</v>
      </c>
      <c r="H166" s="27" t="s">
        <v>4</v>
      </c>
      <c r="I166" s="115"/>
      <c r="J166" s="115"/>
      <c r="K166" s="115"/>
      <c r="L166" s="115"/>
    </row>
    <row r="167" spans="2:12" x14ac:dyDescent="0.2">
      <c r="B167" s="230" t="s">
        <v>379</v>
      </c>
      <c r="C167" s="24">
        <v>32100</v>
      </c>
      <c r="D167" s="27" t="s">
        <v>4</v>
      </c>
      <c r="E167" s="24">
        <v>0</v>
      </c>
      <c r="F167" s="24">
        <v>0</v>
      </c>
      <c r="G167" s="24">
        <v>32100</v>
      </c>
      <c r="H167" s="27" t="s">
        <v>4</v>
      </c>
      <c r="I167" s="115"/>
      <c r="J167" s="115"/>
      <c r="K167" s="115"/>
      <c r="L167" s="115"/>
    </row>
    <row r="168" spans="2:12" x14ac:dyDescent="0.2">
      <c r="B168" s="230" t="s">
        <v>381</v>
      </c>
      <c r="C168" s="24">
        <v>32100</v>
      </c>
      <c r="D168" s="27" t="s">
        <v>4</v>
      </c>
      <c r="E168" s="24">
        <v>0</v>
      </c>
      <c r="F168" s="24">
        <v>0</v>
      </c>
      <c r="G168" s="24">
        <v>32100</v>
      </c>
      <c r="H168" s="27" t="s">
        <v>4</v>
      </c>
      <c r="I168" s="115"/>
      <c r="J168" s="115"/>
      <c r="K168" s="115"/>
      <c r="L168" s="115"/>
    </row>
    <row r="169" spans="2:12" x14ac:dyDescent="0.2">
      <c r="B169" s="230" t="s">
        <v>382</v>
      </c>
      <c r="C169" s="24">
        <v>3120.89</v>
      </c>
      <c r="D169" s="27" t="s">
        <v>4</v>
      </c>
      <c r="E169" s="24">
        <v>0</v>
      </c>
      <c r="F169" s="24">
        <v>891.66</v>
      </c>
      <c r="G169" s="24">
        <v>2229.23</v>
      </c>
      <c r="H169" s="27" t="s">
        <v>4</v>
      </c>
      <c r="I169" s="115"/>
      <c r="J169" s="115"/>
      <c r="K169" s="115"/>
      <c r="L169" s="115"/>
    </row>
    <row r="170" spans="2:12" x14ac:dyDescent="0.2">
      <c r="B170" s="230" t="s">
        <v>384</v>
      </c>
      <c r="C170" s="24">
        <v>3414.92</v>
      </c>
      <c r="D170" s="27" t="s">
        <v>4</v>
      </c>
      <c r="E170" s="24">
        <v>0</v>
      </c>
      <c r="F170" s="24">
        <v>0</v>
      </c>
      <c r="G170" s="24">
        <v>3414.92</v>
      </c>
      <c r="H170" s="27" t="s">
        <v>4</v>
      </c>
      <c r="I170" s="115"/>
      <c r="J170" s="115"/>
      <c r="K170" s="115"/>
      <c r="L170" s="115"/>
    </row>
    <row r="171" spans="2:12" x14ac:dyDescent="0.2">
      <c r="B171" s="230" t="s">
        <v>385</v>
      </c>
      <c r="C171" s="24">
        <v>1890</v>
      </c>
      <c r="D171" s="27" t="s">
        <v>4</v>
      </c>
      <c r="E171" s="24">
        <v>0</v>
      </c>
      <c r="F171" s="24">
        <v>0</v>
      </c>
      <c r="G171" s="24">
        <v>1890</v>
      </c>
      <c r="H171" s="27" t="s">
        <v>4</v>
      </c>
      <c r="I171" s="115"/>
      <c r="J171" s="115"/>
      <c r="K171" s="115"/>
      <c r="L171" s="115"/>
    </row>
    <row r="172" spans="2:12" x14ac:dyDescent="0.2">
      <c r="B172" s="230" t="s">
        <v>386</v>
      </c>
      <c r="C172" s="24">
        <v>26750</v>
      </c>
      <c r="D172" s="27" t="s">
        <v>4</v>
      </c>
      <c r="E172" s="24">
        <v>0</v>
      </c>
      <c r="F172" s="24">
        <v>0</v>
      </c>
      <c r="G172" s="24">
        <v>26750</v>
      </c>
      <c r="H172" s="27" t="s">
        <v>4</v>
      </c>
      <c r="I172" s="115"/>
      <c r="J172" s="115"/>
      <c r="K172" s="115"/>
      <c r="L172" s="115"/>
    </row>
    <row r="173" spans="2:12" x14ac:dyDescent="0.2">
      <c r="B173" s="230" t="s">
        <v>390</v>
      </c>
      <c r="C173" s="24">
        <v>35310</v>
      </c>
      <c r="D173" s="27" t="s">
        <v>4</v>
      </c>
      <c r="E173" s="24">
        <v>0</v>
      </c>
      <c r="F173" s="24">
        <v>0</v>
      </c>
      <c r="G173" s="24">
        <v>35310</v>
      </c>
      <c r="H173" s="27" t="s">
        <v>4</v>
      </c>
      <c r="I173" s="115"/>
      <c r="J173" s="115"/>
      <c r="K173" s="115"/>
      <c r="L173" s="115"/>
    </row>
    <row r="174" spans="2:12" x14ac:dyDescent="0.2">
      <c r="B174" s="230" t="s">
        <v>395</v>
      </c>
      <c r="C174" s="24">
        <v>12840</v>
      </c>
      <c r="D174" s="27" t="s">
        <v>4</v>
      </c>
      <c r="E174" s="24">
        <v>0</v>
      </c>
      <c r="F174" s="24">
        <v>0</v>
      </c>
      <c r="G174" s="24">
        <v>12840</v>
      </c>
      <c r="H174" s="27" t="s">
        <v>4</v>
      </c>
      <c r="I174" s="115"/>
      <c r="J174" s="115"/>
      <c r="K174" s="115"/>
      <c r="L174" s="115"/>
    </row>
    <row r="175" spans="2:12" x14ac:dyDescent="0.2">
      <c r="B175" s="230" t="s">
        <v>396</v>
      </c>
      <c r="C175" s="29">
        <v>-0.12</v>
      </c>
      <c r="D175" s="27" t="s">
        <v>4</v>
      </c>
      <c r="E175" s="24">
        <v>0</v>
      </c>
      <c r="F175" s="24">
        <v>0</v>
      </c>
      <c r="G175" s="29">
        <v>-0.12</v>
      </c>
      <c r="H175" s="27" t="s">
        <v>4</v>
      </c>
      <c r="I175" s="115"/>
      <c r="J175" s="115"/>
      <c r="K175" s="115"/>
      <c r="L175" s="115"/>
    </row>
    <row r="176" spans="2:12" x14ac:dyDescent="0.2">
      <c r="B176" s="230" t="s">
        <v>400</v>
      </c>
      <c r="C176" s="24">
        <v>21400</v>
      </c>
      <c r="D176" s="27" t="s">
        <v>4</v>
      </c>
      <c r="E176" s="24">
        <v>0</v>
      </c>
      <c r="F176" s="24">
        <v>0</v>
      </c>
      <c r="G176" s="24">
        <v>21400</v>
      </c>
      <c r="H176" s="27" t="s">
        <v>4</v>
      </c>
      <c r="I176" s="115"/>
      <c r="J176" s="115"/>
      <c r="K176" s="115"/>
      <c r="L176" s="115"/>
    </row>
    <row r="177" spans="2:12" x14ac:dyDescent="0.2">
      <c r="B177" s="230" t="s">
        <v>404</v>
      </c>
      <c r="C177" s="24">
        <v>5704.57</v>
      </c>
      <c r="D177" s="27" t="s">
        <v>4</v>
      </c>
      <c r="E177" s="24">
        <v>0</v>
      </c>
      <c r="F177" s="24">
        <v>4137.75</v>
      </c>
      <c r="G177" s="24">
        <v>1566.82</v>
      </c>
      <c r="H177" s="27" t="s">
        <v>4</v>
      </c>
      <c r="I177" s="115"/>
      <c r="J177" s="115"/>
      <c r="K177" s="115"/>
      <c r="L177" s="115"/>
    </row>
    <row r="178" spans="2:12" x14ac:dyDescent="0.2">
      <c r="B178" s="230" t="s">
        <v>407</v>
      </c>
      <c r="C178" s="24">
        <v>32100</v>
      </c>
      <c r="D178" s="27" t="s">
        <v>4</v>
      </c>
      <c r="E178" s="24">
        <v>0</v>
      </c>
      <c r="F178" s="24">
        <v>0</v>
      </c>
      <c r="G178" s="24">
        <v>32100</v>
      </c>
      <c r="H178" s="27" t="s">
        <v>4</v>
      </c>
      <c r="I178" s="115"/>
      <c r="J178" s="115"/>
      <c r="K178" s="115"/>
      <c r="L178" s="115"/>
    </row>
    <row r="179" spans="2:12" x14ac:dyDescent="0.2">
      <c r="B179" s="230" t="s">
        <v>409</v>
      </c>
      <c r="C179" s="24">
        <v>3566.74</v>
      </c>
      <c r="D179" s="27" t="s">
        <v>4</v>
      </c>
      <c r="E179" s="24">
        <v>0</v>
      </c>
      <c r="F179" s="24">
        <v>3566.66</v>
      </c>
      <c r="G179" s="24">
        <v>0.08</v>
      </c>
      <c r="H179" s="27" t="s">
        <v>4</v>
      </c>
      <c r="I179" s="115"/>
      <c r="J179" s="115"/>
      <c r="K179" s="115"/>
      <c r="L179" s="115"/>
    </row>
    <row r="180" spans="2:12" x14ac:dyDescent="0.2">
      <c r="B180" s="230" t="s">
        <v>410</v>
      </c>
      <c r="C180" s="24">
        <v>1783.26</v>
      </c>
      <c r="D180" s="27" t="s">
        <v>4</v>
      </c>
      <c r="E180" s="24">
        <v>0</v>
      </c>
      <c r="F180" s="24">
        <v>1783.34</v>
      </c>
      <c r="G180" s="29">
        <v>-0.08</v>
      </c>
      <c r="H180" s="27" t="s">
        <v>4</v>
      </c>
      <c r="I180" s="115"/>
      <c r="J180" s="115"/>
      <c r="K180" s="115"/>
      <c r="L180" s="115"/>
    </row>
    <row r="181" spans="2:12" x14ac:dyDescent="0.2">
      <c r="B181" s="230" t="s">
        <v>411</v>
      </c>
      <c r="C181" s="24">
        <v>891.74</v>
      </c>
      <c r="D181" s="27" t="s">
        <v>4</v>
      </c>
      <c r="E181" s="24">
        <v>0</v>
      </c>
      <c r="F181" s="24">
        <v>891.66</v>
      </c>
      <c r="G181" s="24">
        <v>0.08</v>
      </c>
      <c r="H181" s="27" t="s">
        <v>4</v>
      </c>
      <c r="I181" s="115"/>
      <c r="J181" s="115"/>
      <c r="K181" s="115"/>
      <c r="L181" s="115"/>
    </row>
    <row r="182" spans="2:12" x14ac:dyDescent="0.2">
      <c r="B182" s="230" t="s">
        <v>412</v>
      </c>
      <c r="C182" s="24">
        <v>285.26</v>
      </c>
      <c r="D182" s="27" t="s">
        <v>4</v>
      </c>
      <c r="E182" s="24">
        <v>0</v>
      </c>
      <c r="F182" s="24">
        <v>285.33999999999997</v>
      </c>
      <c r="G182" s="29">
        <v>-0.08</v>
      </c>
      <c r="H182" s="27" t="s">
        <v>4</v>
      </c>
      <c r="I182" s="115"/>
      <c r="J182" s="115"/>
      <c r="K182" s="115"/>
      <c r="L182" s="115"/>
    </row>
    <row r="183" spans="2:12" x14ac:dyDescent="0.2">
      <c r="B183" s="230" t="s">
        <v>413</v>
      </c>
      <c r="C183" s="24">
        <v>8916.73</v>
      </c>
      <c r="D183" s="27" t="s">
        <v>4</v>
      </c>
      <c r="E183" s="24">
        <v>0</v>
      </c>
      <c r="F183" s="24">
        <v>3566.66</v>
      </c>
      <c r="G183" s="24">
        <v>5350.07</v>
      </c>
      <c r="H183" s="27" t="s">
        <v>4</v>
      </c>
      <c r="I183" s="115"/>
      <c r="J183" s="115"/>
      <c r="K183" s="115"/>
      <c r="L183" s="115"/>
    </row>
    <row r="184" spans="2:12" x14ac:dyDescent="0.2">
      <c r="B184" s="230" t="s">
        <v>414</v>
      </c>
      <c r="C184" s="29">
        <v>-5349.99</v>
      </c>
      <c r="D184" s="27" t="s">
        <v>4</v>
      </c>
      <c r="E184" s="24">
        <v>0</v>
      </c>
      <c r="F184" s="24">
        <v>0</v>
      </c>
      <c r="G184" s="29">
        <v>-5349.99</v>
      </c>
      <c r="H184" s="27" t="s">
        <v>4</v>
      </c>
      <c r="I184" s="115"/>
      <c r="J184" s="115"/>
      <c r="K184" s="115"/>
      <c r="L184" s="115"/>
    </row>
    <row r="185" spans="2:12" x14ac:dyDescent="0.2">
      <c r="B185" s="230" t="s">
        <v>415</v>
      </c>
      <c r="C185" s="24">
        <v>10700.06</v>
      </c>
      <c r="D185" s="27" t="s">
        <v>4</v>
      </c>
      <c r="E185" s="24">
        <v>0</v>
      </c>
      <c r="F185" s="24">
        <v>3566.66</v>
      </c>
      <c r="G185" s="24">
        <v>7133.4</v>
      </c>
      <c r="H185" s="27" t="s">
        <v>4</v>
      </c>
      <c r="I185" s="115"/>
      <c r="J185" s="115"/>
      <c r="K185" s="115"/>
      <c r="L185" s="115"/>
    </row>
    <row r="186" spans="2:12" x14ac:dyDescent="0.2">
      <c r="B186" s="230" t="s">
        <v>416</v>
      </c>
      <c r="C186" s="24">
        <v>11124.97</v>
      </c>
      <c r="D186" s="27" t="s">
        <v>4</v>
      </c>
      <c r="E186" s="24">
        <v>0</v>
      </c>
      <c r="F186" s="24">
        <v>1483.34</v>
      </c>
      <c r="G186" s="24">
        <v>9641.6299999999992</v>
      </c>
      <c r="H186" s="27" t="s">
        <v>4</v>
      </c>
      <c r="I186" s="115"/>
      <c r="J186" s="115"/>
      <c r="K186" s="115"/>
      <c r="L186" s="115"/>
    </row>
    <row r="187" spans="2:12" x14ac:dyDescent="0.2">
      <c r="B187" s="230" t="s">
        <v>417</v>
      </c>
      <c r="C187" s="24">
        <v>8024.95</v>
      </c>
      <c r="D187" s="27" t="s">
        <v>4</v>
      </c>
      <c r="E187" s="24">
        <v>0</v>
      </c>
      <c r="F187" s="24">
        <v>1783.34</v>
      </c>
      <c r="G187" s="24">
        <v>6241.61</v>
      </c>
      <c r="H187" s="27" t="s">
        <v>4</v>
      </c>
      <c r="I187" s="115"/>
      <c r="J187" s="115"/>
      <c r="K187" s="115"/>
      <c r="L187" s="115"/>
    </row>
    <row r="188" spans="2:12" x14ac:dyDescent="0.2">
      <c r="B188" s="230" t="s">
        <v>418</v>
      </c>
      <c r="C188" s="24">
        <v>35666.68</v>
      </c>
      <c r="D188" s="27" t="s">
        <v>4</v>
      </c>
      <c r="E188" s="24">
        <v>0</v>
      </c>
      <c r="F188" s="24">
        <v>0</v>
      </c>
      <c r="G188" s="24">
        <v>35666.68</v>
      </c>
      <c r="H188" s="27" t="s">
        <v>4</v>
      </c>
      <c r="I188" s="115"/>
      <c r="J188" s="115"/>
      <c r="K188" s="115"/>
      <c r="L188" s="115"/>
    </row>
    <row r="189" spans="2:12" x14ac:dyDescent="0.2">
      <c r="B189" s="230" t="s">
        <v>419</v>
      </c>
      <c r="C189" s="24">
        <v>3120.8</v>
      </c>
      <c r="D189" s="27" t="s">
        <v>4</v>
      </c>
      <c r="E189" s="24">
        <v>0</v>
      </c>
      <c r="F189" s="24">
        <v>445.84</v>
      </c>
      <c r="G189" s="24">
        <v>2674.96</v>
      </c>
      <c r="H189" s="27" t="s">
        <v>4</v>
      </c>
      <c r="I189" s="115"/>
      <c r="J189" s="115"/>
      <c r="K189" s="115"/>
      <c r="L189" s="115"/>
    </row>
    <row r="190" spans="2:12" x14ac:dyDescent="0.2">
      <c r="B190" s="230" t="s">
        <v>420</v>
      </c>
      <c r="C190" s="24">
        <v>6241.7</v>
      </c>
      <c r="D190" s="27" t="s">
        <v>4</v>
      </c>
      <c r="E190" s="24">
        <v>0</v>
      </c>
      <c r="F190" s="24">
        <v>891.66</v>
      </c>
      <c r="G190" s="24">
        <v>5350.04</v>
      </c>
      <c r="H190" s="27" t="s">
        <v>4</v>
      </c>
      <c r="I190" s="115"/>
      <c r="J190" s="115"/>
      <c r="K190" s="115"/>
      <c r="L190" s="115"/>
    </row>
    <row r="191" spans="2:12" x14ac:dyDescent="0.2">
      <c r="B191" s="230" t="s">
        <v>421</v>
      </c>
      <c r="C191" s="24">
        <v>4815</v>
      </c>
      <c r="D191" s="27" t="s">
        <v>4</v>
      </c>
      <c r="E191" s="24">
        <v>0</v>
      </c>
      <c r="F191" s="24">
        <v>0</v>
      </c>
      <c r="G191" s="24">
        <v>4815</v>
      </c>
      <c r="H191" s="27" t="s">
        <v>4</v>
      </c>
      <c r="I191" s="115"/>
      <c r="J191" s="115"/>
      <c r="K191" s="115"/>
      <c r="L191" s="115"/>
    </row>
    <row r="192" spans="2:12" x14ac:dyDescent="0.2">
      <c r="B192" s="230" t="s">
        <v>423</v>
      </c>
      <c r="C192" s="24">
        <v>7356.25</v>
      </c>
      <c r="D192" s="27" t="s">
        <v>4</v>
      </c>
      <c r="E192" s="24">
        <v>0</v>
      </c>
      <c r="F192" s="24">
        <v>1337.5</v>
      </c>
      <c r="G192" s="24">
        <v>6018.75</v>
      </c>
      <c r="H192" s="27" t="s">
        <v>4</v>
      </c>
      <c r="I192" s="115"/>
      <c r="J192" s="115"/>
      <c r="K192" s="115"/>
      <c r="L192" s="115"/>
    </row>
    <row r="193" spans="2:12" x14ac:dyDescent="0.2">
      <c r="B193" s="230" t="s">
        <v>424</v>
      </c>
      <c r="C193" s="24">
        <v>52430</v>
      </c>
      <c r="D193" s="27" t="s">
        <v>4</v>
      </c>
      <c r="E193" s="24">
        <v>0</v>
      </c>
      <c r="F193" s="24">
        <v>0</v>
      </c>
      <c r="G193" s="24">
        <v>52430</v>
      </c>
      <c r="H193" s="27" t="s">
        <v>4</v>
      </c>
      <c r="I193" s="115"/>
      <c r="J193" s="115"/>
      <c r="K193" s="115"/>
      <c r="L193" s="115"/>
    </row>
    <row r="194" spans="2:12" x14ac:dyDescent="0.2">
      <c r="B194" s="230" t="s">
        <v>425</v>
      </c>
      <c r="C194" s="24">
        <v>5350</v>
      </c>
      <c r="D194" s="27" t="s">
        <v>4</v>
      </c>
      <c r="E194" s="24">
        <v>0</v>
      </c>
      <c r="F194" s="24">
        <v>0</v>
      </c>
      <c r="G194" s="24">
        <v>5350</v>
      </c>
      <c r="H194" s="27" t="s">
        <v>4</v>
      </c>
      <c r="I194" s="115"/>
      <c r="J194" s="115"/>
      <c r="K194" s="115"/>
      <c r="L194" s="115"/>
    </row>
    <row r="195" spans="2:12" x14ac:dyDescent="0.2">
      <c r="B195" s="230" t="s">
        <v>426</v>
      </c>
      <c r="C195" s="24">
        <v>26750.03</v>
      </c>
      <c r="D195" s="27" t="s">
        <v>4</v>
      </c>
      <c r="E195" s="24">
        <v>0</v>
      </c>
      <c r="F195" s="24">
        <v>3566.66</v>
      </c>
      <c r="G195" s="24">
        <v>23183.37</v>
      </c>
      <c r="H195" s="27" t="s">
        <v>4</v>
      </c>
      <c r="I195" s="115"/>
      <c r="J195" s="115"/>
      <c r="K195" s="115"/>
      <c r="L195" s="115"/>
    </row>
    <row r="196" spans="2:12" x14ac:dyDescent="0.2">
      <c r="B196" s="230" t="s">
        <v>427</v>
      </c>
      <c r="C196" s="24">
        <v>20062.5</v>
      </c>
      <c r="D196" s="27" t="s">
        <v>4</v>
      </c>
      <c r="E196" s="24">
        <v>0</v>
      </c>
      <c r="F196" s="24">
        <v>2675</v>
      </c>
      <c r="G196" s="24">
        <v>17387.5</v>
      </c>
      <c r="H196" s="27" t="s">
        <v>4</v>
      </c>
      <c r="I196" s="115"/>
      <c r="J196" s="115"/>
      <c r="K196" s="115"/>
      <c r="L196" s="115"/>
    </row>
    <row r="197" spans="2:12" x14ac:dyDescent="0.2">
      <c r="B197" s="230" t="s">
        <v>429</v>
      </c>
      <c r="C197" s="24">
        <v>10700</v>
      </c>
      <c r="D197" s="27" t="s">
        <v>4</v>
      </c>
      <c r="E197" s="24">
        <v>0</v>
      </c>
      <c r="F197" s="24">
        <v>445.83</v>
      </c>
      <c r="G197" s="24">
        <v>10254.17</v>
      </c>
      <c r="H197" s="27" t="s">
        <v>4</v>
      </c>
      <c r="I197" s="115"/>
      <c r="J197" s="115"/>
      <c r="K197" s="115"/>
      <c r="L197" s="115"/>
    </row>
    <row r="198" spans="2:12" x14ac:dyDescent="0.2">
      <c r="B198" s="230" t="s">
        <v>430</v>
      </c>
      <c r="C198" s="24">
        <v>21400</v>
      </c>
      <c r="D198" s="27" t="s">
        <v>4</v>
      </c>
      <c r="E198" s="24">
        <v>0</v>
      </c>
      <c r="F198" s="24">
        <v>0</v>
      </c>
      <c r="G198" s="24">
        <v>21400</v>
      </c>
      <c r="H198" s="27" t="s">
        <v>4</v>
      </c>
      <c r="I198" s="115"/>
      <c r="J198" s="115"/>
      <c r="K198" s="115"/>
      <c r="L198" s="115"/>
    </row>
    <row r="199" spans="2:12" x14ac:dyDescent="0.2">
      <c r="B199" s="231" t="s">
        <v>17</v>
      </c>
      <c r="C199" s="26">
        <v>1699419.66</v>
      </c>
      <c r="D199" s="25" t="s">
        <v>4</v>
      </c>
      <c r="E199" s="26">
        <v>0</v>
      </c>
      <c r="F199" s="26">
        <v>9109.52</v>
      </c>
      <c r="G199" s="26">
        <v>1690310.14</v>
      </c>
      <c r="H199" s="25" t="s">
        <v>4</v>
      </c>
      <c r="I199" s="115"/>
      <c r="J199" s="115"/>
      <c r="K199" s="115"/>
      <c r="L199" s="115"/>
    </row>
    <row r="200" spans="2:12" x14ac:dyDescent="0.2">
      <c r="B200" s="230" t="s">
        <v>431</v>
      </c>
      <c r="C200" s="24">
        <v>2426.96</v>
      </c>
      <c r="D200" s="27" t="s">
        <v>4</v>
      </c>
      <c r="E200" s="24">
        <v>0</v>
      </c>
      <c r="F200" s="24">
        <v>1200</v>
      </c>
      <c r="G200" s="24">
        <v>1226.96</v>
      </c>
      <c r="H200" s="27" t="s">
        <v>4</v>
      </c>
      <c r="I200" s="115"/>
      <c r="J200" s="115"/>
      <c r="K200" s="115"/>
      <c r="L200" s="115"/>
    </row>
    <row r="201" spans="2:12" x14ac:dyDescent="0.2">
      <c r="B201" s="230" t="s">
        <v>432</v>
      </c>
      <c r="C201" s="24">
        <v>6455.63</v>
      </c>
      <c r="D201" s="27" t="s">
        <v>4</v>
      </c>
      <c r="E201" s="24">
        <v>0</v>
      </c>
      <c r="F201" s="24">
        <v>0</v>
      </c>
      <c r="G201" s="24">
        <v>6455.63</v>
      </c>
      <c r="H201" s="27" t="s">
        <v>4</v>
      </c>
      <c r="I201" s="115"/>
      <c r="J201" s="115"/>
      <c r="K201" s="115"/>
      <c r="L201" s="115"/>
    </row>
    <row r="202" spans="2:12" x14ac:dyDescent="0.2">
      <c r="B202" s="230" t="s">
        <v>433</v>
      </c>
      <c r="C202" s="24">
        <v>3655.25</v>
      </c>
      <c r="D202" s="27" t="s">
        <v>4</v>
      </c>
      <c r="E202" s="24">
        <v>0</v>
      </c>
      <c r="F202" s="24">
        <v>300</v>
      </c>
      <c r="G202" s="24">
        <v>3355.25</v>
      </c>
      <c r="H202" s="27" t="s">
        <v>4</v>
      </c>
      <c r="I202" s="115"/>
      <c r="J202" s="115"/>
      <c r="K202" s="115"/>
      <c r="L202" s="115"/>
    </row>
    <row r="203" spans="2:12" x14ac:dyDescent="0.2">
      <c r="B203" s="230" t="s">
        <v>434</v>
      </c>
      <c r="C203" s="24">
        <v>20580.560000000001</v>
      </c>
      <c r="D203" s="27" t="s">
        <v>4</v>
      </c>
      <c r="E203" s="24">
        <v>0</v>
      </c>
      <c r="F203" s="24">
        <v>0</v>
      </c>
      <c r="G203" s="24">
        <v>20580.560000000001</v>
      </c>
      <c r="H203" s="27" t="s">
        <v>4</v>
      </c>
      <c r="I203" s="115"/>
      <c r="J203" s="115"/>
      <c r="K203" s="115"/>
      <c r="L203" s="115"/>
    </row>
    <row r="204" spans="2:12" x14ac:dyDescent="0.2">
      <c r="B204" s="230" t="s">
        <v>435</v>
      </c>
      <c r="C204" s="24">
        <v>600</v>
      </c>
      <c r="D204" s="27" t="s">
        <v>4</v>
      </c>
      <c r="E204" s="24">
        <v>0</v>
      </c>
      <c r="F204" s="24">
        <v>0</v>
      </c>
      <c r="G204" s="24">
        <v>600</v>
      </c>
      <c r="H204" s="27" t="s">
        <v>4</v>
      </c>
      <c r="I204" s="115"/>
      <c r="J204" s="115"/>
      <c r="K204" s="115"/>
      <c r="L204" s="115"/>
    </row>
    <row r="205" spans="2:12" x14ac:dyDescent="0.2">
      <c r="B205" s="230" t="s">
        <v>436</v>
      </c>
      <c r="C205" s="24">
        <v>5976.18</v>
      </c>
      <c r="D205" s="27" t="s">
        <v>4</v>
      </c>
      <c r="E205" s="24">
        <v>0</v>
      </c>
      <c r="F205" s="24">
        <v>809.52</v>
      </c>
      <c r="G205" s="24">
        <v>5166.66</v>
      </c>
      <c r="H205" s="27" t="s">
        <v>4</v>
      </c>
      <c r="I205" s="115"/>
      <c r="J205" s="115"/>
      <c r="K205" s="115"/>
      <c r="L205" s="115"/>
    </row>
    <row r="206" spans="2:12" x14ac:dyDescent="0.2">
      <c r="B206" s="230" t="s">
        <v>437</v>
      </c>
      <c r="C206" s="24">
        <v>11199.96</v>
      </c>
      <c r="D206" s="27" t="s">
        <v>4</v>
      </c>
      <c r="E206" s="24">
        <v>0</v>
      </c>
      <c r="F206" s="24">
        <v>0</v>
      </c>
      <c r="G206" s="24">
        <v>11199.96</v>
      </c>
      <c r="H206" s="27" t="s">
        <v>4</v>
      </c>
      <c r="I206" s="115"/>
      <c r="J206" s="115"/>
      <c r="K206" s="115"/>
      <c r="L206" s="115"/>
    </row>
    <row r="207" spans="2:12" x14ac:dyDescent="0.2">
      <c r="B207" s="230" t="s">
        <v>438</v>
      </c>
      <c r="C207" s="24">
        <v>500</v>
      </c>
      <c r="D207" s="27" t="s">
        <v>4</v>
      </c>
      <c r="E207" s="24">
        <v>0</v>
      </c>
      <c r="F207" s="24">
        <v>0</v>
      </c>
      <c r="G207" s="24">
        <v>500</v>
      </c>
      <c r="H207" s="27" t="s">
        <v>4</v>
      </c>
      <c r="I207" s="115"/>
      <c r="J207" s="115"/>
      <c r="K207" s="115"/>
      <c r="L207" s="115"/>
    </row>
    <row r="208" spans="2:12" x14ac:dyDescent="0.2">
      <c r="B208" s="230" t="s">
        <v>439</v>
      </c>
      <c r="C208" s="24">
        <v>5000</v>
      </c>
      <c r="D208" s="27" t="s">
        <v>4</v>
      </c>
      <c r="E208" s="24">
        <v>0</v>
      </c>
      <c r="F208" s="24">
        <v>2000</v>
      </c>
      <c r="G208" s="24">
        <v>3000</v>
      </c>
      <c r="H208" s="27" t="s">
        <v>4</v>
      </c>
      <c r="I208" s="115"/>
      <c r="J208" s="115"/>
      <c r="K208" s="115"/>
      <c r="L208" s="115"/>
    </row>
    <row r="209" spans="2:12" x14ac:dyDescent="0.2">
      <c r="B209" s="230" t="s">
        <v>440</v>
      </c>
      <c r="C209" s="24">
        <v>1999.96</v>
      </c>
      <c r="D209" s="27" t="s">
        <v>4</v>
      </c>
      <c r="E209" s="24">
        <v>0</v>
      </c>
      <c r="F209" s="24">
        <v>0</v>
      </c>
      <c r="G209" s="24">
        <v>1999.96</v>
      </c>
      <c r="H209" s="27" t="s">
        <v>4</v>
      </c>
      <c r="I209" s="115"/>
      <c r="J209" s="115"/>
      <c r="K209" s="115"/>
      <c r="L209" s="115"/>
    </row>
    <row r="210" spans="2:12" x14ac:dyDescent="0.2">
      <c r="B210" s="230" t="s">
        <v>200</v>
      </c>
      <c r="C210" s="24">
        <v>8999.86</v>
      </c>
      <c r="D210" s="27" t="s">
        <v>4</v>
      </c>
      <c r="E210" s="24">
        <v>0</v>
      </c>
      <c r="F210" s="24">
        <v>0</v>
      </c>
      <c r="G210" s="24">
        <v>8999.86</v>
      </c>
      <c r="H210" s="27" t="s">
        <v>4</v>
      </c>
      <c r="I210" s="115"/>
      <c r="J210" s="115"/>
      <c r="K210" s="115"/>
      <c r="L210" s="115"/>
    </row>
    <row r="211" spans="2:12" x14ac:dyDescent="0.2">
      <c r="B211" s="230" t="s">
        <v>441</v>
      </c>
      <c r="C211" s="24">
        <v>5000</v>
      </c>
      <c r="D211" s="27" t="s">
        <v>4</v>
      </c>
      <c r="E211" s="24">
        <v>0</v>
      </c>
      <c r="F211" s="24">
        <v>0</v>
      </c>
      <c r="G211" s="24">
        <v>5000</v>
      </c>
      <c r="H211" s="27" t="s">
        <v>4</v>
      </c>
      <c r="I211" s="115"/>
      <c r="J211" s="115"/>
      <c r="K211" s="115"/>
      <c r="L211" s="115"/>
    </row>
    <row r="212" spans="2:12" x14ac:dyDescent="0.2">
      <c r="B212" s="230" t="s">
        <v>442</v>
      </c>
      <c r="C212" s="24">
        <v>3999.84</v>
      </c>
      <c r="D212" s="27" t="s">
        <v>4</v>
      </c>
      <c r="E212" s="24">
        <v>0</v>
      </c>
      <c r="F212" s="24">
        <v>0</v>
      </c>
      <c r="G212" s="24">
        <v>3999.84</v>
      </c>
      <c r="H212" s="27" t="s">
        <v>4</v>
      </c>
      <c r="I212" s="115"/>
      <c r="J212" s="115"/>
      <c r="K212" s="115"/>
      <c r="L212" s="115"/>
    </row>
    <row r="213" spans="2:12" x14ac:dyDescent="0.2">
      <c r="B213" s="230" t="s">
        <v>152</v>
      </c>
      <c r="C213" s="24">
        <v>2000</v>
      </c>
      <c r="D213" s="27" t="s">
        <v>4</v>
      </c>
      <c r="E213" s="24">
        <v>0</v>
      </c>
      <c r="F213" s="24">
        <v>0</v>
      </c>
      <c r="G213" s="24">
        <v>2000</v>
      </c>
      <c r="H213" s="27" t="s">
        <v>4</v>
      </c>
      <c r="I213" s="115"/>
      <c r="J213" s="115"/>
      <c r="K213" s="115"/>
      <c r="L213" s="115"/>
    </row>
    <row r="214" spans="2:12" x14ac:dyDescent="0.2">
      <c r="B214" s="230" t="s">
        <v>443</v>
      </c>
      <c r="C214" s="24">
        <v>3082.79</v>
      </c>
      <c r="D214" s="27" t="s">
        <v>4</v>
      </c>
      <c r="E214" s="24">
        <v>0</v>
      </c>
      <c r="F214" s="24">
        <v>0</v>
      </c>
      <c r="G214" s="24">
        <v>3082.79</v>
      </c>
      <c r="H214" s="27" t="s">
        <v>4</v>
      </c>
      <c r="I214" s="115"/>
      <c r="J214" s="115"/>
      <c r="K214" s="115"/>
      <c r="L214" s="115"/>
    </row>
    <row r="215" spans="2:12" x14ac:dyDescent="0.2">
      <c r="B215" s="230" t="s">
        <v>444</v>
      </c>
      <c r="C215" s="24">
        <v>80099.740000000005</v>
      </c>
      <c r="D215" s="27" t="s">
        <v>4</v>
      </c>
      <c r="E215" s="24">
        <v>0</v>
      </c>
      <c r="F215" s="24">
        <v>0</v>
      </c>
      <c r="G215" s="24">
        <v>80099.740000000005</v>
      </c>
      <c r="H215" s="27" t="s">
        <v>4</v>
      </c>
      <c r="I215" s="115"/>
      <c r="J215" s="115"/>
      <c r="K215" s="115"/>
      <c r="L215" s="115"/>
    </row>
    <row r="216" spans="2:12" x14ac:dyDescent="0.2">
      <c r="B216" s="230" t="s">
        <v>445</v>
      </c>
      <c r="C216" s="24">
        <v>5000</v>
      </c>
      <c r="D216" s="27" t="s">
        <v>4</v>
      </c>
      <c r="E216" s="24">
        <v>0</v>
      </c>
      <c r="F216" s="24">
        <v>0</v>
      </c>
      <c r="G216" s="24">
        <v>5000</v>
      </c>
      <c r="H216" s="27" t="s">
        <v>4</v>
      </c>
      <c r="I216" s="115"/>
      <c r="J216" s="115"/>
      <c r="K216" s="115"/>
      <c r="L216" s="115"/>
    </row>
    <row r="217" spans="2:12" x14ac:dyDescent="0.2">
      <c r="B217" s="230" t="s">
        <v>446</v>
      </c>
      <c r="C217" s="24">
        <v>5000</v>
      </c>
      <c r="D217" s="27" t="s">
        <v>4</v>
      </c>
      <c r="E217" s="24">
        <v>0</v>
      </c>
      <c r="F217" s="24">
        <v>0</v>
      </c>
      <c r="G217" s="24">
        <v>5000</v>
      </c>
      <c r="H217" s="27" t="s">
        <v>4</v>
      </c>
      <c r="I217" s="115"/>
      <c r="J217" s="115"/>
      <c r="K217" s="115"/>
      <c r="L217" s="115"/>
    </row>
    <row r="218" spans="2:12" x14ac:dyDescent="0.2">
      <c r="B218" s="230" t="s">
        <v>447</v>
      </c>
      <c r="C218" s="24">
        <v>5000</v>
      </c>
      <c r="D218" s="27" t="s">
        <v>4</v>
      </c>
      <c r="E218" s="24">
        <v>0</v>
      </c>
      <c r="F218" s="24">
        <v>0</v>
      </c>
      <c r="G218" s="24">
        <v>5000</v>
      </c>
      <c r="H218" s="27" t="s">
        <v>4</v>
      </c>
      <c r="I218" s="115"/>
      <c r="J218" s="115"/>
      <c r="K218" s="115"/>
      <c r="L218" s="115"/>
    </row>
    <row r="219" spans="2:12" x14ac:dyDescent="0.2">
      <c r="B219" s="230" t="s">
        <v>123</v>
      </c>
      <c r="C219" s="24">
        <v>20000</v>
      </c>
      <c r="D219" s="27" t="s">
        <v>4</v>
      </c>
      <c r="E219" s="24">
        <v>0</v>
      </c>
      <c r="F219" s="24">
        <v>0</v>
      </c>
      <c r="G219" s="24">
        <v>20000</v>
      </c>
      <c r="H219" s="27" t="s">
        <v>4</v>
      </c>
      <c r="I219" s="115"/>
      <c r="J219" s="115"/>
      <c r="K219" s="115"/>
      <c r="L219" s="115"/>
    </row>
    <row r="220" spans="2:12" x14ac:dyDescent="0.2">
      <c r="B220" s="230" t="s">
        <v>448</v>
      </c>
      <c r="C220" s="24">
        <v>100</v>
      </c>
      <c r="D220" s="27" t="s">
        <v>4</v>
      </c>
      <c r="E220" s="24">
        <v>0</v>
      </c>
      <c r="F220" s="24">
        <v>0</v>
      </c>
      <c r="G220" s="24">
        <v>100</v>
      </c>
      <c r="H220" s="27" t="s">
        <v>4</v>
      </c>
      <c r="I220" s="115"/>
      <c r="J220" s="115"/>
      <c r="K220" s="115"/>
      <c r="L220" s="115"/>
    </row>
    <row r="221" spans="2:12" x14ac:dyDescent="0.2">
      <c r="B221" s="230" t="s">
        <v>449</v>
      </c>
      <c r="C221" s="24">
        <v>15000</v>
      </c>
      <c r="D221" s="27" t="s">
        <v>4</v>
      </c>
      <c r="E221" s="24">
        <v>0</v>
      </c>
      <c r="F221" s="24">
        <v>0</v>
      </c>
      <c r="G221" s="24">
        <v>15000</v>
      </c>
      <c r="H221" s="27" t="s">
        <v>4</v>
      </c>
      <c r="I221" s="115"/>
      <c r="J221" s="115"/>
      <c r="K221" s="115"/>
      <c r="L221" s="115"/>
    </row>
    <row r="222" spans="2:12" x14ac:dyDescent="0.2">
      <c r="B222" s="230" t="s">
        <v>450</v>
      </c>
      <c r="C222" s="24">
        <v>4000</v>
      </c>
      <c r="D222" s="27" t="s">
        <v>4</v>
      </c>
      <c r="E222" s="24">
        <v>0</v>
      </c>
      <c r="F222" s="24">
        <v>0</v>
      </c>
      <c r="G222" s="24">
        <v>4000</v>
      </c>
      <c r="H222" s="27" t="s">
        <v>4</v>
      </c>
      <c r="I222" s="115"/>
      <c r="J222" s="115"/>
      <c r="K222" s="115"/>
      <c r="L222" s="115"/>
    </row>
    <row r="223" spans="2:12" x14ac:dyDescent="0.2">
      <c r="B223" s="230" t="s">
        <v>451</v>
      </c>
      <c r="C223" s="24">
        <v>4140</v>
      </c>
      <c r="D223" s="27" t="s">
        <v>4</v>
      </c>
      <c r="E223" s="24">
        <v>0</v>
      </c>
      <c r="F223" s="24">
        <v>0</v>
      </c>
      <c r="G223" s="24">
        <v>4140</v>
      </c>
      <c r="H223" s="27" t="s">
        <v>4</v>
      </c>
      <c r="I223" s="115"/>
      <c r="J223" s="115"/>
      <c r="K223" s="115"/>
      <c r="L223" s="115"/>
    </row>
    <row r="224" spans="2:12" x14ac:dyDescent="0.2">
      <c r="B224" s="230" t="s">
        <v>452</v>
      </c>
      <c r="C224" s="24">
        <v>10000</v>
      </c>
      <c r="D224" s="27" t="s">
        <v>4</v>
      </c>
      <c r="E224" s="24">
        <v>0</v>
      </c>
      <c r="F224" s="24">
        <v>0</v>
      </c>
      <c r="G224" s="24">
        <v>10000</v>
      </c>
      <c r="H224" s="27" t="s">
        <v>4</v>
      </c>
      <c r="I224" s="115"/>
      <c r="J224" s="115"/>
      <c r="K224" s="115"/>
      <c r="L224" s="115"/>
    </row>
    <row r="225" spans="2:12" x14ac:dyDescent="0.2">
      <c r="B225" s="230" t="s">
        <v>453</v>
      </c>
      <c r="C225" s="24">
        <v>10000</v>
      </c>
      <c r="D225" s="27" t="s">
        <v>4</v>
      </c>
      <c r="E225" s="24">
        <v>0</v>
      </c>
      <c r="F225" s="24">
        <v>0</v>
      </c>
      <c r="G225" s="24">
        <v>10000</v>
      </c>
      <c r="H225" s="27" t="s">
        <v>4</v>
      </c>
      <c r="I225" s="115"/>
      <c r="J225" s="115"/>
      <c r="K225" s="115"/>
      <c r="L225" s="115"/>
    </row>
    <row r="226" spans="2:12" x14ac:dyDescent="0.2">
      <c r="B226" s="230" t="s">
        <v>157</v>
      </c>
      <c r="C226" s="24">
        <v>21000</v>
      </c>
      <c r="D226" s="27" t="s">
        <v>4</v>
      </c>
      <c r="E226" s="24">
        <v>0</v>
      </c>
      <c r="F226" s="24">
        <v>0</v>
      </c>
      <c r="G226" s="24">
        <v>21000</v>
      </c>
      <c r="H226" s="27" t="s">
        <v>4</v>
      </c>
      <c r="I226" s="115"/>
      <c r="J226" s="115"/>
      <c r="K226" s="115"/>
      <c r="L226" s="115"/>
    </row>
    <row r="227" spans="2:12" x14ac:dyDescent="0.2">
      <c r="B227" s="230" t="s">
        <v>285</v>
      </c>
      <c r="C227" s="24">
        <v>49538.8</v>
      </c>
      <c r="D227" s="27" t="s">
        <v>4</v>
      </c>
      <c r="E227" s="24">
        <v>0</v>
      </c>
      <c r="F227" s="24">
        <v>0</v>
      </c>
      <c r="G227" s="24">
        <v>49538.8</v>
      </c>
      <c r="H227" s="27" t="s">
        <v>4</v>
      </c>
      <c r="I227" s="115"/>
      <c r="J227" s="115"/>
      <c r="K227" s="115"/>
      <c r="L227" s="115"/>
    </row>
    <row r="228" spans="2:12" ht="22.5" x14ac:dyDescent="0.2">
      <c r="B228" s="230" t="s">
        <v>454</v>
      </c>
      <c r="C228" s="24">
        <v>75000</v>
      </c>
      <c r="D228" s="27" t="s">
        <v>4</v>
      </c>
      <c r="E228" s="24">
        <v>0</v>
      </c>
      <c r="F228" s="24">
        <v>0</v>
      </c>
      <c r="G228" s="24">
        <v>75000</v>
      </c>
      <c r="H228" s="27" t="s">
        <v>4</v>
      </c>
      <c r="I228" s="115"/>
      <c r="J228" s="115"/>
      <c r="K228" s="115"/>
      <c r="L228" s="115"/>
    </row>
    <row r="229" spans="2:12" x14ac:dyDescent="0.2">
      <c r="B229" s="230" t="s">
        <v>455</v>
      </c>
      <c r="C229" s="24">
        <v>241374.15</v>
      </c>
      <c r="D229" s="27" t="s">
        <v>4</v>
      </c>
      <c r="E229" s="24">
        <v>0</v>
      </c>
      <c r="F229" s="24">
        <v>0</v>
      </c>
      <c r="G229" s="24">
        <v>241374.15</v>
      </c>
      <c r="H229" s="27" t="s">
        <v>4</v>
      </c>
      <c r="I229" s="115"/>
      <c r="J229" s="115"/>
      <c r="K229" s="115"/>
      <c r="L229" s="115"/>
    </row>
    <row r="230" spans="2:12" x14ac:dyDescent="0.2">
      <c r="B230" s="230" t="s">
        <v>456</v>
      </c>
      <c r="C230" s="24">
        <v>392.08</v>
      </c>
      <c r="D230" s="27" t="s">
        <v>4</v>
      </c>
      <c r="E230" s="24">
        <v>0</v>
      </c>
      <c r="F230" s="24">
        <v>0</v>
      </c>
      <c r="G230" s="24">
        <v>392.08</v>
      </c>
      <c r="H230" s="27" t="s">
        <v>4</v>
      </c>
      <c r="I230" s="115"/>
      <c r="J230" s="115"/>
      <c r="K230" s="115"/>
      <c r="L230" s="115"/>
    </row>
    <row r="231" spans="2:12" x14ac:dyDescent="0.2">
      <c r="B231" s="230" t="s">
        <v>457</v>
      </c>
      <c r="C231" s="24">
        <v>910000</v>
      </c>
      <c r="D231" s="27" t="s">
        <v>4</v>
      </c>
      <c r="E231" s="24">
        <v>0</v>
      </c>
      <c r="F231" s="24">
        <v>0</v>
      </c>
      <c r="G231" s="24">
        <v>910000</v>
      </c>
      <c r="H231" s="27" t="s">
        <v>4</v>
      </c>
      <c r="I231" s="115"/>
      <c r="J231" s="115"/>
      <c r="K231" s="115"/>
      <c r="L231" s="115"/>
    </row>
    <row r="232" spans="2:12" x14ac:dyDescent="0.2">
      <c r="B232" s="230" t="s">
        <v>458</v>
      </c>
      <c r="C232" s="24">
        <v>20000</v>
      </c>
      <c r="D232" s="27" t="s">
        <v>4</v>
      </c>
      <c r="E232" s="24">
        <v>0</v>
      </c>
      <c r="F232" s="24">
        <v>0</v>
      </c>
      <c r="G232" s="24">
        <v>20000</v>
      </c>
      <c r="H232" s="27" t="s">
        <v>4</v>
      </c>
      <c r="I232" s="115"/>
      <c r="J232" s="115"/>
      <c r="K232" s="115"/>
      <c r="L232" s="115"/>
    </row>
    <row r="233" spans="2:12" x14ac:dyDescent="0.2">
      <c r="B233" s="230" t="s">
        <v>107</v>
      </c>
      <c r="C233" s="24">
        <v>1105</v>
      </c>
      <c r="D233" s="27" t="s">
        <v>4</v>
      </c>
      <c r="E233" s="24">
        <v>0</v>
      </c>
      <c r="F233" s="24">
        <v>0</v>
      </c>
      <c r="G233" s="24">
        <v>1105</v>
      </c>
      <c r="H233" s="27" t="s">
        <v>4</v>
      </c>
      <c r="I233" s="115"/>
      <c r="J233" s="115"/>
      <c r="K233" s="115"/>
      <c r="L233" s="115"/>
    </row>
    <row r="234" spans="2:12" x14ac:dyDescent="0.2">
      <c r="B234" s="230" t="s">
        <v>459</v>
      </c>
      <c r="C234" s="24">
        <v>8400</v>
      </c>
      <c r="D234" s="27" t="s">
        <v>4</v>
      </c>
      <c r="E234" s="24">
        <v>0</v>
      </c>
      <c r="F234" s="24">
        <v>1800</v>
      </c>
      <c r="G234" s="24">
        <v>6600</v>
      </c>
      <c r="H234" s="27" t="s">
        <v>4</v>
      </c>
      <c r="I234" s="115"/>
      <c r="J234" s="115"/>
      <c r="K234" s="115"/>
      <c r="L234" s="115"/>
    </row>
    <row r="235" spans="2:12" ht="22.5" x14ac:dyDescent="0.2">
      <c r="B235" s="230" t="s">
        <v>460</v>
      </c>
      <c r="C235" s="24">
        <v>100000</v>
      </c>
      <c r="D235" s="27" t="s">
        <v>4</v>
      </c>
      <c r="E235" s="24">
        <v>0</v>
      </c>
      <c r="F235" s="24">
        <v>0</v>
      </c>
      <c r="G235" s="24">
        <v>100000</v>
      </c>
      <c r="H235" s="27" t="s">
        <v>4</v>
      </c>
      <c r="I235" s="115"/>
      <c r="J235" s="115"/>
      <c r="K235" s="115"/>
      <c r="L235" s="115"/>
    </row>
    <row r="236" spans="2:12" x14ac:dyDescent="0.2">
      <c r="B236" s="230" t="s">
        <v>461</v>
      </c>
      <c r="C236" s="24">
        <v>3000</v>
      </c>
      <c r="D236" s="27" t="s">
        <v>4</v>
      </c>
      <c r="E236" s="24">
        <v>0</v>
      </c>
      <c r="F236" s="24">
        <v>0</v>
      </c>
      <c r="G236" s="24">
        <v>3000</v>
      </c>
      <c r="H236" s="27" t="s">
        <v>4</v>
      </c>
      <c r="I236" s="115"/>
      <c r="J236" s="115"/>
      <c r="K236" s="115"/>
      <c r="L236" s="115"/>
    </row>
    <row r="237" spans="2:12" x14ac:dyDescent="0.2">
      <c r="B237" s="230" t="s">
        <v>462</v>
      </c>
      <c r="C237" s="29">
        <v>-3529.1</v>
      </c>
      <c r="D237" s="27" t="s">
        <v>4</v>
      </c>
      <c r="E237" s="24">
        <v>0</v>
      </c>
      <c r="F237" s="24">
        <v>0</v>
      </c>
      <c r="G237" s="29">
        <v>-3529.1</v>
      </c>
      <c r="H237" s="27" t="s">
        <v>4</v>
      </c>
      <c r="I237" s="115"/>
      <c r="J237" s="115"/>
      <c r="K237" s="115"/>
      <c r="L237" s="115"/>
    </row>
    <row r="238" spans="2:12" x14ac:dyDescent="0.2">
      <c r="B238" s="230" t="s">
        <v>310</v>
      </c>
      <c r="C238" s="24">
        <v>1203</v>
      </c>
      <c r="D238" s="27" t="s">
        <v>4</v>
      </c>
      <c r="E238" s="24">
        <v>0</v>
      </c>
      <c r="F238" s="24">
        <v>0</v>
      </c>
      <c r="G238" s="24">
        <v>1203</v>
      </c>
      <c r="H238" s="27" t="s">
        <v>4</v>
      </c>
      <c r="I238" s="115"/>
      <c r="J238" s="115"/>
      <c r="K238" s="115"/>
      <c r="L238" s="115"/>
    </row>
    <row r="239" spans="2:12" x14ac:dyDescent="0.2">
      <c r="B239" s="230" t="s">
        <v>382</v>
      </c>
      <c r="C239" s="24">
        <v>12955</v>
      </c>
      <c r="D239" s="27" t="s">
        <v>4</v>
      </c>
      <c r="E239" s="24">
        <v>0</v>
      </c>
      <c r="F239" s="24">
        <v>0</v>
      </c>
      <c r="G239" s="24">
        <v>12955</v>
      </c>
      <c r="H239" s="27" t="s">
        <v>4</v>
      </c>
      <c r="I239" s="115"/>
      <c r="J239" s="115"/>
      <c r="K239" s="115"/>
      <c r="L239" s="115"/>
    </row>
    <row r="240" spans="2:12" x14ac:dyDescent="0.2">
      <c r="B240" s="230" t="s">
        <v>463</v>
      </c>
      <c r="C240" s="24">
        <v>164</v>
      </c>
      <c r="D240" s="27" t="s">
        <v>4</v>
      </c>
      <c r="E240" s="24">
        <v>0</v>
      </c>
      <c r="F240" s="24">
        <v>0</v>
      </c>
      <c r="G240" s="24">
        <v>164</v>
      </c>
      <c r="H240" s="27" t="s">
        <v>4</v>
      </c>
      <c r="I240" s="115"/>
      <c r="J240" s="115"/>
      <c r="K240" s="115"/>
      <c r="L240" s="115"/>
    </row>
    <row r="241" spans="2:12" x14ac:dyDescent="0.2">
      <c r="B241" s="230" t="s">
        <v>465</v>
      </c>
      <c r="C241" s="24">
        <v>2000</v>
      </c>
      <c r="D241" s="27" t="s">
        <v>4</v>
      </c>
      <c r="E241" s="24">
        <v>0</v>
      </c>
      <c r="F241" s="24">
        <v>1000</v>
      </c>
      <c r="G241" s="24">
        <v>1000</v>
      </c>
      <c r="H241" s="27" t="s">
        <v>4</v>
      </c>
      <c r="I241" s="115"/>
      <c r="J241" s="115"/>
      <c r="K241" s="115"/>
      <c r="L241" s="115"/>
    </row>
    <row r="242" spans="2:12" x14ac:dyDescent="0.2">
      <c r="B242" s="230" t="s">
        <v>466</v>
      </c>
      <c r="C242" s="24">
        <v>2000</v>
      </c>
      <c r="D242" s="27" t="s">
        <v>4</v>
      </c>
      <c r="E242" s="24">
        <v>0</v>
      </c>
      <c r="F242" s="24">
        <v>0</v>
      </c>
      <c r="G242" s="24">
        <v>2000</v>
      </c>
      <c r="H242" s="27" t="s">
        <v>4</v>
      </c>
      <c r="I242" s="115"/>
      <c r="J242" s="115"/>
      <c r="K242" s="115"/>
      <c r="L242" s="115"/>
    </row>
    <row r="243" spans="2:12" x14ac:dyDescent="0.2">
      <c r="B243" s="230" t="s">
        <v>468</v>
      </c>
      <c r="C243" s="24">
        <v>15000</v>
      </c>
      <c r="D243" s="27" t="s">
        <v>4</v>
      </c>
      <c r="E243" s="24">
        <v>0</v>
      </c>
      <c r="F243" s="24">
        <v>2000</v>
      </c>
      <c r="G243" s="24">
        <v>13000</v>
      </c>
      <c r="H243" s="27" t="s">
        <v>4</v>
      </c>
      <c r="I243" s="115"/>
      <c r="J243" s="115"/>
      <c r="K243" s="115"/>
      <c r="L243" s="115"/>
    </row>
    <row r="244" spans="2:12" x14ac:dyDescent="0.2">
      <c r="B244" s="231" t="s">
        <v>18</v>
      </c>
      <c r="C244" s="26">
        <v>280000</v>
      </c>
      <c r="D244" s="25" t="s">
        <v>4</v>
      </c>
      <c r="E244" s="26">
        <v>132765</v>
      </c>
      <c r="F244" s="26">
        <v>0</v>
      </c>
      <c r="G244" s="26">
        <v>412765</v>
      </c>
      <c r="H244" s="25" t="s">
        <v>4</v>
      </c>
      <c r="I244" s="115"/>
      <c r="J244" s="115"/>
      <c r="K244" s="115"/>
      <c r="L244" s="115"/>
    </row>
    <row r="245" spans="2:12" x14ac:dyDescent="0.2">
      <c r="B245" s="230" t="s">
        <v>469</v>
      </c>
      <c r="C245" s="24">
        <v>20000</v>
      </c>
      <c r="D245" s="27" t="s">
        <v>4</v>
      </c>
      <c r="E245" s="24">
        <v>2765</v>
      </c>
      <c r="F245" s="24">
        <v>0</v>
      </c>
      <c r="G245" s="24">
        <v>22765</v>
      </c>
      <c r="H245" s="27" t="s">
        <v>4</v>
      </c>
      <c r="I245" s="115"/>
      <c r="J245" s="115"/>
      <c r="K245" s="115"/>
      <c r="L245" s="115"/>
    </row>
    <row r="246" spans="2:12" x14ac:dyDescent="0.2">
      <c r="B246" s="230" t="s">
        <v>470</v>
      </c>
      <c r="C246" s="24">
        <v>260000</v>
      </c>
      <c r="D246" s="27" t="s">
        <v>4</v>
      </c>
      <c r="E246" s="24">
        <v>130000</v>
      </c>
      <c r="F246" s="24">
        <v>0</v>
      </c>
      <c r="G246" s="24">
        <v>390000</v>
      </c>
      <c r="H246" s="27" t="s">
        <v>4</v>
      </c>
      <c r="I246" s="115"/>
      <c r="J246" s="115"/>
      <c r="K246" s="115"/>
      <c r="L246" s="115"/>
    </row>
    <row r="247" spans="2:12" x14ac:dyDescent="0.2">
      <c r="B247" s="231" t="s">
        <v>20</v>
      </c>
      <c r="C247" s="26">
        <v>25610.1</v>
      </c>
      <c r="D247" s="25" t="s">
        <v>4</v>
      </c>
      <c r="E247" s="26">
        <v>0</v>
      </c>
      <c r="F247" s="26">
        <v>1067.0999999999999</v>
      </c>
      <c r="G247" s="26">
        <v>24543</v>
      </c>
      <c r="H247" s="25" t="s">
        <v>4</v>
      </c>
      <c r="I247" s="115"/>
      <c r="J247" s="115"/>
      <c r="K247" s="115"/>
      <c r="L247" s="115"/>
    </row>
    <row r="248" spans="2:12" x14ac:dyDescent="0.2">
      <c r="B248" s="230" t="s">
        <v>471</v>
      </c>
      <c r="C248" s="24">
        <v>25610.1</v>
      </c>
      <c r="D248" s="27" t="s">
        <v>4</v>
      </c>
      <c r="E248" s="24">
        <v>0</v>
      </c>
      <c r="F248" s="24">
        <v>1067.0999999999999</v>
      </c>
      <c r="G248" s="24">
        <v>24543</v>
      </c>
      <c r="H248" s="27" t="s">
        <v>4</v>
      </c>
      <c r="I248" s="115"/>
      <c r="J248" s="115"/>
      <c r="K248" s="115"/>
      <c r="L248" s="115"/>
    </row>
    <row r="249" spans="2:12" x14ac:dyDescent="0.2">
      <c r="B249" s="230" t="s">
        <v>472</v>
      </c>
      <c r="C249" s="24">
        <v>21384454.280000001</v>
      </c>
      <c r="D249" s="27" t="s">
        <v>4</v>
      </c>
      <c r="E249" s="24">
        <v>80000</v>
      </c>
      <c r="F249" s="24">
        <v>0</v>
      </c>
      <c r="G249" s="24">
        <v>21464454.280000001</v>
      </c>
      <c r="H249" s="27" t="s">
        <v>4</v>
      </c>
      <c r="I249" s="115"/>
      <c r="J249" s="115"/>
      <c r="K249" s="115"/>
      <c r="L249" s="115"/>
    </row>
    <row r="250" spans="2:12" x14ac:dyDescent="0.2">
      <c r="B250" s="231" t="s">
        <v>25</v>
      </c>
      <c r="C250" s="26">
        <v>1252394.1100000001</v>
      </c>
      <c r="D250" s="25" t="s">
        <v>4</v>
      </c>
      <c r="E250" s="26">
        <v>0</v>
      </c>
      <c r="F250" s="26">
        <v>0</v>
      </c>
      <c r="G250" s="26">
        <v>1252394.1100000001</v>
      </c>
      <c r="H250" s="25" t="s">
        <v>4</v>
      </c>
      <c r="I250" s="115"/>
      <c r="J250" s="115"/>
      <c r="K250" s="115"/>
      <c r="L250" s="115"/>
    </row>
    <row r="251" spans="2:12" x14ac:dyDescent="0.2">
      <c r="B251" s="230" t="s">
        <v>473</v>
      </c>
      <c r="C251" s="24">
        <v>31776.11</v>
      </c>
      <c r="D251" s="27" t="s">
        <v>4</v>
      </c>
      <c r="E251" s="24">
        <v>0</v>
      </c>
      <c r="F251" s="24">
        <v>0</v>
      </c>
      <c r="G251" s="24">
        <v>31776.11</v>
      </c>
      <c r="H251" s="27" t="s">
        <v>4</v>
      </c>
      <c r="I251" s="115"/>
      <c r="J251" s="115"/>
      <c r="K251" s="115"/>
      <c r="L251" s="115"/>
    </row>
    <row r="252" spans="2:12" x14ac:dyDescent="0.2">
      <c r="B252" s="230" t="s">
        <v>474</v>
      </c>
      <c r="C252" s="24">
        <v>2347</v>
      </c>
      <c r="D252" s="27" t="s">
        <v>4</v>
      </c>
      <c r="E252" s="24">
        <v>0</v>
      </c>
      <c r="F252" s="24">
        <v>0</v>
      </c>
      <c r="G252" s="24">
        <v>2347</v>
      </c>
      <c r="H252" s="27" t="s">
        <v>4</v>
      </c>
      <c r="I252" s="115"/>
      <c r="J252" s="115"/>
      <c r="K252" s="115"/>
      <c r="L252" s="115"/>
    </row>
    <row r="253" spans="2:12" x14ac:dyDescent="0.2">
      <c r="B253" s="230" t="s">
        <v>475</v>
      </c>
      <c r="C253" s="24">
        <v>16104</v>
      </c>
      <c r="D253" s="27" t="s">
        <v>4</v>
      </c>
      <c r="E253" s="24">
        <v>0</v>
      </c>
      <c r="F253" s="24">
        <v>0</v>
      </c>
      <c r="G253" s="24">
        <v>16104</v>
      </c>
      <c r="H253" s="27" t="s">
        <v>4</v>
      </c>
      <c r="I253" s="115"/>
      <c r="J253" s="115"/>
      <c r="K253" s="115"/>
      <c r="L253" s="115"/>
    </row>
    <row r="254" spans="2:12" x14ac:dyDescent="0.2">
      <c r="B254" s="230" t="s">
        <v>476</v>
      </c>
      <c r="C254" s="24">
        <v>5154</v>
      </c>
      <c r="D254" s="27" t="s">
        <v>4</v>
      </c>
      <c r="E254" s="24">
        <v>0</v>
      </c>
      <c r="F254" s="24">
        <v>0</v>
      </c>
      <c r="G254" s="24">
        <v>5154</v>
      </c>
      <c r="H254" s="27" t="s">
        <v>4</v>
      </c>
      <c r="I254" s="115"/>
      <c r="J254" s="115"/>
      <c r="K254" s="115"/>
      <c r="L254" s="115"/>
    </row>
    <row r="255" spans="2:12" x14ac:dyDescent="0.2">
      <c r="B255" s="230" t="s">
        <v>477</v>
      </c>
      <c r="C255" s="24">
        <v>3999</v>
      </c>
      <c r="D255" s="27" t="s">
        <v>4</v>
      </c>
      <c r="E255" s="24">
        <v>0</v>
      </c>
      <c r="F255" s="24">
        <v>0</v>
      </c>
      <c r="G255" s="24">
        <v>3999</v>
      </c>
      <c r="H255" s="27" t="s">
        <v>4</v>
      </c>
      <c r="I255" s="115"/>
      <c r="J255" s="115"/>
      <c r="K255" s="115"/>
      <c r="L255" s="115"/>
    </row>
    <row r="256" spans="2:12" x14ac:dyDescent="0.2">
      <c r="B256" s="230" t="s">
        <v>478</v>
      </c>
      <c r="C256" s="24">
        <v>44529</v>
      </c>
      <c r="D256" s="27" t="s">
        <v>4</v>
      </c>
      <c r="E256" s="24">
        <v>0</v>
      </c>
      <c r="F256" s="24">
        <v>0</v>
      </c>
      <c r="G256" s="24">
        <v>44529</v>
      </c>
      <c r="H256" s="27" t="s">
        <v>4</v>
      </c>
      <c r="I256" s="115"/>
      <c r="J256" s="115"/>
      <c r="K256" s="115"/>
      <c r="L256" s="115"/>
    </row>
    <row r="257" spans="2:12" x14ac:dyDescent="0.2">
      <c r="B257" s="230" t="s">
        <v>479</v>
      </c>
      <c r="C257" s="24">
        <v>56712.46</v>
      </c>
      <c r="D257" s="27" t="s">
        <v>4</v>
      </c>
      <c r="E257" s="24">
        <v>0</v>
      </c>
      <c r="F257" s="24">
        <v>0</v>
      </c>
      <c r="G257" s="24">
        <v>56712.46</v>
      </c>
      <c r="H257" s="27" t="s">
        <v>4</v>
      </c>
      <c r="I257" s="115"/>
      <c r="J257" s="115"/>
      <c r="K257" s="115"/>
      <c r="L257" s="115"/>
    </row>
    <row r="258" spans="2:12" x14ac:dyDescent="0.2">
      <c r="B258" s="230" t="s">
        <v>480</v>
      </c>
      <c r="C258" s="24">
        <v>155850.32999999999</v>
      </c>
      <c r="D258" s="27" t="s">
        <v>4</v>
      </c>
      <c r="E258" s="24">
        <v>0</v>
      </c>
      <c r="F258" s="24">
        <v>0</v>
      </c>
      <c r="G258" s="24">
        <v>155850.32999999999</v>
      </c>
      <c r="H258" s="27" t="s">
        <v>4</v>
      </c>
      <c r="I258" s="115"/>
      <c r="J258" s="115"/>
      <c r="K258" s="115"/>
      <c r="L258" s="115"/>
    </row>
    <row r="259" spans="2:12" x14ac:dyDescent="0.2">
      <c r="B259" s="230" t="s">
        <v>481</v>
      </c>
      <c r="C259" s="24">
        <v>56350</v>
      </c>
      <c r="D259" s="27" t="s">
        <v>4</v>
      </c>
      <c r="E259" s="24">
        <v>0</v>
      </c>
      <c r="F259" s="24">
        <v>0</v>
      </c>
      <c r="G259" s="24">
        <v>56350</v>
      </c>
      <c r="H259" s="27" t="s">
        <v>4</v>
      </c>
      <c r="I259" s="115"/>
      <c r="J259" s="115"/>
      <c r="K259" s="115"/>
      <c r="L259" s="115"/>
    </row>
    <row r="260" spans="2:12" x14ac:dyDescent="0.2">
      <c r="B260" s="230" t="s">
        <v>482</v>
      </c>
      <c r="C260" s="24">
        <v>1725</v>
      </c>
      <c r="D260" s="27" t="s">
        <v>4</v>
      </c>
      <c r="E260" s="24">
        <v>0</v>
      </c>
      <c r="F260" s="24">
        <v>0</v>
      </c>
      <c r="G260" s="24">
        <v>1725</v>
      </c>
      <c r="H260" s="27" t="s">
        <v>4</v>
      </c>
      <c r="I260" s="115"/>
      <c r="J260" s="115"/>
      <c r="K260" s="115"/>
      <c r="L260" s="115"/>
    </row>
    <row r="261" spans="2:12" x14ac:dyDescent="0.2">
      <c r="B261" s="230" t="s">
        <v>483</v>
      </c>
      <c r="C261" s="24">
        <v>1724</v>
      </c>
      <c r="D261" s="27" t="s">
        <v>4</v>
      </c>
      <c r="E261" s="24">
        <v>0</v>
      </c>
      <c r="F261" s="24">
        <v>0</v>
      </c>
      <c r="G261" s="24">
        <v>1724</v>
      </c>
      <c r="H261" s="27" t="s">
        <v>4</v>
      </c>
      <c r="I261" s="115"/>
      <c r="J261" s="115"/>
      <c r="K261" s="115"/>
      <c r="L261" s="115"/>
    </row>
    <row r="262" spans="2:12" x14ac:dyDescent="0.2">
      <c r="B262" s="230" t="s">
        <v>484</v>
      </c>
      <c r="C262" s="24">
        <v>3565</v>
      </c>
      <c r="D262" s="27" t="s">
        <v>4</v>
      </c>
      <c r="E262" s="24">
        <v>0</v>
      </c>
      <c r="F262" s="24">
        <v>0</v>
      </c>
      <c r="G262" s="24">
        <v>3565</v>
      </c>
      <c r="H262" s="27" t="s">
        <v>4</v>
      </c>
      <c r="I262" s="115"/>
      <c r="J262" s="115"/>
      <c r="K262" s="115"/>
      <c r="L262" s="115"/>
    </row>
    <row r="263" spans="2:12" x14ac:dyDescent="0.2">
      <c r="B263" s="230" t="s">
        <v>485</v>
      </c>
      <c r="C263" s="24">
        <v>6199.99</v>
      </c>
      <c r="D263" s="27" t="s">
        <v>4</v>
      </c>
      <c r="E263" s="24">
        <v>0</v>
      </c>
      <c r="F263" s="24">
        <v>0</v>
      </c>
      <c r="G263" s="24">
        <v>6199.99</v>
      </c>
      <c r="H263" s="27" t="s">
        <v>4</v>
      </c>
      <c r="I263" s="115"/>
      <c r="J263" s="115"/>
      <c r="K263" s="115"/>
      <c r="L263" s="115"/>
    </row>
    <row r="264" spans="2:12" x14ac:dyDescent="0.2">
      <c r="B264" s="230" t="s">
        <v>486</v>
      </c>
      <c r="C264" s="24">
        <v>4758.93</v>
      </c>
      <c r="D264" s="27" t="s">
        <v>4</v>
      </c>
      <c r="E264" s="24">
        <v>0</v>
      </c>
      <c r="F264" s="24">
        <v>0</v>
      </c>
      <c r="G264" s="24">
        <v>4758.93</v>
      </c>
      <c r="H264" s="27" t="s">
        <v>4</v>
      </c>
      <c r="I264" s="115"/>
      <c r="J264" s="115"/>
      <c r="K264" s="115"/>
      <c r="L264" s="115"/>
    </row>
    <row r="265" spans="2:12" x14ac:dyDescent="0.2">
      <c r="B265" s="230" t="s">
        <v>487</v>
      </c>
      <c r="C265" s="24">
        <v>1420.02</v>
      </c>
      <c r="D265" s="27" t="s">
        <v>4</v>
      </c>
      <c r="E265" s="24">
        <v>0</v>
      </c>
      <c r="F265" s="24">
        <v>0</v>
      </c>
      <c r="G265" s="24">
        <v>1420.02</v>
      </c>
      <c r="H265" s="27" t="s">
        <v>4</v>
      </c>
      <c r="I265" s="115"/>
      <c r="J265" s="115"/>
      <c r="K265" s="115"/>
      <c r="L265" s="115"/>
    </row>
    <row r="266" spans="2:12" x14ac:dyDescent="0.2">
      <c r="B266" s="230" t="s">
        <v>488</v>
      </c>
      <c r="C266" s="24">
        <v>1018.44</v>
      </c>
      <c r="D266" s="27" t="s">
        <v>4</v>
      </c>
      <c r="E266" s="24">
        <v>0</v>
      </c>
      <c r="F266" s="24">
        <v>0</v>
      </c>
      <c r="G266" s="24">
        <v>1018.44</v>
      </c>
      <c r="H266" s="27" t="s">
        <v>4</v>
      </c>
      <c r="I266" s="115"/>
      <c r="J266" s="115"/>
      <c r="K266" s="115"/>
      <c r="L266" s="115"/>
    </row>
    <row r="267" spans="2:12" x14ac:dyDescent="0.2">
      <c r="B267" s="230" t="s">
        <v>489</v>
      </c>
      <c r="C267" s="24">
        <v>778</v>
      </c>
      <c r="D267" s="27" t="s">
        <v>4</v>
      </c>
      <c r="E267" s="24">
        <v>0</v>
      </c>
      <c r="F267" s="24">
        <v>0</v>
      </c>
      <c r="G267" s="24">
        <v>778</v>
      </c>
      <c r="H267" s="27" t="s">
        <v>4</v>
      </c>
      <c r="I267" s="115"/>
      <c r="J267" s="115"/>
      <c r="K267" s="115"/>
      <c r="L267" s="115"/>
    </row>
    <row r="268" spans="2:12" x14ac:dyDescent="0.2">
      <c r="B268" s="230" t="s">
        <v>490</v>
      </c>
      <c r="C268" s="24">
        <v>3480.82</v>
      </c>
      <c r="D268" s="27" t="s">
        <v>4</v>
      </c>
      <c r="E268" s="24">
        <v>0</v>
      </c>
      <c r="F268" s="24">
        <v>0</v>
      </c>
      <c r="G268" s="24">
        <v>3480.82</v>
      </c>
      <c r="H268" s="27" t="s">
        <v>4</v>
      </c>
      <c r="I268" s="115"/>
      <c r="J268" s="115"/>
      <c r="K268" s="115"/>
      <c r="L268" s="115"/>
    </row>
    <row r="269" spans="2:12" x14ac:dyDescent="0.2">
      <c r="B269" s="230" t="s">
        <v>491</v>
      </c>
      <c r="C269" s="24">
        <v>126500</v>
      </c>
      <c r="D269" s="27" t="s">
        <v>4</v>
      </c>
      <c r="E269" s="24">
        <v>0</v>
      </c>
      <c r="F269" s="24">
        <v>0</v>
      </c>
      <c r="G269" s="24">
        <v>126500</v>
      </c>
      <c r="H269" s="27" t="s">
        <v>4</v>
      </c>
      <c r="I269" s="115"/>
      <c r="J269" s="115"/>
      <c r="K269" s="115"/>
      <c r="L269" s="115"/>
    </row>
    <row r="270" spans="2:12" x14ac:dyDescent="0.2">
      <c r="B270" s="230" t="s">
        <v>492</v>
      </c>
      <c r="C270" s="24">
        <v>1945</v>
      </c>
      <c r="D270" s="27" t="s">
        <v>4</v>
      </c>
      <c r="E270" s="24">
        <v>0</v>
      </c>
      <c r="F270" s="24">
        <v>0</v>
      </c>
      <c r="G270" s="24">
        <v>1945</v>
      </c>
      <c r="H270" s="27" t="s">
        <v>4</v>
      </c>
      <c r="I270" s="115"/>
      <c r="J270" s="115"/>
      <c r="K270" s="115"/>
      <c r="L270" s="115"/>
    </row>
    <row r="271" spans="2:12" x14ac:dyDescent="0.2">
      <c r="B271" s="230" t="s">
        <v>493</v>
      </c>
      <c r="C271" s="24">
        <v>11866.5</v>
      </c>
      <c r="D271" s="27" t="s">
        <v>4</v>
      </c>
      <c r="E271" s="24">
        <v>0</v>
      </c>
      <c r="F271" s="24">
        <v>0</v>
      </c>
      <c r="G271" s="24">
        <v>11866.5</v>
      </c>
      <c r="H271" s="27" t="s">
        <v>4</v>
      </c>
      <c r="I271" s="115"/>
      <c r="J271" s="115"/>
      <c r="K271" s="115"/>
      <c r="L271" s="115"/>
    </row>
    <row r="272" spans="2:12" x14ac:dyDescent="0.2">
      <c r="B272" s="230" t="s">
        <v>494</v>
      </c>
      <c r="C272" s="24">
        <v>10199.870000000001</v>
      </c>
      <c r="D272" s="27" t="s">
        <v>4</v>
      </c>
      <c r="E272" s="24">
        <v>0</v>
      </c>
      <c r="F272" s="24">
        <v>0</v>
      </c>
      <c r="G272" s="24">
        <v>10199.870000000001</v>
      </c>
      <c r="H272" s="27" t="s">
        <v>4</v>
      </c>
      <c r="I272" s="115"/>
      <c r="J272" s="115"/>
      <c r="K272" s="115"/>
      <c r="L272" s="115"/>
    </row>
    <row r="273" spans="2:12" x14ac:dyDescent="0.2">
      <c r="B273" s="230" t="s">
        <v>495</v>
      </c>
      <c r="C273" s="24">
        <v>2080.0300000000002</v>
      </c>
      <c r="D273" s="27" t="s">
        <v>4</v>
      </c>
      <c r="E273" s="24">
        <v>0</v>
      </c>
      <c r="F273" s="24">
        <v>0</v>
      </c>
      <c r="G273" s="24">
        <v>2080.0300000000002</v>
      </c>
      <c r="H273" s="27" t="s">
        <v>4</v>
      </c>
      <c r="I273" s="115"/>
      <c r="J273" s="115"/>
      <c r="K273" s="115"/>
      <c r="L273" s="115"/>
    </row>
    <row r="274" spans="2:12" x14ac:dyDescent="0.2">
      <c r="B274" s="230" t="s">
        <v>496</v>
      </c>
      <c r="C274" s="24">
        <v>7787.74</v>
      </c>
      <c r="D274" s="27" t="s">
        <v>4</v>
      </c>
      <c r="E274" s="24">
        <v>0</v>
      </c>
      <c r="F274" s="24">
        <v>0</v>
      </c>
      <c r="G274" s="24">
        <v>7787.74</v>
      </c>
      <c r="H274" s="27" t="s">
        <v>4</v>
      </c>
      <c r="I274" s="115"/>
      <c r="J274" s="115"/>
      <c r="K274" s="115"/>
      <c r="L274" s="115"/>
    </row>
    <row r="275" spans="2:12" x14ac:dyDescent="0.2">
      <c r="B275" s="230" t="s">
        <v>497</v>
      </c>
      <c r="C275" s="24">
        <v>8870.01</v>
      </c>
      <c r="D275" s="27" t="s">
        <v>4</v>
      </c>
      <c r="E275" s="24">
        <v>0</v>
      </c>
      <c r="F275" s="24">
        <v>0</v>
      </c>
      <c r="G275" s="24">
        <v>8870.01</v>
      </c>
      <c r="H275" s="27" t="s">
        <v>4</v>
      </c>
      <c r="I275" s="115"/>
      <c r="J275" s="115"/>
      <c r="K275" s="115"/>
      <c r="L275" s="115"/>
    </row>
    <row r="276" spans="2:12" x14ac:dyDescent="0.2">
      <c r="B276" s="230" t="s">
        <v>498</v>
      </c>
      <c r="C276" s="24">
        <v>65540</v>
      </c>
      <c r="D276" s="27" t="s">
        <v>4</v>
      </c>
      <c r="E276" s="24">
        <v>0</v>
      </c>
      <c r="F276" s="24">
        <v>0</v>
      </c>
      <c r="G276" s="24">
        <v>65540</v>
      </c>
      <c r="H276" s="27" t="s">
        <v>4</v>
      </c>
      <c r="I276" s="115"/>
      <c r="J276" s="115"/>
      <c r="K276" s="115"/>
      <c r="L276" s="115"/>
    </row>
    <row r="277" spans="2:12" x14ac:dyDescent="0.2">
      <c r="B277" s="230" t="s">
        <v>499</v>
      </c>
      <c r="C277" s="24">
        <v>2320.14</v>
      </c>
      <c r="D277" s="27" t="s">
        <v>4</v>
      </c>
      <c r="E277" s="24">
        <v>0</v>
      </c>
      <c r="F277" s="24">
        <v>0</v>
      </c>
      <c r="G277" s="24">
        <v>2320.14</v>
      </c>
      <c r="H277" s="27" t="s">
        <v>4</v>
      </c>
      <c r="I277" s="115"/>
      <c r="J277" s="115"/>
      <c r="K277" s="115"/>
      <c r="L277" s="115"/>
    </row>
    <row r="278" spans="2:12" x14ac:dyDescent="0.2">
      <c r="B278" s="230" t="s">
        <v>500</v>
      </c>
      <c r="C278" s="24">
        <v>5219.8</v>
      </c>
      <c r="D278" s="27" t="s">
        <v>4</v>
      </c>
      <c r="E278" s="24">
        <v>0</v>
      </c>
      <c r="F278" s="24">
        <v>0</v>
      </c>
      <c r="G278" s="24">
        <v>5219.8</v>
      </c>
      <c r="H278" s="27" t="s">
        <v>4</v>
      </c>
      <c r="I278" s="115"/>
      <c r="J278" s="115"/>
      <c r="K278" s="115"/>
      <c r="L278" s="115"/>
    </row>
    <row r="279" spans="2:12" x14ac:dyDescent="0.2">
      <c r="B279" s="230" t="s">
        <v>501</v>
      </c>
      <c r="C279" s="24">
        <v>8000</v>
      </c>
      <c r="D279" s="27" t="s">
        <v>4</v>
      </c>
      <c r="E279" s="24">
        <v>0</v>
      </c>
      <c r="F279" s="24">
        <v>0</v>
      </c>
      <c r="G279" s="24">
        <v>8000</v>
      </c>
      <c r="H279" s="27" t="s">
        <v>4</v>
      </c>
      <c r="I279" s="115"/>
      <c r="J279" s="115"/>
      <c r="K279" s="115"/>
      <c r="L279" s="115"/>
    </row>
    <row r="280" spans="2:12" x14ac:dyDescent="0.2">
      <c r="B280" s="230" t="s">
        <v>502</v>
      </c>
      <c r="C280" s="24">
        <v>8000</v>
      </c>
      <c r="D280" s="27" t="s">
        <v>4</v>
      </c>
      <c r="E280" s="24">
        <v>0</v>
      </c>
      <c r="F280" s="24">
        <v>0</v>
      </c>
      <c r="G280" s="24">
        <v>8000</v>
      </c>
      <c r="H280" s="27" t="s">
        <v>4</v>
      </c>
      <c r="I280" s="115"/>
      <c r="J280" s="115"/>
      <c r="K280" s="115"/>
      <c r="L280" s="115"/>
    </row>
    <row r="281" spans="2:12" x14ac:dyDescent="0.2">
      <c r="B281" s="230" t="s">
        <v>503</v>
      </c>
      <c r="C281" s="24">
        <v>13600</v>
      </c>
      <c r="D281" s="27" t="s">
        <v>4</v>
      </c>
      <c r="E281" s="24">
        <v>0</v>
      </c>
      <c r="F281" s="24">
        <v>0</v>
      </c>
      <c r="G281" s="24">
        <v>13600</v>
      </c>
      <c r="H281" s="27" t="s">
        <v>4</v>
      </c>
      <c r="I281" s="115"/>
      <c r="J281" s="115"/>
      <c r="K281" s="115"/>
      <c r="L281" s="115"/>
    </row>
    <row r="282" spans="2:12" x14ac:dyDescent="0.2">
      <c r="B282" s="230" t="s">
        <v>504</v>
      </c>
      <c r="C282" s="24">
        <v>5399</v>
      </c>
      <c r="D282" s="27" t="s">
        <v>4</v>
      </c>
      <c r="E282" s="24">
        <v>0</v>
      </c>
      <c r="F282" s="24">
        <v>0</v>
      </c>
      <c r="G282" s="24">
        <v>5399</v>
      </c>
      <c r="H282" s="27" t="s">
        <v>4</v>
      </c>
      <c r="I282" s="115"/>
      <c r="J282" s="115"/>
      <c r="K282" s="115"/>
      <c r="L282" s="115"/>
    </row>
    <row r="283" spans="2:12" x14ac:dyDescent="0.2">
      <c r="B283" s="230" t="s">
        <v>505</v>
      </c>
      <c r="C283" s="24">
        <v>1942.68</v>
      </c>
      <c r="D283" s="27" t="s">
        <v>4</v>
      </c>
      <c r="E283" s="24">
        <v>0</v>
      </c>
      <c r="F283" s="24">
        <v>0</v>
      </c>
      <c r="G283" s="24">
        <v>1942.68</v>
      </c>
      <c r="H283" s="27" t="s">
        <v>4</v>
      </c>
      <c r="I283" s="115"/>
      <c r="J283" s="115"/>
      <c r="K283" s="115"/>
      <c r="L283" s="115"/>
    </row>
    <row r="284" spans="2:12" x14ac:dyDescent="0.2">
      <c r="B284" s="230" t="s">
        <v>506</v>
      </c>
      <c r="C284" s="24">
        <v>18908</v>
      </c>
      <c r="D284" s="27" t="s">
        <v>4</v>
      </c>
      <c r="E284" s="24">
        <v>0</v>
      </c>
      <c r="F284" s="24">
        <v>0</v>
      </c>
      <c r="G284" s="24">
        <v>18908</v>
      </c>
      <c r="H284" s="27" t="s">
        <v>4</v>
      </c>
      <c r="I284" s="115"/>
      <c r="J284" s="115"/>
      <c r="K284" s="115"/>
      <c r="L284" s="115"/>
    </row>
    <row r="285" spans="2:12" ht="22.5" x14ac:dyDescent="0.2">
      <c r="B285" s="230" t="s">
        <v>507</v>
      </c>
      <c r="C285" s="24">
        <v>2690.01</v>
      </c>
      <c r="D285" s="27" t="s">
        <v>4</v>
      </c>
      <c r="E285" s="24">
        <v>0</v>
      </c>
      <c r="F285" s="24">
        <v>0</v>
      </c>
      <c r="G285" s="24">
        <v>2690.01</v>
      </c>
      <c r="H285" s="27" t="s">
        <v>4</v>
      </c>
      <c r="I285" s="115"/>
      <c r="J285" s="115"/>
      <c r="K285" s="115"/>
      <c r="L285" s="115"/>
    </row>
    <row r="286" spans="2:12" x14ac:dyDescent="0.2">
      <c r="B286" s="230" t="s">
        <v>508</v>
      </c>
      <c r="C286" s="24">
        <v>17500</v>
      </c>
      <c r="D286" s="27" t="s">
        <v>4</v>
      </c>
      <c r="E286" s="24">
        <v>0</v>
      </c>
      <c r="F286" s="24">
        <v>0</v>
      </c>
      <c r="G286" s="24">
        <v>17500</v>
      </c>
      <c r="H286" s="27" t="s">
        <v>4</v>
      </c>
      <c r="I286" s="115"/>
      <c r="J286" s="115"/>
      <c r="K286" s="115"/>
      <c r="L286" s="115"/>
    </row>
    <row r="287" spans="2:12" ht="22.5" x14ac:dyDescent="0.2">
      <c r="B287" s="230" t="s">
        <v>509</v>
      </c>
      <c r="C287" s="24">
        <v>8855.9</v>
      </c>
      <c r="D287" s="27" t="s">
        <v>4</v>
      </c>
      <c r="E287" s="24">
        <v>0</v>
      </c>
      <c r="F287" s="24">
        <v>0</v>
      </c>
      <c r="G287" s="24">
        <v>8855.9</v>
      </c>
      <c r="H287" s="27" t="s">
        <v>4</v>
      </c>
      <c r="I287" s="115"/>
      <c r="J287" s="115"/>
      <c r="K287" s="115"/>
      <c r="L287" s="115"/>
    </row>
    <row r="288" spans="2:12" x14ac:dyDescent="0.2">
      <c r="B288" s="230" t="s">
        <v>510</v>
      </c>
      <c r="C288" s="24">
        <v>17389.98</v>
      </c>
      <c r="D288" s="27" t="s">
        <v>4</v>
      </c>
      <c r="E288" s="24">
        <v>0</v>
      </c>
      <c r="F288" s="24">
        <v>0</v>
      </c>
      <c r="G288" s="24">
        <v>17389.98</v>
      </c>
      <c r="H288" s="27" t="s">
        <v>4</v>
      </c>
      <c r="I288" s="115"/>
      <c r="J288" s="115"/>
      <c r="K288" s="115"/>
      <c r="L288" s="115"/>
    </row>
    <row r="289" spans="2:12" x14ac:dyDescent="0.2">
      <c r="B289" s="230" t="s">
        <v>511</v>
      </c>
      <c r="C289" s="24">
        <v>2524.16</v>
      </c>
      <c r="D289" s="27" t="s">
        <v>4</v>
      </c>
      <c r="E289" s="24">
        <v>0</v>
      </c>
      <c r="F289" s="24">
        <v>0</v>
      </c>
      <c r="G289" s="24">
        <v>2524.16</v>
      </c>
      <c r="H289" s="27" t="s">
        <v>4</v>
      </c>
      <c r="I289" s="115"/>
      <c r="J289" s="115"/>
      <c r="K289" s="115"/>
      <c r="L289" s="115"/>
    </row>
    <row r="290" spans="2:12" x14ac:dyDescent="0.2">
      <c r="B290" s="230" t="s">
        <v>512</v>
      </c>
      <c r="C290" s="24">
        <v>10428.4</v>
      </c>
      <c r="D290" s="27" t="s">
        <v>4</v>
      </c>
      <c r="E290" s="24">
        <v>0</v>
      </c>
      <c r="F290" s="24">
        <v>0</v>
      </c>
      <c r="G290" s="24">
        <v>10428.4</v>
      </c>
      <c r="H290" s="27" t="s">
        <v>4</v>
      </c>
      <c r="I290" s="115"/>
      <c r="J290" s="115"/>
      <c r="K290" s="115"/>
      <c r="L290" s="115"/>
    </row>
    <row r="291" spans="2:12" x14ac:dyDescent="0.2">
      <c r="B291" s="230" t="s">
        <v>512</v>
      </c>
      <c r="C291" s="24">
        <v>4280.3999999999996</v>
      </c>
      <c r="D291" s="27" t="s">
        <v>4</v>
      </c>
      <c r="E291" s="24">
        <v>0</v>
      </c>
      <c r="F291" s="24">
        <v>0</v>
      </c>
      <c r="G291" s="24">
        <v>4280.3999999999996</v>
      </c>
      <c r="H291" s="27" t="s">
        <v>4</v>
      </c>
      <c r="I291" s="115"/>
      <c r="J291" s="115"/>
      <c r="K291" s="115"/>
      <c r="L291" s="115"/>
    </row>
    <row r="292" spans="2:12" x14ac:dyDescent="0.2">
      <c r="B292" s="230" t="s">
        <v>513</v>
      </c>
      <c r="C292" s="24">
        <v>53336.800000000003</v>
      </c>
      <c r="D292" s="27" t="s">
        <v>4</v>
      </c>
      <c r="E292" s="24">
        <v>0</v>
      </c>
      <c r="F292" s="24">
        <v>0</v>
      </c>
      <c r="G292" s="24">
        <v>53336.800000000003</v>
      </c>
      <c r="H292" s="27" t="s">
        <v>4</v>
      </c>
      <c r="I292" s="115"/>
      <c r="J292" s="115"/>
      <c r="K292" s="115"/>
      <c r="L292" s="115"/>
    </row>
    <row r="293" spans="2:12" x14ac:dyDescent="0.2">
      <c r="B293" s="230" t="s">
        <v>514</v>
      </c>
      <c r="C293" s="24">
        <v>17100</v>
      </c>
      <c r="D293" s="27" t="s">
        <v>4</v>
      </c>
      <c r="E293" s="24">
        <v>0</v>
      </c>
      <c r="F293" s="24">
        <v>0</v>
      </c>
      <c r="G293" s="24">
        <v>17100</v>
      </c>
      <c r="H293" s="27" t="s">
        <v>4</v>
      </c>
      <c r="I293" s="115"/>
      <c r="J293" s="115"/>
      <c r="K293" s="115"/>
      <c r="L293" s="115"/>
    </row>
    <row r="294" spans="2:12" x14ac:dyDescent="0.2">
      <c r="B294" s="230" t="s">
        <v>515</v>
      </c>
      <c r="C294" s="24">
        <v>27115</v>
      </c>
      <c r="D294" s="27" t="s">
        <v>4</v>
      </c>
      <c r="E294" s="24">
        <v>0</v>
      </c>
      <c r="F294" s="24">
        <v>0</v>
      </c>
      <c r="G294" s="24">
        <v>27115</v>
      </c>
      <c r="H294" s="27" t="s">
        <v>4</v>
      </c>
      <c r="I294" s="115"/>
      <c r="J294" s="115"/>
      <c r="K294" s="115"/>
      <c r="L294" s="115"/>
    </row>
    <row r="295" spans="2:12" x14ac:dyDescent="0.2">
      <c r="B295" s="230" t="s">
        <v>516</v>
      </c>
      <c r="C295" s="24">
        <v>12841.2</v>
      </c>
      <c r="D295" s="27" t="s">
        <v>4</v>
      </c>
      <c r="E295" s="24">
        <v>0</v>
      </c>
      <c r="F295" s="24">
        <v>0</v>
      </c>
      <c r="G295" s="24">
        <v>12841.2</v>
      </c>
      <c r="H295" s="27" t="s">
        <v>4</v>
      </c>
      <c r="I295" s="115"/>
      <c r="J295" s="115"/>
      <c r="K295" s="115"/>
      <c r="L295" s="115"/>
    </row>
    <row r="296" spans="2:12" x14ac:dyDescent="0.2">
      <c r="B296" s="230" t="s">
        <v>517</v>
      </c>
      <c r="C296" s="24">
        <v>7273.2</v>
      </c>
      <c r="D296" s="27" t="s">
        <v>4</v>
      </c>
      <c r="E296" s="24">
        <v>0</v>
      </c>
      <c r="F296" s="24">
        <v>0</v>
      </c>
      <c r="G296" s="24">
        <v>7273.2</v>
      </c>
      <c r="H296" s="27" t="s">
        <v>4</v>
      </c>
      <c r="I296" s="115"/>
      <c r="J296" s="115"/>
      <c r="K296" s="115"/>
      <c r="L296" s="115"/>
    </row>
    <row r="297" spans="2:12" x14ac:dyDescent="0.2">
      <c r="B297" s="230" t="s">
        <v>518</v>
      </c>
      <c r="C297" s="24">
        <v>8804.4</v>
      </c>
      <c r="D297" s="27" t="s">
        <v>4</v>
      </c>
      <c r="E297" s="24">
        <v>0</v>
      </c>
      <c r="F297" s="24">
        <v>0</v>
      </c>
      <c r="G297" s="24">
        <v>8804.4</v>
      </c>
      <c r="H297" s="27" t="s">
        <v>4</v>
      </c>
      <c r="I297" s="115"/>
      <c r="J297" s="115"/>
      <c r="K297" s="115"/>
      <c r="L297" s="115"/>
    </row>
    <row r="298" spans="2:12" ht="22.5" x14ac:dyDescent="0.2">
      <c r="B298" s="230" t="s">
        <v>519</v>
      </c>
      <c r="C298" s="24">
        <v>29220.400000000001</v>
      </c>
      <c r="D298" s="27" t="s">
        <v>4</v>
      </c>
      <c r="E298" s="24">
        <v>0</v>
      </c>
      <c r="F298" s="24">
        <v>0</v>
      </c>
      <c r="G298" s="24">
        <v>29220.400000000001</v>
      </c>
      <c r="H298" s="27" t="s">
        <v>4</v>
      </c>
      <c r="I298" s="115"/>
      <c r="J298" s="115"/>
      <c r="K298" s="115"/>
      <c r="L298" s="115"/>
    </row>
    <row r="299" spans="2:12" x14ac:dyDescent="0.2">
      <c r="B299" s="230" t="s">
        <v>520</v>
      </c>
      <c r="C299" s="24">
        <v>155543</v>
      </c>
      <c r="D299" s="27" t="s">
        <v>4</v>
      </c>
      <c r="E299" s="24">
        <v>0</v>
      </c>
      <c r="F299" s="24">
        <v>0</v>
      </c>
      <c r="G299" s="24">
        <v>155543</v>
      </c>
      <c r="H299" s="27" t="s">
        <v>4</v>
      </c>
      <c r="I299" s="115"/>
      <c r="J299" s="115"/>
      <c r="K299" s="115"/>
      <c r="L299" s="115"/>
    </row>
    <row r="300" spans="2:12" x14ac:dyDescent="0.2">
      <c r="B300" s="230" t="s">
        <v>521</v>
      </c>
      <c r="C300" s="24">
        <v>1998</v>
      </c>
      <c r="D300" s="27" t="s">
        <v>4</v>
      </c>
      <c r="E300" s="24">
        <v>0</v>
      </c>
      <c r="F300" s="24">
        <v>0</v>
      </c>
      <c r="G300" s="24">
        <v>1998</v>
      </c>
      <c r="H300" s="27" t="s">
        <v>4</v>
      </c>
      <c r="I300" s="115"/>
      <c r="J300" s="115"/>
      <c r="K300" s="115"/>
      <c r="L300" s="115"/>
    </row>
    <row r="301" spans="2:12" x14ac:dyDescent="0.2">
      <c r="B301" s="230" t="s">
        <v>522</v>
      </c>
      <c r="C301" s="24">
        <v>12000</v>
      </c>
      <c r="D301" s="27" t="s">
        <v>4</v>
      </c>
      <c r="E301" s="24">
        <v>0</v>
      </c>
      <c r="F301" s="24">
        <v>0</v>
      </c>
      <c r="G301" s="24">
        <v>12000</v>
      </c>
      <c r="H301" s="27" t="s">
        <v>4</v>
      </c>
      <c r="I301" s="115"/>
      <c r="J301" s="115"/>
      <c r="K301" s="115"/>
      <c r="L301" s="115"/>
    </row>
    <row r="302" spans="2:12" x14ac:dyDescent="0.2">
      <c r="B302" s="230" t="s">
        <v>523</v>
      </c>
      <c r="C302" s="24">
        <v>10970.82</v>
      </c>
      <c r="D302" s="27" t="s">
        <v>4</v>
      </c>
      <c r="E302" s="24">
        <v>0</v>
      </c>
      <c r="F302" s="24">
        <v>0</v>
      </c>
      <c r="G302" s="24">
        <v>10970.82</v>
      </c>
      <c r="H302" s="27" t="s">
        <v>4</v>
      </c>
      <c r="I302" s="115"/>
      <c r="J302" s="115"/>
      <c r="K302" s="115"/>
      <c r="L302" s="115"/>
    </row>
    <row r="303" spans="2:12" ht="22.5" x14ac:dyDescent="0.2">
      <c r="B303" s="230" t="s">
        <v>524</v>
      </c>
      <c r="C303" s="24">
        <v>8804.4</v>
      </c>
      <c r="D303" s="27" t="s">
        <v>4</v>
      </c>
      <c r="E303" s="24">
        <v>0</v>
      </c>
      <c r="F303" s="24">
        <v>0</v>
      </c>
      <c r="G303" s="24">
        <v>8804.4</v>
      </c>
      <c r="H303" s="27" t="s">
        <v>4</v>
      </c>
      <c r="I303" s="115"/>
      <c r="J303" s="115"/>
      <c r="K303" s="115"/>
      <c r="L303" s="115"/>
    </row>
    <row r="304" spans="2:12" x14ac:dyDescent="0.2">
      <c r="B304" s="230" t="s">
        <v>525</v>
      </c>
      <c r="C304" s="24">
        <v>763.03</v>
      </c>
      <c r="D304" s="27" t="s">
        <v>4</v>
      </c>
      <c r="E304" s="24">
        <v>0</v>
      </c>
      <c r="F304" s="24">
        <v>0</v>
      </c>
      <c r="G304" s="24">
        <v>763.03</v>
      </c>
      <c r="H304" s="27" t="s">
        <v>4</v>
      </c>
      <c r="I304" s="115"/>
      <c r="J304" s="115"/>
      <c r="K304" s="115"/>
      <c r="L304" s="115"/>
    </row>
    <row r="305" spans="2:12" x14ac:dyDescent="0.2">
      <c r="B305" s="230" t="s">
        <v>526</v>
      </c>
      <c r="C305" s="24">
        <v>6052.74</v>
      </c>
      <c r="D305" s="27" t="s">
        <v>4</v>
      </c>
      <c r="E305" s="24">
        <v>0</v>
      </c>
      <c r="F305" s="24">
        <v>0</v>
      </c>
      <c r="G305" s="24">
        <v>6052.74</v>
      </c>
      <c r="H305" s="27" t="s">
        <v>4</v>
      </c>
      <c r="I305" s="115"/>
      <c r="J305" s="115"/>
      <c r="K305" s="115"/>
      <c r="L305" s="115"/>
    </row>
    <row r="306" spans="2:12" x14ac:dyDescent="0.2">
      <c r="B306" s="230" t="s">
        <v>527</v>
      </c>
      <c r="C306" s="24">
        <v>6000</v>
      </c>
      <c r="D306" s="27" t="s">
        <v>4</v>
      </c>
      <c r="E306" s="24">
        <v>0</v>
      </c>
      <c r="F306" s="24">
        <v>0</v>
      </c>
      <c r="G306" s="24">
        <v>6000</v>
      </c>
      <c r="H306" s="27" t="s">
        <v>4</v>
      </c>
      <c r="I306" s="115"/>
      <c r="J306" s="115"/>
      <c r="K306" s="115"/>
      <c r="L306" s="115"/>
    </row>
    <row r="307" spans="2:12" x14ac:dyDescent="0.2">
      <c r="B307" s="230" t="s">
        <v>528</v>
      </c>
      <c r="C307" s="24">
        <v>2400</v>
      </c>
      <c r="D307" s="27" t="s">
        <v>4</v>
      </c>
      <c r="E307" s="24">
        <v>0</v>
      </c>
      <c r="F307" s="24">
        <v>0</v>
      </c>
      <c r="G307" s="24">
        <v>2400</v>
      </c>
      <c r="H307" s="27" t="s">
        <v>4</v>
      </c>
      <c r="I307" s="115"/>
      <c r="J307" s="115"/>
      <c r="K307" s="115"/>
      <c r="L307" s="115"/>
    </row>
    <row r="308" spans="2:12" x14ac:dyDescent="0.2">
      <c r="B308" s="230" t="s">
        <v>529</v>
      </c>
      <c r="C308" s="24">
        <v>2206.4</v>
      </c>
      <c r="D308" s="27" t="s">
        <v>4</v>
      </c>
      <c r="E308" s="24">
        <v>0</v>
      </c>
      <c r="F308" s="24">
        <v>0</v>
      </c>
      <c r="G308" s="24">
        <v>2206.4</v>
      </c>
      <c r="H308" s="27" t="s">
        <v>4</v>
      </c>
      <c r="I308" s="115"/>
      <c r="J308" s="115"/>
      <c r="K308" s="115"/>
      <c r="L308" s="115"/>
    </row>
    <row r="309" spans="2:12" x14ac:dyDescent="0.2">
      <c r="B309" s="230" t="s">
        <v>530</v>
      </c>
      <c r="C309" s="24">
        <v>11835</v>
      </c>
      <c r="D309" s="27" t="s">
        <v>4</v>
      </c>
      <c r="E309" s="24">
        <v>0</v>
      </c>
      <c r="F309" s="24">
        <v>0</v>
      </c>
      <c r="G309" s="24">
        <v>11835</v>
      </c>
      <c r="H309" s="27" t="s">
        <v>4</v>
      </c>
      <c r="I309" s="115"/>
      <c r="J309" s="115"/>
      <c r="K309" s="115"/>
      <c r="L309" s="115"/>
    </row>
    <row r="310" spans="2:12" x14ac:dyDescent="0.2">
      <c r="B310" s="230" t="s">
        <v>531</v>
      </c>
      <c r="C310" s="24">
        <v>13842</v>
      </c>
      <c r="D310" s="27" t="s">
        <v>4</v>
      </c>
      <c r="E310" s="24">
        <v>0</v>
      </c>
      <c r="F310" s="24">
        <v>0</v>
      </c>
      <c r="G310" s="24">
        <v>13842</v>
      </c>
      <c r="H310" s="27" t="s">
        <v>4</v>
      </c>
      <c r="I310" s="115"/>
      <c r="J310" s="115"/>
      <c r="K310" s="115"/>
      <c r="L310" s="115"/>
    </row>
    <row r="311" spans="2:12" x14ac:dyDescent="0.2">
      <c r="B311" s="230" t="s">
        <v>532</v>
      </c>
      <c r="C311" s="24">
        <v>928</v>
      </c>
      <c r="D311" s="27" t="s">
        <v>4</v>
      </c>
      <c r="E311" s="24">
        <v>0</v>
      </c>
      <c r="F311" s="24">
        <v>0</v>
      </c>
      <c r="G311" s="24">
        <v>928</v>
      </c>
      <c r="H311" s="27" t="s">
        <v>4</v>
      </c>
      <c r="I311" s="115"/>
      <c r="J311" s="115"/>
      <c r="K311" s="115"/>
      <c r="L311" s="115"/>
    </row>
    <row r="312" spans="2:12" x14ac:dyDescent="0.2">
      <c r="B312" s="230" t="s">
        <v>533</v>
      </c>
      <c r="C312" s="24">
        <v>1998</v>
      </c>
      <c r="D312" s="27" t="s">
        <v>4</v>
      </c>
      <c r="E312" s="24">
        <v>0</v>
      </c>
      <c r="F312" s="24">
        <v>0</v>
      </c>
      <c r="G312" s="24">
        <v>1998</v>
      </c>
      <c r="H312" s="27" t="s">
        <v>4</v>
      </c>
      <c r="I312" s="115"/>
      <c r="J312" s="115"/>
      <c r="K312" s="115"/>
      <c r="L312" s="115"/>
    </row>
    <row r="313" spans="2:12" x14ac:dyDescent="0.2">
      <c r="B313" s="230" t="s">
        <v>535</v>
      </c>
      <c r="C313" s="24">
        <v>52026</v>
      </c>
      <c r="D313" s="27" t="s">
        <v>4</v>
      </c>
      <c r="E313" s="24">
        <v>0</v>
      </c>
      <c r="F313" s="24">
        <v>0</v>
      </c>
      <c r="G313" s="24">
        <v>52026</v>
      </c>
      <c r="H313" s="27" t="s">
        <v>4</v>
      </c>
      <c r="I313" s="115"/>
      <c r="J313" s="115"/>
      <c r="K313" s="115"/>
      <c r="L313" s="115"/>
    </row>
    <row r="314" spans="2:12" x14ac:dyDescent="0.2">
      <c r="B314" s="230" t="s">
        <v>536</v>
      </c>
      <c r="C314" s="24">
        <v>49996</v>
      </c>
      <c r="D314" s="27" t="s">
        <v>4</v>
      </c>
      <c r="E314" s="24">
        <v>0</v>
      </c>
      <c r="F314" s="24">
        <v>0</v>
      </c>
      <c r="G314" s="24">
        <v>49996</v>
      </c>
      <c r="H314" s="27" t="s">
        <v>4</v>
      </c>
      <c r="I314" s="115"/>
      <c r="J314" s="115"/>
      <c r="K314" s="115"/>
      <c r="L314" s="115"/>
    </row>
    <row r="315" spans="2:12" x14ac:dyDescent="0.2">
      <c r="B315" s="231" t="s">
        <v>27</v>
      </c>
      <c r="C315" s="26">
        <v>228445.01</v>
      </c>
      <c r="D315" s="25" t="s">
        <v>4</v>
      </c>
      <c r="E315" s="26">
        <v>0</v>
      </c>
      <c r="F315" s="26">
        <v>0</v>
      </c>
      <c r="G315" s="26">
        <v>228445.01</v>
      </c>
      <c r="H315" s="25" t="s">
        <v>4</v>
      </c>
      <c r="I315" s="115"/>
      <c r="J315" s="115"/>
      <c r="K315" s="115"/>
      <c r="L315" s="115"/>
    </row>
    <row r="316" spans="2:12" x14ac:dyDescent="0.2">
      <c r="B316" s="230" t="s">
        <v>537</v>
      </c>
      <c r="C316" s="24">
        <v>15835.5</v>
      </c>
      <c r="D316" s="27" t="s">
        <v>4</v>
      </c>
      <c r="E316" s="24">
        <v>0</v>
      </c>
      <c r="F316" s="24">
        <v>0</v>
      </c>
      <c r="G316" s="24">
        <v>15835.5</v>
      </c>
      <c r="H316" s="27" t="s">
        <v>4</v>
      </c>
      <c r="I316" s="115"/>
      <c r="J316" s="115"/>
      <c r="K316" s="115"/>
      <c r="L316" s="115"/>
    </row>
    <row r="317" spans="2:12" x14ac:dyDescent="0.2">
      <c r="B317" s="230" t="s">
        <v>538</v>
      </c>
      <c r="C317" s="24">
        <v>8499</v>
      </c>
      <c r="D317" s="27" t="s">
        <v>4</v>
      </c>
      <c r="E317" s="24">
        <v>0</v>
      </c>
      <c r="F317" s="24">
        <v>0</v>
      </c>
      <c r="G317" s="24">
        <v>8499</v>
      </c>
      <c r="H317" s="27" t="s">
        <v>4</v>
      </c>
      <c r="I317" s="115"/>
      <c r="J317" s="115"/>
      <c r="K317" s="115"/>
      <c r="L317" s="115"/>
    </row>
    <row r="318" spans="2:12" x14ac:dyDescent="0.2">
      <c r="B318" s="230" t="s">
        <v>539</v>
      </c>
      <c r="C318" s="24">
        <v>6999</v>
      </c>
      <c r="D318" s="27" t="s">
        <v>4</v>
      </c>
      <c r="E318" s="24">
        <v>0</v>
      </c>
      <c r="F318" s="24">
        <v>0</v>
      </c>
      <c r="G318" s="24">
        <v>6999</v>
      </c>
      <c r="H318" s="27" t="s">
        <v>4</v>
      </c>
      <c r="I318" s="115"/>
      <c r="J318" s="115"/>
      <c r="K318" s="115"/>
      <c r="L318" s="115"/>
    </row>
    <row r="319" spans="2:12" x14ac:dyDescent="0.2">
      <c r="B319" s="230" t="s">
        <v>540</v>
      </c>
      <c r="C319" s="24">
        <v>11598</v>
      </c>
      <c r="D319" s="27" t="s">
        <v>4</v>
      </c>
      <c r="E319" s="24">
        <v>0</v>
      </c>
      <c r="F319" s="24">
        <v>0</v>
      </c>
      <c r="G319" s="24">
        <v>11598</v>
      </c>
      <c r="H319" s="27" t="s">
        <v>4</v>
      </c>
      <c r="I319" s="115"/>
      <c r="J319" s="115"/>
      <c r="K319" s="115"/>
      <c r="L319" s="115"/>
    </row>
    <row r="320" spans="2:12" x14ac:dyDescent="0.2">
      <c r="B320" s="230" t="s">
        <v>541</v>
      </c>
      <c r="C320" s="24">
        <v>2999</v>
      </c>
      <c r="D320" s="27" t="s">
        <v>4</v>
      </c>
      <c r="E320" s="24">
        <v>0</v>
      </c>
      <c r="F320" s="24">
        <v>0</v>
      </c>
      <c r="G320" s="24">
        <v>2999</v>
      </c>
      <c r="H320" s="27" t="s">
        <v>4</v>
      </c>
      <c r="I320" s="115"/>
      <c r="J320" s="115"/>
      <c r="K320" s="115"/>
      <c r="L320" s="115"/>
    </row>
    <row r="321" spans="2:12" x14ac:dyDescent="0.2">
      <c r="B321" s="230" t="s">
        <v>542</v>
      </c>
      <c r="C321" s="24">
        <v>21731.99</v>
      </c>
      <c r="D321" s="27" t="s">
        <v>4</v>
      </c>
      <c r="E321" s="24">
        <v>0</v>
      </c>
      <c r="F321" s="24">
        <v>0</v>
      </c>
      <c r="G321" s="24">
        <v>21731.99</v>
      </c>
      <c r="H321" s="27" t="s">
        <v>4</v>
      </c>
      <c r="I321" s="115"/>
      <c r="J321" s="115"/>
      <c r="K321" s="115"/>
      <c r="L321" s="115"/>
    </row>
    <row r="322" spans="2:12" x14ac:dyDescent="0.2">
      <c r="B322" s="230" t="s">
        <v>543</v>
      </c>
      <c r="C322" s="24">
        <v>1099</v>
      </c>
      <c r="D322" s="27" t="s">
        <v>4</v>
      </c>
      <c r="E322" s="24">
        <v>0</v>
      </c>
      <c r="F322" s="24">
        <v>0</v>
      </c>
      <c r="G322" s="24">
        <v>1099</v>
      </c>
      <c r="H322" s="27" t="s">
        <v>4</v>
      </c>
      <c r="I322" s="115"/>
      <c r="J322" s="115"/>
      <c r="K322" s="115"/>
      <c r="L322" s="115"/>
    </row>
    <row r="323" spans="2:12" x14ac:dyDescent="0.2">
      <c r="B323" s="230" t="s">
        <v>544</v>
      </c>
      <c r="C323" s="24">
        <v>19001.03</v>
      </c>
      <c r="D323" s="27" t="s">
        <v>4</v>
      </c>
      <c r="E323" s="24">
        <v>0</v>
      </c>
      <c r="F323" s="24">
        <v>0</v>
      </c>
      <c r="G323" s="24">
        <v>19001.03</v>
      </c>
      <c r="H323" s="27" t="s">
        <v>4</v>
      </c>
      <c r="I323" s="115"/>
      <c r="J323" s="115"/>
      <c r="K323" s="115"/>
      <c r="L323" s="115"/>
    </row>
    <row r="324" spans="2:12" x14ac:dyDescent="0.2">
      <c r="B324" s="230" t="s">
        <v>545</v>
      </c>
      <c r="C324" s="24">
        <v>9999</v>
      </c>
      <c r="D324" s="27" t="s">
        <v>4</v>
      </c>
      <c r="E324" s="24">
        <v>0</v>
      </c>
      <c r="F324" s="24">
        <v>0</v>
      </c>
      <c r="G324" s="24">
        <v>9999</v>
      </c>
      <c r="H324" s="27" t="s">
        <v>4</v>
      </c>
      <c r="I324" s="115"/>
      <c r="J324" s="115"/>
      <c r="K324" s="115"/>
      <c r="L324" s="115"/>
    </row>
    <row r="325" spans="2:12" x14ac:dyDescent="0.2">
      <c r="B325" s="230" t="s">
        <v>546</v>
      </c>
      <c r="C325" s="24">
        <v>5999</v>
      </c>
      <c r="D325" s="27" t="s">
        <v>4</v>
      </c>
      <c r="E325" s="24">
        <v>0</v>
      </c>
      <c r="F325" s="24">
        <v>0</v>
      </c>
      <c r="G325" s="24">
        <v>5999</v>
      </c>
      <c r="H325" s="27" t="s">
        <v>4</v>
      </c>
      <c r="I325" s="115"/>
      <c r="J325" s="115"/>
      <c r="K325" s="115"/>
      <c r="L325" s="115"/>
    </row>
    <row r="326" spans="2:12" x14ac:dyDescent="0.2">
      <c r="B326" s="230" t="s">
        <v>547</v>
      </c>
      <c r="C326" s="24">
        <v>7954.27</v>
      </c>
      <c r="D326" s="27" t="s">
        <v>4</v>
      </c>
      <c r="E326" s="24">
        <v>0</v>
      </c>
      <c r="F326" s="24">
        <v>0</v>
      </c>
      <c r="G326" s="24">
        <v>7954.27</v>
      </c>
      <c r="H326" s="27" t="s">
        <v>4</v>
      </c>
      <c r="I326" s="115"/>
      <c r="J326" s="115"/>
      <c r="K326" s="115"/>
      <c r="L326" s="115"/>
    </row>
    <row r="327" spans="2:12" x14ac:dyDescent="0.2">
      <c r="B327" s="230" t="s">
        <v>548</v>
      </c>
      <c r="C327" s="24">
        <v>8799</v>
      </c>
      <c r="D327" s="27" t="s">
        <v>4</v>
      </c>
      <c r="E327" s="24">
        <v>0</v>
      </c>
      <c r="F327" s="24">
        <v>0</v>
      </c>
      <c r="G327" s="24">
        <v>8799</v>
      </c>
      <c r="H327" s="27" t="s">
        <v>4</v>
      </c>
      <c r="I327" s="115"/>
      <c r="J327" s="115"/>
      <c r="K327" s="115"/>
      <c r="L327" s="115"/>
    </row>
    <row r="328" spans="2:12" x14ac:dyDescent="0.2">
      <c r="B328" s="230" t="s">
        <v>549</v>
      </c>
      <c r="C328" s="24">
        <v>464</v>
      </c>
      <c r="D328" s="27" t="s">
        <v>4</v>
      </c>
      <c r="E328" s="24">
        <v>0</v>
      </c>
      <c r="F328" s="24">
        <v>0</v>
      </c>
      <c r="G328" s="24">
        <v>464</v>
      </c>
      <c r="H328" s="27" t="s">
        <v>4</v>
      </c>
      <c r="I328" s="115"/>
      <c r="J328" s="115"/>
      <c r="K328" s="115"/>
      <c r="L328" s="115"/>
    </row>
    <row r="329" spans="2:12" x14ac:dyDescent="0.2">
      <c r="B329" s="230" t="s">
        <v>550</v>
      </c>
      <c r="C329" s="24">
        <v>2044.97</v>
      </c>
      <c r="D329" s="27" t="s">
        <v>4</v>
      </c>
      <c r="E329" s="24">
        <v>0</v>
      </c>
      <c r="F329" s="24">
        <v>0</v>
      </c>
      <c r="G329" s="24">
        <v>2044.97</v>
      </c>
      <c r="H329" s="27" t="s">
        <v>4</v>
      </c>
      <c r="I329" s="115"/>
      <c r="J329" s="115"/>
      <c r="K329" s="115"/>
      <c r="L329" s="115"/>
    </row>
    <row r="330" spans="2:12" x14ac:dyDescent="0.2">
      <c r="B330" s="230" t="s">
        <v>551</v>
      </c>
      <c r="C330" s="24">
        <v>9898</v>
      </c>
      <c r="D330" s="27" t="s">
        <v>4</v>
      </c>
      <c r="E330" s="24">
        <v>0</v>
      </c>
      <c r="F330" s="24">
        <v>0</v>
      </c>
      <c r="G330" s="24">
        <v>9898</v>
      </c>
      <c r="H330" s="27" t="s">
        <v>4</v>
      </c>
      <c r="I330" s="115"/>
      <c r="J330" s="115"/>
      <c r="K330" s="115"/>
      <c r="L330" s="115"/>
    </row>
    <row r="331" spans="2:12" x14ac:dyDescent="0.2">
      <c r="B331" s="230" t="s">
        <v>552</v>
      </c>
      <c r="C331" s="24">
        <v>11999.2</v>
      </c>
      <c r="D331" s="27" t="s">
        <v>4</v>
      </c>
      <c r="E331" s="24">
        <v>0</v>
      </c>
      <c r="F331" s="24">
        <v>0</v>
      </c>
      <c r="G331" s="24">
        <v>11999.2</v>
      </c>
      <c r="H331" s="27" t="s">
        <v>4</v>
      </c>
      <c r="I331" s="115"/>
      <c r="J331" s="115"/>
      <c r="K331" s="115"/>
      <c r="L331" s="115"/>
    </row>
    <row r="332" spans="2:12" x14ac:dyDescent="0.2">
      <c r="B332" s="230" t="s">
        <v>553</v>
      </c>
      <c r="C332" s="24">
        <v>2435.9899999999998</v>
      </c>
      <c r="D332" s="27" t="s">
        <v>4</v>
      </c>
      <c r="E332" s="24">
        <v>0</v>
      </c>
      <c r="F332" s="24">
        <v>0</v>
      </c>
      <c r="G332" s="24">
        <v>2435.9899999999998</v>
      </c>
      <c r="H332" s="27" t="s">
        <v>4</v>
      </c>
      <c r="I332" s="115"/>
      <c r="J332" s="115"/>
      <c r="K332" s="115"/>
      <c r="L332" s="115"/>
    </row>
    <row r="333" spans="2:12" x14ac:dyDescent="0.2">
      <c r="B333" s="230" t="s">
        <v>554</v>
      </c>
      <c r="C333" s="24">
        <v>15199.99</v>
      </c>
      <c r="D333" s="27" t="s">
        <v>4</v>
      </c>
      <c r="E333" s="24">
        <v>0</v>
      </c>
      <c r="F333" s="24">
        <v>0</v>
      </c>
      <c r="G333" s="24">
        <v>15199.99</v>
      </c>
      <c r="H333" s="27" t="s">
        <v>4</v>
      </c>
      <c r="I333" s="115"/>
      <c r="J333" s="115"/>
      <c r="K333" s="115"/>
      <c r="L333" s="115"/>
    </row>
    <row r="334" spans="2:12" ht="22.5" x14ac:dyDescent="0.2">
      <c r="B334" s="230" t="s">
        <v>555</v>
      </c>
      <c r="C334" s="24">
        <v>7520.92</v>
      </c>
      <c r="D334" s="27" t="s">
        <v>4</v>
      </c>
      <c r="E334" s="24">
        <v>0</v>
      </c>
      <c r="F334" s="24">
        <v>0</v>
      </c>
      <c r="G334" s="24">
        <v>7520.92</v>
      </c>
      <c r="H334" s="27" t="s">
        <v>4</v>
      </c>
      <c r="I334" s="115"/>
      <c r="J334" s="115"/>
      <c r="K334" s="115"/>
      <c r="L334" s="115"/>
    </row>
    <row r="335" spans="2:12" x14ac:dyDescent="0.2">
      <c r="B335" s="230" t="s">
        <v>556</v>
      </c>
      <c r="C335" s="24">
        <v>440.68</v>
      </c>
      <c r="D335" s="27" t="s">
        <v>4</v>
      </c>
      <c r="E335" s="24">
        <v>0</v>
      </c>
      <c r="F335" s="24">
        <v>0</v>
      </c>
      <c r="G335" s="24">
        <v>440.68</v>
      </c>
      <c r="H335" s="27" t="s">
        <v>4</v>
      </c>
      <c r="I335" s="115"/>
      <c r="J335" s="115"/>
      <c r="K335" s="115"/>
      <c r="L335" s="115"/>
    </row>
    <row r="336" spans="2:12" x14ac:dyDescent="0.2">
      <c r="B336" s="230" t="s">
        <v>557</v>
      </c>
      <c r="C336" s="24">
        <v>6999</v>
      </c>
      <c r="D336" s="27" t="s">
        <v>4</v>
      </c>
      <c r="E336" s="24">
        <v>0</v>
      </c>
      <c r="F336" s="24">
        <v>0</v>
      </c>
      <c r="G336" s="24">
        <v>6999</v>
      </c>
      <c r="H336" s="27" t="s">
        <v>4</v>
      </c>
      <c r="I336" s="115"/>
      <c r="J336" s="115"/>
      <c r="K336" s="115"/>
      <c r="L336" s="115"/>
    </row>
    <row r="337" spans="2:12" x14ac:dyDescent="0.2">
      <c r="B337" s="230" t="s">
        <v>558</v>
      </c>
      <c r="C337" s="24">
        <v>4504.1499999999996</v>
      </c>
      <c r="D337" s="27" t="s">
        <v>4</v>
      </c>
      <c r="E337" s="24">
        <v>0</v>
      </c>
      <c r="F337" s="24">
        <v>0</v>
      </c>
      <c r="G337" s="24">
        <v>4504.1499999999996</v>
      </c>
      <c r="H337" s="27" t="s">
        <v>4</v>
      </c>
      <c r="I337" s="115"/>
      <c r="J337" s="115"/>
      <c r="K337" s="115"/>
      <c r="L337" s="115"/>
    </row>
    <row r="338" spans="2:12" x14ac:dyDescent="0.2">
      <c r="B338" s="230" t="s">
        <v>559</v>
      </c>
      <c r="C338" s="24">
        <v>3028</v>
      </c>
      <c r="D338" s="27" t="s">
        <v>4</v>
      </c>
      <c r="E338" s="24">
        <v>0</v>
      </c>
      <c r="F338" s="24">
        <v>0</v>
      </c>
      <c r="G338" s="24">
        <v>3028</v>
      </c>
      <c r="H338" s="27" t="s">
        <v>4</v>
      </c>
      <c r="I338" s="115"/>
      <c r="J338" s="115"/>
      <c r="K338" s="115"/>
      <c r="L338" s="115"/>
    </row>
    <row r="339" spans="2:12" ht="22.5" x14ac:dyDescent="0.2">
      <c r="B339" s="230" t="s">
        <v>560</v>
      </c>
      <c r="C339" s="24">
        <v>1188</v>
      </c>
      <c r="D339" s="27" t="s">
        <v>4</v>
      </c>
      <c r="E339" s="24">
        <v>0</v>
      </c>
      <c r="F339" s="24">
        <v>0</v>
      </c>
      <c r="G339" s="24">
        <v>1188</v>
      </c>
      <c r="H339" s="27" t="s">
        <v>4</v>
      </c>
      <c r="I339" s="115"/>
      <c r="J339" s="115"/>
      <c r="K339" s="115"/>
      <c r="L339" s="115"/>
    </row>
    <row r="340" spans="2:12" x14ac:dyDescent="0.2">
      <c r="B340" s="230" t="s">
        <v>561</v>
      </c>
      <c r="C340" s="24">
        <v>1399</v>
      </c>
      <c r="D340" s="27" t="s">
        <v>4</v>
      </c>
      <c r="E340" s="24">
        <v>0</v>
      </c>
      <c r="F340" s="24">
        <v>0</v>
      </c>
      <c r="G340" s="24">
        <v>1399</v>
      </c>
      <c r="H340" s="27" t="s">
        <v>4</v>
      </c>
      <c r="I340" s="115"/>
      <c r="J340" s="115"/>
      <c r="K340" s="115"/>
      <c r="L340" s="115"/>
    </row>
    <row r="341" spans="2:12" x14ac:dyDescent="0.2">
      <c r="B341" s="230" t="s">
        <v>562</v>
      </c>
      <c r="C341" s="24">
        <v>1800</v>
      </c>
      <c r="D341" s="27" t="s">
        <v>4</v>
      </c>
      <c r="E341" s="24">
        <v>0</v>
      </c>
      <c r="F341" s="24">
        <v>0</v>
      </c>
      <c r="G341" s="24">
        <v>1800</v>
      </c>
      <c r="H341" s="27" t="s">
        <v>4</v>
      </c>
      <c r="I341" s="115"/>
      <c r="J341" s="115"/>
      <c r="K341" s="115"/>
      <c r="L341" s="115"/>
    </row>
    <row r="342" spans="2:12" ht="22.5" x14ac:dyDescent="0.2">
      <c r="B342" s="230" t="s">
        <v>563</v>
      </c>
      <c r="C342" s="24">
        <v>837.52</v>
      </c>
      <c r="D342" s="27" t="s">
        <v>4</v>
      </c>
      <c r="E342" s="24">
        <v>0</v>
      </c>
      <c r="F342" s="24">
        <v>0</v>
      </c>
      <c r="G342" s="24">
        <v>837.52</v>
      </c>
      <c r="H342" s="27" t="s">
        <v>4</v>
      </c>
      <c r="I342" s="115"/>
      <c r="J342" s="115"/>
      <c r="K342" s="115"/>
      <c r="L342" s="115"/>
    </row>
    <row r="343" spans="2:12" x14ac:dyDescent="0.2">
      <c r="B343" s="230" t="s">
        <v>564</v>
      </c>
      <c r="C343" s="24">
        <v>6763.96</v>
      </c>
      <c r="D343" s="27" t="s">
        <v>4</v>
      </c>
      <c r="E343" s="24">
        <v>0</v>
      </c>
      <c r="F343" s="24">
        <v>0</v>
      </c>
      <c r="G343" s="24">
        <v>6763.96</v>
      </c>
      <c r="H343" s="27" t="s">
        <v>4</v>
      </c>
      <c r="I343" s="115"/>
      <c r="J343" s="115"/>
      <c r="K343" s="115"/>
      <c r="L343" s="115"/>
    </row>
    <row r="344" spans="2:12" x14ac:dyDescent="0.2">
      <c r="B344" s="230" t="s">
        <v>565</v>
      </c>
      <c r="C344" s="24">
        <v>1392</v>
      </c>
      <c r="D344" s="27" t="s">
        <v>4</v>
      </c>
      <c r="E344" s="24">
        <v>0</v>
      </c>
      <c r="F344" s="24">
        <v>0</v>
      </c>
      <c r="G344" s="24">
        <v>1392</v>
      </c>
      <c r="H344" s="27" t="s">
        <v>4</v>
      </c>
      <c r="I344" s="115"/>
      <c r="J344" s="115"/>
      <c r="K344" s="115"/>
      <c r="L344" s="115"/>
    </row>
    <row r="345" spans="2:12" x14ac:dyDescent="0.2">
      <c r="B345" s="230" t="s">
        <v>566</v>
      </c>
      <c r="C345" s="24">
        <v>8816</v>
      </c>
      <c r="D345" s="27" t="s">
        <v>4</v>
      </c>
      <c r="E345" s="24">
        <v>0</v>
      </c>
      <c r="F345" s="24">
        <v>0</v>
      </c>
      <c r="G345" s="24">
        <v>8816</v>
      </c>
      <c r="H345" s="27" t="s">
        <v>4</v>
      </c>
      <c r="I345" s="115"/>
      <c r="J345" s="115"/>
      <c r="K345" s="115"/>
      <c r="L345" s="115"/>
    </row>
    <row r="346" spans="2:12" x14ac:dyDescent="0.2">
      <c r="B346" s="230" t="s">
        <v>567</v>
      </c>
      <c r="C346" s="24">
        <v>6496</v>
      </c>
      <c r="D346" s="27" t="s">
        <v>4</v>
      </c>
      <c r="E346" s="24">
        <v>0</v>
      </c>
      <c r="F346" s="24">
        <v>0</v>
      </c>
      <c r="G346" s="24">
        <v>6496</v>
      </c>
      <c r="H346" s="27" t="s">
        <v>4</v>
      </c>
      <c r="I346" s="115"/>
      <c r="J346" s="115"/>
      <c r="K346" s="115"/>
      <c r="L346" s="115"/>
    </row>
    <row r="347" spans="2:12" ht="22.5" x14ac:dyDescent="0.2">
      <c r="B347" s="230" t="s">
        <v>568</v>
      </c>
      <c r="C347" s="24">
        <v>841</v>
      </c>
      <c r="D347" s="27" t="s">
        <v>4</v>
      </c>
      <c r="E347" s="24">
        <v>0</v>
      </c>
      <c r="F347" s="24">
        <v>0</v>
      </c>
      <c r="G347" s="24">
        <v>841</v>
      </c>
      <c r="H347" s="27" t="s">
        <v>4</v>
      </c>
      <c r="I347" s="115"/>
      <c r="J347" s="115"/>
      <c r="K347" s="115"/>
      <c r="L347" s="115"/>
    </row>
    <row r="348" spans="2:12" x14ac:dyDescent="0.2">
      <c r="B348" s="230" t="s">
        <v>569</v>
      </c>
      <c r="C348" s="24">
        <v>7656</v>
      </c>
      <c r="D348" s="27" t="s">
        <v>4</v>
      </c>
      <c r="E348" s="24">
        <v>0</v>
      </c>
      <c r="F348" s="24">
        <v>0</v>
      </c>
      <c r="G348" s="24">
        <v>7656</v>
      </c>
      <c r="H348" s="27" t="s">
        <v>4</v>
      </c>
      <c r="I348" s="115"/>
      <c r="J348" s="115"/>
      <c r="K348" s="115"/>
      <c r="L348" s="115"/>
    </row>
    <row r="349" spans="2:12" x14ac:dyDescent="0.2">
      <c r="B349" s="230" t="s">
        <v>570</v>
      </c>
      <c r="C349" s="24">
        <v>4957.84</v>
      </c>
      <c r="D349" s="27" t="s">
        <v>4</v>
      </c>
      <c r="E349" s="24">
        <v>0</v>
      </c>
      <c r="F349" s="24">
        <v>0</v>
      </c>
      <c r="G349" s="24">
        <v>4957.84</v>
      </c>
      <c r="H349" s="27" t="s">
        <v>4</v>
      </c>
      <c r="I349" s="115"/>
      <c r="J349" s="115"/>
      <c r="K349" s="115"/>
      <c r="L349" s="115"/>
    </row>
    <row r="350" spans="2:12" x14ac:dyDescent="0.2">
      <c r="B350" s="230" t="s">
        <v>571</v>
      </c>
      <c r="C350" s="24">
        <v>1249</v>
      </c>
      <c r="D350" s="27" t="s">
        <v>4</v>
      </c>
      <c r="E350" s="24">
        <v>0</v>
      </c>
      <c r="F350" s="24">
        <v>0</v>
      </c>
      <c r="G350" s="24">
        <v>1249</v>
      </c>
      <c r="H350" s="27" t="s">
        <v>4</v>
      </c>
      <c r="I350" s="115"/>
      <c r="J350" s="115"/>
      <c r="K350" s="115"/>
      <c r="L350" s="115"/>
    </row>
    <row r="351" spans="2:12" x14ac:dyDescent="0.2">
      <c r="B351" s="231" t="s">
        <v>28</v>
      </c>
      <c r="C351" s="26">
        <v>263298.71000000002</v>
      </c>
      <c r="D351" s="25" t="s">
        <v>4</v>
      </c>
      <c r="E351" s="26">
        <v>0</v>
      </c>
      <c r="F351" s="26">
        <v>0</v>
      </c>
      <c r="G351" s="26">
        <v>263298.71000000002</v>
      </c>
      <c r="H351" s="25" t="s">
        <v>4</v>
      </c>
      <c r="I351" s="115"/>
      <c r="J351" s="115"/>
      <c r="K351" s="115"/>
      <c r="L351" s="115"/>
    </row>
    <row r="352" spans="2:12" x14ac:dyDescent="0.2">
      <c r="B352" s="230" t="s">
        <v>572</v>
      </c>
      <c r="C352" s="24">
        <v>89538.42</v>
      </c>
      <c r="D352" s="27" t="s">
        <v>4</v>
      </c>
      <c r="E352" s="24">
        <v>0</v>
      </c>
      <c r="F352" s="24">
        <v>0</v>
      </c>
      <c r="G352" s="24">
        <v>89538.42</v>
      </c>
      <c r="H352" s="27" t="s">
        <v>4</v>
      </c>
      <c r="I352" s="115"/>
      <c r="J352" s="115"/>
      <c r="K352" s="115"/>
      <c r="L352" s="115"/>
    </row>
    <row r="353" spans="2:12" x14ac:dyDescent="0.2">
      <c r="B353" s="230" t="s">
        <v>573</v>
      </c>
      <c r="C353" s="24">
        <v>39380.68</v>
      </c>
      <c r="D353" s="27" t="s">
        <v>4</v>
      </c>
      <c r="E353" s="24">
        <v>0</v>
      </c>
      <c r="F353" s="24">
        <v>0</v>
      </c>
      <c r="G353" s="24">
        <v>39380.68</v>
      </c>
      <c r="H353" s="27" t="s">
        <v>4</v>
      </c>
      <c r="I353" s="115"/>
      <c r="J353" s="115"/>
      <c r="K353" s="115"/>
      <c r="L353" s="115"/>
    </row>
    <row r="354" spans="2:12" x14ac:dyDescent="0.2">
      <c r="B354" s="230" t="s">
        <v>574</v>
      </c>
      <c r="C354" s="24">
        <v>86121.16</v>
      </c>
      <c r="D354" s="27" t="s">
        <v>4</v>
      </c>
      <c r="E354" s="24">
        <v>0</v>
      </c>
      <c r="F354" s="24">
        <v>0</v>
      </c>
      <c r="G354" s="24">
        <v>86121.16</v>
      </c>
      <c r="H354" s="27" t="s">
        <v>4</v>
      </c>
      <c r="I354" s="115"/>
      <c r="J354" s="115"/>
      <c r="K354" s="115"/>
      <c r="L354" s="115"/>
    </row>
    <row r="355" spans="2:12" x14ac:dyDescent="0.2">
      <c r="B355" s="230" t="s">
        <v>575</v>
      </c>
      <c r="C355" s="24">
        <v>5540.79</v>
      </c>
      <c r="D355" s="27" t="s">
        <v>4</v>
      </c>
      <c r="E355" s="24">
        <v>0</v>
      </c>
      <c r="F355" s="24">
        <v>0</v>
      </c>
      <c r="G355" s="24">
        <v>5540.79</v>
      </c>
      <c r="H355" s="27" t="s">
        <v>4</v>
      </c>
      <c r="I355" s="115"/>
      <c r="J355" s="115"/>
      <c r="K355" s="115"/>
      <c r="L355" s="115"/>
    </row>
    <row r="356" spans="2:12" x14ac:dyDescent="0.2">
      <c r="B356" s="230" t="s">
        <v>576</v>
      </c>
      <c r="C356" s="24">
        <v>4963.22</v>
      </c>
      <c r="D356" s="27" t="s">
        <v>4</v>
      </c>
      <c r="E356" s="24">
        <v>0</v>
      </c>
      <c r="F356" s="24">
        <v>0</v>
      </c>
      <c r="G356" s="24">
        <v>4963.22</v>
      </c>
      <c r="H356" s="27" t="s">
        <v>4</v>
      </c>
      <c r="I356" s="115"/>
      <c r="J356" s="115"/>
      <c r="K356" s="115"/>
      <c r="L356" s="115"/>
    </row>
    <row r="357" spans="2:12" x14ac:dyDescent="0.2">
      <c r="B357" s="230" t="s">
        <v>577</v>
      </c>
      <c r="C357" s="24">
        <v>5418.28</v>
      </c>
      <c r="D357" s="27" t="s">
        <v>4</v>
      </c>
      <c r="E357" s="24">
        <v>0</v>
      </c>
      <c r="F357" s="24">
        <v>0</v>
      </c>
      <c r="G357" s="24">
        <v>5418.28</v>
      </c>
      <c r="H357" s="27" t="s">
        <v>4</v>
      </c>
      <c r="I357" s="115"/>
      <c r="J357" s="115"/>
      <c r="K357" s="115"/>
      <c r="L357" s="115"/>
    </row>
    <row r="358" spans="2:12" x14ac:dyDescent="0.2">
      <c r="B358" s="230" t="s">
        <v>578</v>
      </c>
      <c r="C358" s="24">
        <v>2820.4</v>
      </c>
      <c r="D358" s="27" t="s">
        <v>4</v>
      </c>
      <c r="E358" s="24">
        <v>0</v>
      </c>
      <c r="F358" s="24">
        <v>0</v>
      </c>
      <c r="G358" s="24">
        <v>2820.4</v>
      </c>
      <c r="H358" s="27" t="s">
        <v>4</v>
      </c>
      <c r="I358" s="115"/>
      <c r="J358" s="115"/>
      <c r="K358" s="115"/>
      <c r="L358" s="115"/>
    </row>
    <row r="359" spans="2:12" x14ac:dyDescent="0.2">
      <c r="B359" s="230" t="s">
        <v>579</v>
      </c>
      <c r="C359" s="24">
        <v>9085</v>
      </c>
      <c r="D359" s="27" t="s">
        <v>4</v>
      </c>
      <c r="E359" s="24">
        <v>0</v>
      </c>
      <c r="F359" s="24">
        <v>0</v>
      </c>
      <c r="G359" s="24">
        <v>9085</v>
      </c>
      <c r="H359" s="27" t="s">
        <v>4</v>
      </c>
      <c r="I359" s="115"/>
      <c r="J359" s="115"/>
      <c r="K359" s="115"/>
      <c r="L359" s="115"/>
    </row>
    <row r="360" spans="2:12" x14ac:dyDescent="0.2">
      <c r="B360" s="230" t="s">
        <v>580</v>
      </c>
      <c r="C360" s="24">
        <v>5428</v>
      </c>
      <c r="D360" s="27" t="s">
        <v>4</v>
      </c>
      <c r="E360" s="24">
        <v>0</v>
      </c>
      <c r="F360" s="24">
        <v>0</v>
      </c>
      <c r="G360" s="24">
        <v>5428</v>
      </c>
      <c r="H360" s="27" t="s">
        <v>4</v>
      </c>
      <c r="I360" s="115"/>
      <c r="J360" s="115"/>
      <c r="K360" s="115"/>
      <c r="L360" s="115"/>
    </row>
    <row r="361" spans="2:12" x14ac:dyDescent="0.2">
      <c r="B361" s="230" t="s">
        <v>581</v>
      </c>
      <c r="C361" s="24">
        <v>1255.49</v>
      </c>
      <c r="D361" s="27" t="s">
        <v>4</v>
      </c>
      <c r="E361" s="24">
        <v>0</v>
      </c>
      <c r="F361" s="24">
        <v>0</v>
      </c>
      <c r="G361" s="24">
        <v>1255.49</v>
      </c>
      <c r="H361" s="27" t="s">
        <v>4</v>
      </c>
      <c r="I361" s="115"/>
      <c r="J361" s="115"/>
      <c r="K361" s="115"/>
      <c r="L361" s="115"/>
    </row>
    <row r="362" spans="2:12" x14ac:dyDescent="0.2">
      <c r="B362" s="230" t="s">
        <v>582</v>
      </c>
      <c r="C362" s="24">
        <v>6200</v>
      </c>
      <c r="D362" s="27" t="s">
        <v>4</v>
      </c>
      <c r="E362" s="24">
        <v>0</v>
      </c>
      <c r="F362" s="24">
        <v>0</v>
      </c>
      <c r="G362" s="24">
        <v>6200</v>
      </c>
      <c r="H362" s="27" t="s">
        <v>4</v>
      </c>
      <c r="I362" s="115"/>
      <c r="J362" s="115"/>
      <c r="K362" s="115"/>
      <c r="L362" s="115"/>
    </row>
    <row r="363" spans="2:12" x14ac:dyDescent="0.2">
      <c r="B363" s="230" t="s">
        <v>583</v>
      </c>
      <c r="C363" s="24">
        <v>1460.5</v>
      </c>
      <c r="D363" s="27" t="s">
        <v>4</v>
      </c>
      <c r="E363" s="24">
        <v>0</v>
      </c>
      <c r="F363" s="24">
        <v>0</v>
      </c>
      <c r="G363" s="24">
        <v>1460.5</v>
      </c>
      <c r="H363" s="27" t="s">
        <v>4</v>
      </c>
      <c r="I363" s="115"/>
      <c r="J363" s="115"/>
      <c r="K363" s="115"/>
      <c r="L363" s="115"/>
    </row>
    <row r="364" spans="2:12" x14ac:dyDescent="0.2">
      <c r="B364" s="230" t="s">
        <v>584</v>
      </c>
      <c r="C364" s="24">
        <v>1150</v>
      </c>
      <c r="D364" s="27" t="s">
        <v>4</v>
      </c>
      <c r="E364" s="24">
        <v>0</v>
      </c>
      <c r="F364" s="24">
        <v>0</v>
      </c>
      <c r="G364" s="24">
        <v>1150</v>
      </c>
      <c r="H364" s="27" t="s">
        <v>4</v>
      </c>
      <c r="I364" s="115"/>
      <c r="J364" s="115"/>
      <c r="K364" s="115"/>
      <c r="L364" s="115"/>
    </row>
    <row r="365" spans="2:12" x14ac:dyDescent="0.2">
      <c r="B365" s="230" t="s">
        <v>585</v>
      </c>
      <c r="C365" s="24">
        <v>2937.77</v>
      </c>
      <c r="D365" s="27" t="s">
        <v>4</v>
      </c>
      <c r="E365" s="24">
        <v>0</v>
      </c>
      <c r="F365" s="24">
        <v>0</v>
      </c>
      <c r="G365" s="24">
        <v>2937.77</v>
      </c>
      <c r="H365" s="27" t="s">
        <v>4</v>
      </c>
      <c r="I365" s="115"/>
      <c r="J365" s="115"/>
      <c r="K365" s="115"/>
      <c r="L365" s="115"/>
    </row>
    <row r="366" spans="2:12" x14ac:dyDescent="0.2">
      <c r="B366" s="230" t="s">
        <v>584</v>
      </c>
      <c r="C366" s="24">
        <v>1999</v>
      </c>
      <c r="D366" s="27" t="s">
        <v>4</v>
      </c>
      <c r="E366" s="24">
        <v>0</v>
      </c>
      <c r="F366" s="24">
        <v>0</v>
      </c>
      <c r="G366" s="24">
        <v>1999</v>
      </c>
      <c r="H366" s="27" t="s">
        <v>4</v>
      </c>
      <c r="I366" s="115"/>
      <c r="J366" s="115"/>
      <c r="K366" s="115"/>
      <c r="L366" s="115"/>
    </row>
    <row r="367" spans="2:12" x14ac:dyDescent="0.2">
      <c r="B367" s="231" t="s">
        <v>30</v>
      </c>
      <c r="C367" s="26">
        <v>1802.72</v>
      </c>
      <c r="D367" s="25" t="s">
        <v>4</v>
      </c>
      <c r="E367" s="26">
        <v>0</v>
      </c>
      <c r="F367" s="26">
        <v>0</v>
      </c>
      <c r="G367" s="26">
        <v>1802.72</v>
      </c>
      <c r="H367" s="25" t="s">
        <v>4</v>
      </c>
      <c r="I367" s="115"/>
      <c r="J367" s="115"/>
      <c r="K367" s="115"/>
      <c r="L367" s="115"/>
    </row>
    <row r="368" spans="2:12" x14ac:dyDescent="0.2">
      <c r="B368" s="230" t="s">
        <v>586</v>
      </c>
      <c r="C368" s="24">
        <v>699</v>
      </c>
      <c r="D368" s="27" t="s">
        <v>4</v>
      </c>
      <c r="E368" s="24">
        <v>0</v>
      </c>
      <c r="F368" s="24">
        <v>0</v>
      </c>
      <c r="G368" s="24">
        <v>699</v>
      </c>
      <c r="H368" s="27" t="s">
        <v>4</v>
      </c>
      <c r="I368" s="115"/>
      <c r="J368" s="115"/>
      <c r="K368" s="115"/>
      <c r="L368" s="115"/>
    </row>
    <row r="369" spans="2:12" x14ac:dyDescent="0.2">
      <c r="B369" s="230" t="s">
        <v>587</v>
      </c>
      <c r="C369" s="24">
        <v>554.72</v>
      </c>
      <c r="D369" s="27" t="s">
        <v>4</v>
      </c>
      <c r="E369" s="24">
        <v>0</v>
      </c>
      <c r="F369" s="24">
        <v>0</v>
      </c>
      <c r="G369" s="24">
        <v>554.72</v>
      </c>
      <c r="H369" s="27" t="s">
        <v>4</v>
      </c>
      <c r="I369" s="115"/>
      <c r="J369" s="115"/>
      <c r="K369" s="115"/>
      <c r="L369" s="115"/>
    </row>
    <row r="370" spans="2:12" x14ac:dyDescent="0.2">
      <c r="B370" s="230" t="s">
        <v>588</v>
      </c>
      <c r="C370" s="24">
        <v>549</v>
      </c>
      <c r="D370" s="27" t="s">
        <v>4</v>
      </c>
      <c r="E370" s="24">
        <v>0</v>
      </c>
      <c r="F370" s="24">
        <v>0</v>
      </c>
      <c r="G370" s="24">
        <v>549</v>
      </c>
      <c r="H370" s="27" t="s">
        <v>4</v>
      </c>
      <c r="I370" s="115"/>
      <c r="J370" s="115"/>
      <c r="K370" s="115"/>
      <c r="L370" s="115"/>
    </row>
    <row r="371" spans="2:12" x14ac:dyDescent="0.2">
      <c r="B371" s="231" t="s">
        <v>31</v>
      </c>
      <c r="C371" s="26">
        <v>1092950</v>
      </c>
      <c r="D371" s="25" t="s">
        <v>4</v>
      </c>
      <c r="E371" s="26">
        <v>80000</v>
      </c>
      <c r="F371" s="26">
        <v>0</v>
      </c>
      <c r="G371" s="26">
        <v>1172950</v>
      </c>
      <c r="H371" s="25" t="s">
        <v>4</v>
      </c>
      <c r="I371" s="115"/>
      <c r="J371" s="115"/>
      <c r="K371" s="115"/>
      <c r="L371" s="115"/>
    </row>
    <row r="372" spans="2:12" x14ac:dyDescent="0.2">
      <c r="B372" s="230" t="s">
        <v>589</v>
      </c>
      <c r="C372" s="24">
        <v>105700</v>
      </c>
      <c r="D372" s="27" t="s">
        <v>4</v>
      </c>
      <c r="E372" s="24">
        <v>0</v>
      </c>
      <c r="F372" s="24">
        <v>0</v>
      </c>
      <c r="G372" s="24">
        <v>105700</v>
      </c>
      <c r="H372" s="27" t="s">
        <v>4</v>
      </c>
      <c r="I372" s="115"/>
      <c r="J372" s="115"/>
      <c r="K372" s="115"/>
      <c r="L372" s="115"/>
    </row>
    <row r="373" spans="2:12" x14ac:dyDescent="0.2">
      <c r="B373" s="230" t="s">
        <v>590</v>
      </c>
      <c r="C373" s="24">
        <v>205000</v>
      </c>
      <c r="D373" s="27" t="s">
        <v>4</v>
      </c>
      <c r="E373" s="24">
        <v>0</v>
      </c>
      <c r="F373" s="24">
        <v>0</v>
      </c>
      <c r="G373" s="24">
        <v>205000</v>
      </c>
      <c r="H373" s="27" t="s">
        <v>4</v>
      </c>
      <c r="I373" s="115"/>
      <c r="J373" s="115"/>
      <c r="K373" s="115"/>
      <c r="L373" s="115"/>
    </row>
    <row r="374" spans="2:12" x14ac:dyDescent="0.2">
      <c r="B374" s="230" t="s">
        <v>591</v>
      </c>
      <c r="C374" s="24">
        <v>181900</v>
      </c>
      <c r="D374" s="27" t="s">
        <v>4</v>
      </c>
      <c r="E374" s="24">
        <v>0</v>
      </c>
      <c r="F374" s="24">
        <v>0</v>
      </c>
      <c r="G374" s="24">
        <v>181900</v>
      </c>
      <c r="H374" s="27" t="s">
        <v>4</v>
      </c>
      <c r="I374" s="115"/>
      <c r="J374" s="115"/>
      <c r="K374" s="115"/>
      <c r="L374" s="115"/>
    </row>
    <row r="375" spans="2:12" x14ac:dyDescent="0.2">
      <c r="B375" s="230" t="s">
        <v>592</v>
      </c>
      <c r="C375" s="24">
        <v>161750</v>
      </c>
      <c r="D375" s="27" t="s">
        <v>4</v>
      </c>
      <c r="E375" s="24">
        <v>0</v>
      </c>
      <c r="F375" s="24">
        <v>0</v>
      </c>
      <c r="G375" s="24">
        <v>161750</v>
      </c>
      <c r="H375" s="27" t="s">
        <v>4</v>
      </c>
      <c r="I375" s="115"/>
      <c r="J375" s="115"/>
      <c r="K375" s="115"/>
      <c r="L375" s="115"/>
    </row>
    <row r="376" spans="2:12" x14ac:dyDescent="0.2">
      <c r="B376" s="230" t="s">
        <v>593</v>
      </c>
      <c r="C376" s="24">
        <v>370600</v>
      </c>
      <c r="D376" s="27" t="s">
        <v>4</v>
      </c>
      <c r="E376" s="24">
        <v>0</v>
      </c>
      <c r="F376" s="24">
        <v>0</v>
      </c>
      <c r="G376" s="24">
        <v>370600</v>
      </c>
      <c r="H376" s="27" t="s">
        <v>4</v>
      </c>
      <c r="I376" s="115"/>
      <c r="J376" s="115"/>
      <c r="K376" s="115"/>
      <c r="L376" s="115"/>
    </row>
    <row r="377" spans="2:12" x14ac:dyDescent="0.2">
      <c r="B377" s="230" t="s">
        <v>594</v>
      </c>
      <c r="C377" s="24">
        <v>68000</v>
      </c>
      <c r="D377" s="27" t="s">
        <v>4</v>
      </c>
      <c r="E377" s="24">
        <v>0</v>
      </c>
      <c r="F377" s="24">
        <v>0</v>
      </c>
      <c r="G377" s="24">
        <v>68000</v>
      </c>
      <c r="H377" s="27" t="s">
        <v>4</v>
      </c>
      <c r="I377" s="115"/>
      <c r="J377" s="115"/>
      <c r="K377" s="115"/>
      <c r="L377" s="115"/>
    </row>
    <row r="378" spans="2:12" x14ac:dyDescent="0.2">
      <c r="B378" s="230" t="s">
        <v>595</v>
      </c>
      <c r="C378" s="24">
        <v>0</v>
      </c>
      <c r="D378" s="27" t="s">
        <v>4</v>
      </c>
      <c r="E378" s="24">
        <v>80000</v>
      </c>
      <c r="F378" s="24">
        <v>0</v>
      </c>
      <c r="G378" s="24">
        <v>80000</v>
      </c>
      <c r="H378" s="27" t="s">
        <v>4</v>
      </c>
      <c r="I378" s="115"/>
      <c r="J378" s="115"/>
      <c r="K378" s="115"/>
      <c r="L378" s="115"/>
    </row>
    <row r="379" spans="2:12" x14ac:dyDescent="0.2">
      <c r="B379" s="231" t="s">
        <v>33</v>
      </c>
      <c r="C379" s="26">
        <v>17456868.73</v>
      </c>
      <c r="D379" s="25" t="s">
        <v>4</v>
      </c>
      <c r="E379" s="26">
        <v>0</v>
      </c>
      <c r="F379" s="26">
        <v>0</v>
      </c>
      <c r="G379" s="26">
        <v>17456868.73</v>
      </c>
      <c r="H379" s="25" t="s">
        <v>4</v>
      </c>
      <c r="I379" s="115"/>
      <c r="J379" s="115"/>
      <c r="K379" s="115"/>
      <c r="L379" s="115"/>
    </row>
    <row r="380" spans="2:12" x14ac:dyDescent="0.2">
      <c r="B380" s="230" t="s">
        <v>596</v>
      </c>
      <c r="C380" s="24">
        <v>791040</v>
      </c>
      <c r="D380" s="27" t="s">
        <v>4</v>
      </c>
      <c r="E380" s="24">
        <v>0</v>
      </c>
      <c r="F380" s="24">
        <v>0</v>
      </c>
      <c r="G380" s="24">
        <v>791040</v>
      </c>
      <c r="H380" s="27" t="s">
        <v>4</v>
      </c>
      <c r="I380" s="115"/>
      <c r="J380" s="115"/>
      <c r="K380" s="115"/>
      <c r="L380" s="115"/>
    </row>
    <row r="381" spans="2:12" x14ac:dyDescent="0.2">
      <c r="B381" s="230" t="s">
        <v>597</v>
      </c>
      <c r="C381" s="24">
        <v>1383695.45</v>
      </c>
      <c r="D381" s="27" t="s">
        <v>4</v>
      </c>
      <c r="E381" s="24">
        <v>0</v>
      </c>
      <c r="F381" s="24">
        <v>0</v>
      </c>
      <c r="G381" s="24">
        <v>1383695.45</v>
      </c>
      <c r="H381" s="27" t="s">
        <v>4</v>
      </c>
      <c r="I381" s="115"/>
      <c r="J381" s="115"/>
      <c r="K381" s="115"/>
      <c r="L381" s="115"/>
    </row>
    <row r="382" spans="2:12" x14ac:dyDescent="0.2">
      <c r="B382" s="230" t="s">
        <v>598</v>
      </c>
      <c r="C382" s="24">
        <v>707273.86</v>
      </c>
      <c r="D382" s="27" t="s">
        <v>4</v>
      </c>
      <c r="E382" s="24">
        <v>0</v>
      </c>
      <c r="F382" s="24">
        <v>0</v>
      </c>
      <c r="G382" s="24">
        <v>707273.86</v>
      </c>
      <c r="H382" s="27" t="s">
        <v>4</v>
      </c>
      <c r="I382" s="115"/>
      <c r="J382" s="115"/>
      <c r="K382" s="115"/>
      <c r="L382" s="115"/>
    </row>
    <row r="383" spans="2:12" x14ac:dyDescent="0.2">
      <c r="B383" s="230" t="s">
        <v>599</v>
      </c>
      <c r="C383" s="24">
        <v>2506847</v>
      </c>
      <c r="D383" s="27" t="s">
        <v>4</v>
      </c>
      <c r="E383" s="24">
        <v>0</v>
      </c>
      <c r="F383" s="24">
        <v>0</v>
      </c>
      <c r="G383" s="24">
        <v>2506847</v>
      </c>
      <c r="H383" s="27" t="s">
        <v>4</v>
      </c>
      <c r="I383" s="115"/>
      <c r="J383" s="115"/>
      <c r="K383" s="115"/>
      <c r="L383" s="115"/>
    </row>
    <row r="384" spans="2:12" x14ac:dyDescent="0.2">
      <c r="B384" s="230" t="s">
        <v>600</v>
      </c>
      <c r="C384" s="24">
        <v>12068012.42</v>
      </c>
      <c r="D384" s="27" t="s">
        <v>4</v>
      </c>
      <c r="E384" s="24">
        <v>0</v>
      </c>
      <c r="F384" s="24">
        <v>0</v>
      </c>
      <c r="G384" s="24">
        <v>12068012.42</v>
      </c>
      <c r="H384" s="27" t="s">
        <v>4</v>
      </c>
      <c r="I384" s="115"/>
      <c r="J384" s="115"/>
      <c r="K384" s="115"/>
      <c r="L384" s="115"/>
    </row>
    <row r="385" spans="2:12" x14ac:dyDescent="0.2">
      <c r="B385" s="231" t="s">
        <v>34</v>
      </c>
      <c r="C385" s="26">
        <v>645000</v>
      </c>
      <c r="D385" s="25" t="s">
        <v>4</v>
      </c>
      <c r="E385" s="26">
        <v>0</v>
      </c>
      <c r="F385" s="26">
        <v>0</v>
      </c>
      <c r="G385" s="26">
        <v>645000</v>
      </c>
      <c r="H385" s="25" t="s">
        <v>4</v>
      </c>
      <c r="I385" s="115"/>
      <c r="J385" s="115"/>
      <c r="K385" s="115"/>
      <c r="L385" s="115"/>
    </row>
    <row r="386" spans="2:12" x14ac:dyDescent="0.2">
      <c r="B386" s="230" t="s">
        <v>601</v>
      </c>
      <c r="C386" s="24">
        <v>95000</v>
      </c>
      <c r="D386" s="27" t="s">
        <v>4</v>
      </c>
      <c r="E386" s="24">
        <v>0</v>
      </c>
      <c r="F386" s="24">
        <v>0</v>
      </c>
      <c r="G386" s="24">
        <v>95000</v>
      </c>
      <c r="H386" s="27" t="s">
        <v>4</v>
      </c>
      <c r="I386" s="115"/>
      <c r="J386" s="115"/>
      <c r="K386" s="115"/>
      <c r="L386" s="115"/>
    </row>
    <row r="387" spans="2:12" x14ac:dyDescent="0.2">
      <c r="B387" s="230" t="s">
        <v>602</v>
      </c>
      <c r="C387" s="24">
        <v>550000</v>
      </c>
      <c r="D387" s="27" t="s">
        <v>4</v>
      </c>
      <c r="E387" s="24">
        <v>0</v>
      </c>
      <c r="F387" s="24">
        <v>0</v>
      </c>
      <c r="G387" s="24">
        <v>550000</v>
      </c>
      <c r="H387" s="27" t="s">
        <v>4</v>
      </c>
      <c r="I387" s="115"/>
      <c r="J387" s="115"/>
      <c r="K387" s="115"/>
      <c r="L387" s="115"/>
    </row>
    <row r="388" spans="2:12" x14ac:dyDescent="0.2">
      <c r="B388" s="231" t="s">
        <v>36</v>
      </c>
      <c r="C388" s="26">
        <v>443695</v>
      </c>
      <c r="D388" s="25" t="s">
        <v>4</v>
      </c>
      <c r="E388" s="26">
        <v>0</v>
      </c>
      <c r="F388" s="26">
        <v>0</v>
      </c>
      <c r="G388" s="26">
        <v>443695</v>
      </c>
      <c r="H388" s="25" t="s">
        <v>4</v>
      </c>
      <c r="I388" s="115"/>
      <c r="J388" s="115"/>
      <c r="K388" s="115"/>
      <c r="L388" s="115"/>
    </row>
    <row r="389" spans="2:12" x14ac:dyDescent="0.2">
      <c r="B389" s="230" t="s">
        <v>601</v>
      </c>
      <c r="C389" s="24">
        <v>50000</v>
      </c>
      <c r="D389" s="27" t="s">
        <v>4</v>
      </c>
      <c r="E389" s="24">
        <v>0</v>
      </c>
      <c r="F389" s="24">
        <v>0</v>
      </c>
      <c r="G389" s="24">
        <v>50000</v>
      </c>
      <c r="H389" s="27" t="s">
        <v>4</v>
      </c>
      <c r="I389" s="115"/>
      <c r="J389" s="115"/>
      <c r="K389" s="115"/>
      <c r="L389" s="115"/>
    </row>
    <row r="390" spans="2:12" x14ac:dyDescent="0.2">
      <c r="B390" s="230" t="s">
        <v>602</v>
      </c>
      <c r="C390" s="24">
        <v>393695</v>
      </c>
      <c r="D390" s="27" t="s">
        <v>4</v>
      </c>
      <c r="E390" s="24">
        <v>0</v>
      </c>
      <c r="F390" s="24">
        <v>0</v>
      </c>
      <c r="G390" s="24">
        <v>393695</v>
      </c>
      <c r="H390" s="27" t="s">
        <v>4</v>
      </c>
      <c r="I390" s="115"/>
      <c r="J390" s="115"/>
      <c r="K390" s="115"/>
      <c r="L390" s="115"/>
    </row>
    <row r="391" spans="2:12" x14ac:dyDescent="0.2">
      <c r="B391" s="230" t="s">
        <v>603</v>
      </c>
      <c r="C391" s="27" t="s">
        <v>4</v>
      </c>
      <c r="D391" s="24">
        <v>3004450.41</v>
      </c>
      <c r="E391" s="24">
        <v>6979.77</v>
      </c>
      <c r="F391" s="24">
        <v>593.74</v>
      </c>
      <c r="G391" s="27" t="s">
        <v>4</v>
      </c>
      <c r="H391" s="24">
        <v>2998064.38</v>
      </c>
      <c r="I391" s="115"/>
      <c r="J391" s="115"/>
      <c r="K391" s="115"/>
      <c r="L391" s="115"/>
    </row>
    <row r="392" spans="2:12" x14ac:dyDescent="0.2">
      <c r="B392" s="230" t="s">
        <v>100</v>
      </c>
      <c r="C392" s="27" t="s">
        <v>4</v>
      </c>
      <c r="D392" s="24">
        <v>1968213.23</v>
      </c>
      <c r="E392" s="24">
        <v>6979.77</v>
      </c>
      <c r="F392" s="24">
        <v>243.74</v>
      </c>
      <c r="G392" s="27" t="s">
        <v>4</v>
      </c>
      <c r="H392" s="24">
        <v>1961477.2</v>
      </c>
      <c r="I392" s="115"/>
      <c r="J392" s="115"/>
      <c r="K392" s="115"/>
      <c r="L392" s="115"/>
    </row>
    <row r="393" spans="2:12" x14ac:dyDescent="0.2">
      <c r="B393" s="231" t="s">
        <v>11</v>
      </c>
      <c r="C393" s="25" t="s">
        <v>4</v>
      </c>
      <c r="D393" s="26">
        <v>1553121.81</v>
      </c>
      <c r="E393" s="26">
        <v>6979.77</v>
      </c>
      <c r="F393" s="26">
        <v>243.74</v>
      </c>
      <c r="G393" s="25" t="s">
        <v>4</v>
      </c>
      <c r="H393" s="26">
        <v>1546385.78</v>
      </c>
      <c r="I393" s="115"/>
      <c r="J393" s="115"/>
      <c r="K393" s="115"/>
      <c r="L393" s="115"/>
    </row>
    <row r="394" spans="2:12" x14ac:dyDescent="0.2">
      <c r="B394" s="230" t="s">
        <v>604</v>
      </c>
      <c r="C394" s="27" t="s">
        <v>4</v>
      </c>
      <c r="D394" s="24">
        <v>350000</v>
      </c>
      <c r="E394" s="24">
        <v>0</v>
      </c>
      <c r="F394" s="24">
        <v>0</v>
      </c>
      <c r="G394" s="27" t="s">
        <v>4</v>
      </c>
      <c r="H394" s="24">
        <v>350000</v>
      </c>
      <c r="I394" s="115"/>
      <c r="J394" s="115"/>
      <c r="K394" s="115"/>
      <c r="L394" s="115"/>
    </row>
    <row r="395" spans="2:12" x14ac:dyDescent="0.2">
      <c r="B395" s="230" t="s">
        <v>157</v>
      </c>
      <c r="C395" s="27" t="s">
        <v>4</v>
      </c>
      <c r="D395" s="24">
        <v>191</v>
      </c>
      <c r="E395" s="24">
        <v>0</v>
      </c>
      <c r="F395" s="24">
        <v>0</v>
      </c>
      <c r="G395" s="27" t="s">
        <v>4</v>
      </c>
      <c r="H395" s="24">
        <v>191</v>
      </c>
      <c r="I395" s="115"/>
      <c r="J395" s="115"/>
      <c r="K395" s="115"/>
      <c r="L395" s="115"/>
    </row>
    <row r="396" spans="2:12" x14ac:dyDescent="0.2">
      <c r="B396" s="230" t="s">
        <v>605</v>
      </c>
      <c r="C396" s="27" t="s">
        <v>4</v>
      </c>
      <c r="D396" s="24">
        <v>0.59</v>
      </c>
      <c r="E396" s="24">
        <v>0</v>
      </c>
      <c r="F396" s="24">
        <v>0</v>
      </c>
      <c r="G396" s="27" t="s">
        <v>4</v>
      </c>
      <c r="H396" s="24">
        <v>0.59</v>
      </c>
      <c r="I396" s="115"/>
      <c r="J396" s="115"/>
      <c r="K396" s="115"/>
      <c r="L396" s="115"/>
    </row>
    <row r="397" spans="2:12" x14ac:dyDescent="0.2">
      <c r="B397" s="230" t="s">
        <v>606</v>
      </c>
      <c r="C397" s="27" t="s">
        <v>4</v>
      </c>
      <c r="D397" s="24">
        <v>1516.72</v>
      </c>
      <c r="E397" s="24">
        <v>0</v>
      </c>
      <c r="F397" s="24">
        <v>0</v>
      </c>
      <c r="G397" s="27" t="s">
        <v>4</v>
      </c>
      <c r="H397" s="24">
        <v>1516.72</v>
      </c>
      <c r="I397" s="115"/>
      <c r="J397" s="115"/>
      <c r="K397" s="115"/>
      <c r="L397" s="115"/>
    </row>
    <row r="398" spans="2:12" x14ac:dyDescent="0.2">
      <c r="B398" s="230" t="s">
        <v>607</v>
      </c>
      <c r="C398" s="27" t="s">
        <v>4</v>
      </c>
      <c r="D398" s="24">
        <v>7.0000000000000007E-2</v>
      </c>
      <c r="E398" s="24">
        <v>0</v>
      </c>
      <c r="F398" s="24">
        <v>0</v>
      </c>
      <c r="G398" s="27" t="s">
        <v>4</v>
      </c>
      <c r="H398" s="24">
        <v>7.0000000000000007E-2</v>
      </c>
      <c r="I398" s="115"/>
      <c r="J398" s="115"/>
      <c r="K398" s="115"/>
      <c r="L398" s="115"/>
    </row>
    <row r="399" spans="2:12" x14ac:dyDescent="0.2">
      <c r="B399" s="230" t="s">
        <v>608</v>
      </c>
      <c r="C399" s="27" t="s">
        <v>4</v>
      </c>
      <c r="D399" s="24">
        <v>25000</v>
      </c>
      <c r="E399" s="24">
        <v>0</v>
      </c>
      <c r="F399" s="24">
        <v>0</v>
      </c>
      <c r="G399" s="27" t="s">
        <v>4</v>
      </c>
      <c r="H399" s="24">
        <v>25000</v>
      </c>
      <c r="I399" s="115"/>
      <c r="J399" s="115"/>
      <c r="K399" s="115"/>
      <c r="L399" s="115"/>
    </row>
    <row r="400" spans="2:12" x14ac:dyDescent="0.2">
      <c r="B400" s="230" t="s">
        <v>609</v>
      </c>
      <c r="C400" s="27" t="s">
        <v>4</v>
      </c>
      <c r="D400" s="24">
        <v>163233.14000000001</v>
      </c>
      <c r="E400" s="24">
        <v>0</v>
      </c>
      <c r="F400" s="24">
        <v>0</v>
      </c>
      <c r="G400" s="27" t="s">
        <v>4</v>
      </c>
      <c r="H400" s="24">
        <v>163233.14000000001</v>
      </c>
      <c r="I400" s="115"/>
      <c r="J400" s="115"/>
      <c r="K400" s="115"/>
      <c r="L400" s="115"/>
    </row>
    <row r="401" spans="2:12" x14ac:dyDescent="0.2">
      <c r="B401" s="230" t="s">
        <v>610</v>
      </c>
      <c r="C401" s="27" t="s">
        <v>4</v>
      </c>
      <c r="D401" s="24">
        <v>315000</v>
      </c>
      <c r="E401" s="24">
        <v>0</v>
      </c>
      <c r="F401" s="24">
        <v>0</v>
      </c>
      <c r="G401" s="27" t="s">
        <v>4</v>
      </c>
      <c r="H401" s="24">
        <v>315000</v>
      </c>
      <c r="I401" s="115"/>
      <c r="J401" s="115"/>
      <c r="K401" s="115"/>
      <c r="L401" s="115"/>
    </row>
    <row r="402" spans="2:12" x14ac:dyDescent="0.2">
      <c r="B402" s="230" t="s">
        <v>611</v>
      </c>
      <c r="C402" s="27" t="s">
        <v>4</v>
      </c>
      <c r="D402" s="24">
        <v>130000</v>
      </c>
      <c r="E402" s="24">
        <v>0</v>
      </c>
      <c r="F402" s="24">
        <v>0</v>
      </c>
      <c r="G402" s="27" t="s">
        <v>4</v>
      </c>
      <c r="H402" s="24">
        <v>130000</v>
      </c>
      <c r="I402" s="115"/>
      <c r="J402" s="115"/>
      <c r="K402" s="115"/>
      <c r="L402" s="115"/>
    </row>
    <row r="403" spans="2:12" x14ac:dyDescent="0.2">
      <c r="B403" s="230" t="s">
        <v>612</v>
      </c>
      <c r="C403" s="27" t="s">
        <v>4</v>
      </c>
      <c r="D403" s="24">
        <v>100000</v>
      </c>
      <c r="E403" s="24">
        <v>0</v>
      </c>
      <c r="F403" s="24">
        <v>0</v>
      </c>
      <c r="G403" s="27" t="s">
        <v>4</v>
      </c>
      <c r="H403" s="24">
        <v>100000</v>
      </c>
      <c r="I403" s="115"/>
      <c r="J403" s="115"/>
      <c r="K403" s="115"/>
      <c r="L403" s="115"/>
    </row>
    <row r="404" spans="2:12" x14ac:dyDescent="0.2">
      <c r="B404" s="230" t="s">
        <v>270</v>
      </c>
      <c r="C404" s="27" t="s">
        <v>4</v>
      </c>
      <c r="D404" s="24">
        <v>20000</v>
      </c>
      <c r="E404" s="24">
        <v>0</v>
      </c>
      <c r="F404" s="24">
        <v>0</v>
      </c>
      <c r="G404" s="27" t="s">
        <v>4</v>
      </c>
      <c r="H404" s="24">
        <v>20000</v>
      </c>
      <c r="I404" s="115"/>
      <c r="J404" s="115"/>
      <c r="K404" s="115"/>
      <c r="L404" s="115"/>
    </row>
    <row r="405" spans="2:12" x14ac:dyDescent="0.2">
      <c r="B405" s="230" t="s">
        <v>11</v>
      </c>
      <c r="C405" s="27" t="s">
        <v>4</v>
      </c>
      <c r="D405" s="24">
        <v>28728.86</v>
      </c>
      <c r="E405" s="24">
        <v>0</v>
      </c>
      <c r="F405" s="24">
        <v>0</v>
      </c>
      <c r="G405" s="27" t="s">
        <v>4</v>
      </c>
      <c r="H405" s="24">
        <v>28728.86</v>
      </c>
      <c r="I405" s="115"/>
      <c r="J405" s="115"/>
      <c r="K405" s="115"/>
      <c r="L405" s="115"/>
    </row>
    <row r="406" spans="2:12" x14ac:dyDescent="0.2">
      <c r="B406" s="230" t="s">
        <v>269</v>
      </c>
      <c r="C406" s="27" t="s">
        <v>4</v>
      </c>
      <c r="D406" s="24">
        <v>107013.7</v>
      </c>
      <c r="E406" s="24">
        <v>0</v>
      </c>
      <c r="F406" s="24">
        <v>0</v>
      </c>
      <c r="G406" s="27" t="s">
        <v>4</v>
      </c>
      <c r="H406" s="24">
        <v>107013.7</v>
      </c>
      <c r="I406" s="115"/>
      <c r="J406" s="115"/>
      <c r="K406" s="115"/>
      <c r="L406" s="115"/>
    </row>
    <row r="407" spans="2:12" x14ac:dyDescent="0.2">
      <c r="B407" s="230" t="s">
        <v>613</v>
      </c>
      <c r="C407" s="27" t="s">
        <v>4</v>
      </c>
      <c r="D407" s="24">
        <v>172126.89</v>
      </c>
      <c r="E407" s="24">
        <v>6864.77</v>
      </c>
      <c r="F407" s="24">
        <v>0</v>
      </c>
      <c r="G407" s="27" t="s">
        <v>4</v>
      </c>
      <c r="H407" s="24">
        <v>165262.12</v>
      </c>
      <c r="I407" s="115"/>
      <c r="J407" s="115"/>
      <c r="K407" s="115"/>
      <c r="L407" s="115"/>
    </row>
    <row r="408" spans="2:12" x14ac:dyDescent="0.2">
      <c r="B408" s="230" t="s">
        <v>469</v>
      </c>
      <c r="C408" s="27" t="s">
        <v>4</v>
      </c>
      <c r="D408" s="24">
        <v>40020</v>
      </c>
      <c r="E408" s="24">
        <v>0</v>
      </c>
      <c r="F408" s="24">
        <v>0</v>
      </c>
      <c r="G408" s="27" t="s">
        <v>4</v>
      </c>
      <c r="H408" s="24">
        <v>40020</v>
      </c>
      <c r="I408" s="115"/>
      <c r="J408" s="115"/>
      <c r="K408" s="115"/>
      <c r="L408" s="115"/>
    </row>
    <row r="409" spans="2:12" x14ac:dyDescent="0.2">
      <c r="B409" s="230" t="s">
        <v>111</v>
      </c>
      <c r="C409" s="27" t="s">
        <v>4</v>
      </c>
      <c r="D409" s="24">
        <v>100000</v>
      </c>
      <c r="E409" s="24">
        <v>0</v>
      </c>
      <c r="F409" s="24">
        <v>0</v>
      </c>
      <c r="G409" s="27" t="s">
        <v>4</v>
      </c>
      <c r="H409" s="24">
        <v>100000</v>
      </c>
      <c r="I409" s="115"/>
      <c r="J409" s="115"/>
      <c r="K409" s="115"/>
      <c r="L409" s="115"/>
    </row>
    <row r="410" spans="2:12" x14ac:dyDescent="0.2">
      <c r="B410" s="230" t="s">
        <v>614</v>
      </c>
      <c r="C410" s="27" t="s">
        <v>4</v>
      </c>
      <c r="D410" s="24">
        <v>290.83999999999997</v>
      </c>
      <c r="E410" s="24">
        <v>115</v>
      </c>
      <c r="F410" s="24">
        <v>243.74</v>
      </c>
      <c r="G410" s="27" t="s">
        <v>4</v>
      </c>
      <c r="H410" s="24">
        <v>419.58</v>
      </c>
      <c r="I410" s="115"/>
      <c r="J410" s="115"/>
      <c r="K410" s="115"/>
      <c r="L410" s="115"/>
    </row>
    <row r="411" spans="2:12" x14ac:dyDescent="0.2">
      <c r="B411" s="231" t="s">
        <v>13</v>
      </c>
      <c r="C411" s="25" t="s">
        <v>4</v>
      </c>
      <c r="D411" s="26">
        <v>415091.42</v>
      </c>
      <c r="E411" s="26">
        <v>0</v>
      </c>
      <c r="F411" s="26">
        <v>0</v>
      </c>
      <c r="G411" s="25" t="s">
        <v>4</v>
      </c>
      <c r="H411" s="26">
        <v>415091.42</v>
      </c>
      <c r="I411" s="115"/>
      <c r="J411" s="115"/>
      <c r="K411" s="115"/>
      <c r="L411" s="115"/>
    </row>
    <row r="412" spans="2:12" x14ac:dyDescent="0.2">
      <c r="B412" s="230" t="s">
        <v>615</v>
      </c>
      <c r="C412" s="27" t="s">
        <v>4</v>
      </c>
      <c r="D412" s="24">
        <v>14735.05</v>
      </c>
      <c r="E412" s="24">
        <v>0</v>
      </c>
      <c r="F412" s="24">
        <v>0</v>
      </c>
      <c r="G412" s="27" t="s">
        <v>4</v>
      </c>
      <c r="H412" s="24">
        <v>14735.05</v>
      </c>
      <c r="I412" s="115"/>
      <c r="J412" s="115"/>
      <c r="K412" s="115"/>
      <c r="L412" s="115"/>
    </row>
    <row r="413" spans="2:12" x14ac:dyDescent="0.2">
      <c r="B413" s="230" t="s">
        <v>616</v>
      </c>
      <c r="C413" s="27" t="s">
        <v>4</v>
      </c>
      <c r="D413" s="24">
        <v>14677.39</v>
      </c>
      <c r="E413" s="24">
        <v>0</v>
      </c>
      <c r="F413" s="24">
        <v>0</v>
      </c>
      <c r="G413" s="27" t="s">
        <v>4</v>
      </c>
      <c r="H413" s="24">
        <v>14677.39</v>
      </c>
      <c r="I413" s="115"/>
      <c r="J413" s="115"/>
      <c r="K413" s="115"/>
      <c r="L413" s="115"/>
    </row>
    <row r="414" spans="2:12" x14ac:dyDescent="0.2">
      <c r="B414" s="230" t="s">
        <v>617</v>
      </c>
      <c r="C414" s="27" t="s">
        <v>4</v>
      </c>
      <c r="D414" s="29">
        <v>-45071.91</v>
      </c>
      <c r="E414" s="24">
        <v>0</v>
      </c>
      <c r="F414" s="24">
        <v>0</v>
      </c>
      <c r="G414" s="27" t="s">
        <v>4</v>
      </c>
      <c r="H414" s="29">
        <v>-45071.91</v>
      </c>
      <c r="I414" s="115"/>
      <c r="J414" s="115"/>
      <c r="K414" s="115"/>
      <c r="L414" s="115"/>
    </row>
    <row r="415" spans="2:12" x14ac:dyDescent="0.2">
      <c r="B415" s="230" t="s">
        <v>618</v>
      </c>
      <c r="C415" s="27" t="s">
        <v>4</v>
      </c>
      <c r="D415" s="24">
        <v>18571.77</v>
      </c>
      <c r="E415" s="24">
        <v>0</v>
      </c>
      <c r="F415" s="24">
        <v>0</v>
      </c>
      <c r="G415" s="27" t="s">
        <v>4</v>
      </c>
      <c r="H415" s="24">
        <v>18571.77</v>
      </c>
      <c r="I415" s="115"/>
      <c r="J415" s="115"/>
      <c r="K415" s="115"/>
      <c r="L415" s="115"/>
    </row>
    <row r="416" spans="2:12" x14ac:dyDescent="0.2">
      <c r="B416" s="230" t="s">
        <v>619</v>
      </c>
      <c r="C416" s="27" t="s">
        <v>4</v>
      </c>
      <c r="D416" s="24">
        <v>92868.9</v>
      </c>
      <c r="E416" s="24">
        <v>0</v>
      </c>
      <c r="F416" s="24">
        <v>0</v>
      </c>
      <c r="G416" s="27" t="s">
        <v>4</v>
      </c>
      <c r="H416" s="24">
        <v>92868.9</v>
      </c>
      <c r="I416" s="115"/>
      <c r="J416" s="115"/>
      <c r="K416" s="115"/>
      <c r="L416" s="115"/>
    </row>
    <row r="417" spans="2:12" x14ac:dyDescent="0.2">
      <c r="B417" s="230" t="s">
        <v>620</v>
      </c>
      <c r="C417" s="27" t="s">
        <v>4</v>
      </c>
      <c r="D417" s="24">
        <v>1857.16</v>
      </c>
      <c r="E417" s="24">
        <v>0</v>
      </c>
      <c r="F417" s="24">
        <v>0</v>
      </c>
      <c r="G417" s="27" t="s">
        <v>4</v>
      </c>
      <c r="H417" s="24">
        <v>1857.16</v>
      </c>
      <c r="I417" s="115"/>
      <c r="J417" s="115"/>
      <c r="K417" s="115"/>
      <c r="L417" s="115"/>
    </row>
    <row r="418" spans="2:12" x14ac:dyDescent="0.2">
      <c r="B418" s="230" t="s">
        <v>621</v>
      </c>
      <c r="C418" s="27" t="s">
        <v>4</v>
      </c>
      <c r="D418" s="24">
        <v>2785.76</v>
      </c>
      <c r="E418" s="24">
        <v>0</v>
      </c>
      <c r="F418" s="24">
        <v>0</v>
      </c>
      <c r="G418" s="27" t="s">
        <v>4</v>
      </c>
      <c r="H418" s="24">
        <v>2785.76</v>
      </c>
      <c r="I418" s="115"/>
      <c r="J418" s="115"/>
      <c r="K418" s="115"/>
      <c r="L418" s="115"/>
    </row>
    <row r="419" spans="2:12" x14ac:dyDescent="0.2">
      <c r="B419" s="230" t="s">
        <v>622</v>
      </c>
      <c r="C419" s="27" t="s">
        <v>4</v>
      </c>
      <c r="D419" s="24">
        <v>314667.3</v>
      </c>
      <c r="E419" s="24">
        <v>0</v>
      </c>
      <c r="F419" s="24">
        <v>0</v>
      </c>
      <c r="G419" s="27" t="s">
        <v>4</v>
      </c>
      <c r="H419" s="24">
        <v>314667.3</v>
      </c>
      <c r="I419" s="115"/>
      <c r="J419" s="115"/>
      <c r="K419" s="115"/>
      <c r="L419" s="115"/>
    </row>
    <row r="420" spans="2:12" x14ac:dyDescent="0.2">
      <c r="B420" s="230" t="s">
        <v>623</v>
      </c>
      <c r="C420" s="27" t="s">
        <v>4</v>
      </c>
      <c r="D420" s="24">
        <v>1036237.18</v>
      </c>
      <c r="E420" s="24">
        <v>0</v>
      </c>
      <c r="F420" s="24">
        <v>350</v>
      </c>
      <c r="G420" s="27" t="s">
        <v>4</v>
      </c>
      <c r="H420" s="24">
        <v>1036587.18</v>
      </c>
      <c r="I420" s="115"/>
      <c r="J420" s="115"/>
      <c r="K420" s="115"/>
      <c r="L420" s="115"/>
    </row>
    <row r="421" spans="2:12" x14ac:dyDescent="0.2">
      <c r="B421" s="231" t="s">
        <v>21</v>
      </c>
      <c r="C421" s="25" t="s">
        <v>4</v>
      </c>
      <c r="D421" s="26">
        <v>1036237.18</v>
      </c>
      <c r="E421" s="26">
        <v>0</v>
      </c>
      <c r="F421" s="26">
        <v>350</v>
      </c>
      <c r="G421" s="25" t="s">
        <v>4</v>
      </c>
      <c r="H421" s="26">
        <v>1036587.18</v>
      </c>
      <c r="I421" s="115"/>
      <c r="J421" s="115"/>
      <c r="K421" s="115"/>
      <c r="L421" s="115"/>
    </row>
    <row r="422" spans="2:12" x14ac:dyDescent="0.2">
      <c r="B422" s="230" t="s">
        <v>120</v>
      </c>
      <c r="C422" s="27" t="s">
        <v>4</v>
      </c>
      <c r="D422" s="24">
        <v>9642.7099999999991</v>
      </c>
      <c r="E422" s="24">
        <v>0</v>
      </c>
      <c r="F422" s="24">
        <v>0</v>
      </c>
      <c r="G422" s="27" t="s">
        <v>4</v>
      </c>
      <c r="H422" s="24">
        <v>9642.7099999999991</v>
      </c>
      <c r="I422" s="115"/>
      <c r="J422" s="115"/>
      <c r="K422" s="115"/>
      <c r="L422" s="115"/>
    </row>
    <row r="423" spans="2:12" x14ac:dyDescent="0.2">
      <c r="B423" s="230" t="s">
        <v>352</v>
      </c>
      <c r="C423" s="27" t="s">
        <v>4</v>
      </c>
      <c r="D423" s="24">
        <v>75</v>
      </c>
      <c r="E423" s="24">
        <v>0</v>
      </c>
      <c r="F423" s="24">
        <v>0</v>
      </c>
      <c r="G423" s="27" t="s">
        <v>4</v>
      </c>
      <c r="H423" s="24">
        <v>75</v>
      </c>
      <c r="I423" s="115"/>
      <c r="J423" s="115"/>
      <c r="K423" s="115"/>
      <c r="L423" s="115"/>
    </row>
    <row r="424" spans="2:12" x14ac:dyDescent="0.2">
      <c r="B424" s="230" t="s">
        <v>624</v>
      </c>
      <c r="C424" s="27" t="s">
        <v>4</v>
      </c>
      <c r="D424" s="24">
        <v>9528.01</v>
      </c>
      <c r="E424" s="24">
        <v>0</v>
      </c>
      <c r="F424" s="24">
        <v>0</v>
      </c>
      <c r="G424" s="27" t="s">
        <v>4</v>
      </c>
      <c r="H424" s="24">
        <v>9528.01</v>
      </c>
      <c r="I424" s="115"/>
      <c r="J424" s="115"/>
      <c r="K424" s="115"/>
      <c r="L424" s="115"/>
    </row>
    <row r="425" spans="2:12" x14ac:dyDescent="0.2">
      <c r="B425" s="230" t="s">
        <v>112</v>
      </c>
      <c r="C425" s="27" t="s">
        <v>4</v>
      </c>
      <c r="D425" s="24">
        <v>13568.08</v>
      </c>
      <c r="E425" s="24">
        <v>0</v>
      </c>
      <c r="F425" s="24">
        <v>0</v>
      </c>
      <c r="G425" s="27" t="s">
        <v>4</v>
      </c>
      <c r="H425" s="24">
        <v>13568.08</v>
      </c>
      <c r="I425" s="115"/>
      <c r="J425" s="115"/>
      <c r="K425" s="115"/>
      <c r="L425" s="115"/>
    </row>
    <row r="426" spans="2:12" x14ac:dyDescent="0.2">
      <c r="B426" s="230" t="s">
        <v>221</v>
      </c>
      <c r="C426" s="27" t="s">
        <v>4</v>
      </c>
      <c r="D426" s="24">
        <v>7242.2</v>
      </c>
      <c r="E426" s="24">
        <v>0</v>
      </c>
      <c r="F426" s="24">
        <v>0</v>
      </c>
      <c r="G426" s="27" t="s">
        <v>4</v>
      </c>
      <c r="H426" s="24">
        <v>7242.2</v>
      </c>
      <c r="I426" s="115"/>
      <c r="J426" s="115"/>
      <c r="K426" s="115"/>
      <c r="L426" s="115"/>
    </row>
    <row r="427" spans="2:12" x14ac:dyDescent="0.2">
      <c r="B427" s="230" t="s">
        <v>210</v>
      </c>
      <c r="C427" s="27" t="s">
        <v>4</v>
      </c>
      <c r="D427" s="24">
        <v>11760.31</v>
      </c>
      <c r="E427" s="24">
        <v>0</v>
      </c>
      <c r="F427" s="24">
        <v>0</v>
      </c>
      <c r="G427" s="27" t="s">
        <v>4</v>
      </c>
      <c r="H427" s="24">
        <v>11760.31</v>
      </c>
      <c r="I427" s="115"/>
      <c r="J427" s="115"/>
      <c r="K427" s="115"/>
      <c r="L427" s="115"/>
    </row>
    <row r="428" spans="2:12" x14ac:dyDescent="0.2">
      <c r="B428" s="230" t="s">
        <v>114</v>
      </c>
      <c r="C428" s="27" t="s">
        <v>4</v>
      </c>
      <c r="D428" s="24">
        <v>10782.85</v>
      </c>
      <c r="E428" s="24">
        <v>0</v>
      </c>
      <c r="F428" s="24">
        <v>0</v>
      </c>
      <c r="G428" s="27" t="s">
        <v>4</v>
      </c>
      <c r="H428" s="24">
        <v>10782.85</v>
      </c>
      <c r="I428" s="115"/>
      <c r="J428" s="115"/>
      <c r="K428" s="115"/>
      <c r="L428" s="115"/>
    </row>
    <row r="429" spans="2:12" x14ac:dyDescent="0.2">
      <c r="B429" s="230" t="s">
        <v>119</v>
      </c>
      <c r="C429" s="27" t="s">
        <v>4</v>
      </c>
      <c r="D429" s="24">
        <v>12963.01</v>
      </c>
      <c r="E429" s="24">
        <v>0</v>
      </c>
      <c r="F429" s="24">
        <v>0</v>
      </c>
      <c r="G429" s="27" t="s">
        <v>4</v>
      </c>
      <c r="H429" s="24">
        <v>12963.01</v>
      </c>
      <c r="I429" s="115"/>
      <c r="J429" s="115"/>
      <c r="K429" s="115"/>
      <c r="L429" s="115"/>
    </row>
    <row r="430" spans="2:12" x14ac:dyDescent="0.2">
      <c r="B430" s="230" t="s">
        <v>115</v>
      </c>
      <c r="C430" s="27" t="s">
        <v>4</v>
      </c>
      <c r="D430" s="24">
        <v>22977.95</v>
      </c>
      <c r="E430" s="24">
        <v>0</v>
      </c>
      <c r="F430" s="24">
        <v>0</v>
      </c>
      <c r="G430" s="27" t="s">
        <v>4</v>
      </c>
      <c r="H430" s="24">
        <v>22977.95</v>
      </c>
      <c r="I430" s="115"/>
      <c r="J430" s="115"/>
      <c r="K430" s="115"/>
      <c r="L430" s="115"/>
    </row>
    <row r="431" spans="2:12" x14ac:dyDescent="0.2">
      <c r="B431" s="230" t="s">
        <v>625</v>
      </c>
      <c r="C431" s="27" t="s">
        <v>4</v>
      </c>
      <c r="D431" s="24">
        <v>3972</v>
      </c>
      <c r="E431" s="24">
        <v>0</v>
      </c>
      <c r="F431" s="24">
        <v>0</v>
      </c>
      <c r="G431" s="27" t="s">
        <v>4</v>
      </c>
      <c r="H431" s="24">
        <v>3972</v>
      </c>
      <c r="I431" s="115"/>
      <c r="J431" s="115"/>
      <c r="K431" s="115"/>
      <c r="L431" s="115"/>
    </row>
    <row r="432" spans="2:12" x14ac:dyDescent="0.2">
      <c r="B432" s="230" t="s">
        <v>118</v>
      </c>
      <c r="C432" s="27" t="s">
        <v>4</v>
      </c>
      <c r="D432" s="24">
        <v>3893.37</v>
      </c>
      <c r="E432" s="24">
        <v>0</v>
      </c>
      <c r="F432" s="24">
        <v>0</v>
      </c>
      <c r="G432" s="27" t="s">
        <v>4</v>
      </c>
      <c r="H432" s="24">
        <v>3893.37</v>
      </c>
      <c r="I432" s="115"/>
      <c r="J432" s="115"/>
      <c r="K432" s="115"/>
      <c r="L432" s="115"/>
    </row>
    <row r="433" spans="2:12" x14ac:dyDescent="0.2">
      <c r="B433" s="230" t="s">
        <v>224</v>
      </c>
      <c r="C433" s="27" t="s">
        <v>4</v>
      </c>
      <c r="D433" s="24">
        <v>9870</v>
      </c>
      <c r="E433" s="24">
        <v>0</v>
      </c>
      <c r="F433" s="24">
        <v>0</v>
      </c>
      <c r="G433" s="27" t="s">
        <v>4</v>
      </c>
      <c r="H433" s="24">
        <v>9870</v>
      </c>
      <c r="I433" s="115"/>
      <c r="J433" s="115"/>
      <c r="K433" s="115"/>
      <c r="L433" s="115"/>
    </row>
    <row r="434" spans="2:12" x14ac:dyDescent="0.2">
      <c r="B434" s="230" t="s">
        <v>626</v>
      </c>
      <c r="C434" s="27" t="s">
        <v>4</v>
      </c>
      <c r="D434" s="24">
        <v>2108.17</v>
      </c>
      <c r="E434" s="24">
        <v>0</v>
      </c>
      <c r="F434" s="24">
        <v>0</v>
      </c>
      <c r="G434" s="27" t="s">
        <v>4</v>
      </c>
      <c r="H434" s="24">
        <v>2108.17</v>
      </c>
      <c r="I434" s="115"/>
      <c r="J434" s="115"/>
      <c r="K434" s="115"/>
      <c r="L434" s="115"/>
    </row>
    <row r="435" spans="2:12" x14ac:dyDescent="0.2">
      <c r="B435" s="230" t="s">
        <v>627</v>
      </c>
      <c r="C435" s="27" t="s">
        <v>4</v>
      </c>
      <c r="D435" s="24">
        <v>2061.58</v>
      </c>
      <c r="E435" s="24">
        <v>0</v>
      </c>
      <c r="F435" s="24">
        <v>0</v>
      </c>
      <c r="G435" s="27" t="s">
        <v>4</v>
      </c>
      <c r="H435" s="24">
        <v>2061.58</v>
      </c>
      <c r="I435" s="115"/>
      <c r="J435" s="115"/>
      <c r="K435" s="115"/>
      <c r="L435" s="115"/>
    </row>
    <row r="436" spans="2:12" x14ac:dyDescent="0.2">
      <c r="B436" s="230" t="s">
        <v>123</v>
      </c>
      <c r="C436" s="27" t="s">
        <v>4</v>
      </c>
      <c r="D436" s="24">
        <v>14077.6</v>
      </c>
      <c r="E436" s="24">
        <v>0</v>
      </c>
      <c r="F436" s="24">
        <v>0</v>
      </c>
      <c r="G436" s="27" t="s">
        <v>4</v>
      </c>
      <c r="H436" s="24">
        <v>14077.6</v>
      </c>
      <c r="I436" s="115"/>
      <c r="J436" s="115"/>
      <c r="K436" s="115"/>
      <c r="L436" s="115"/>
    </row>
    <row r="437" spans="2:12" x14ac:dyDescent="0.2">
      <c r="B437" s="230" t="s">
        <v>124</v>
      </c>
      <c r="C437" s="27" t="s">
        <v>4</v>
      </c>
      <c r="D437" s="24">
        <v>19349.349999999999</v>
      </c>
      <c r="E437" s="24">
        <v>0</v>
      </c>
      <c r="F437" s="24">
        <v>0</v>
      </c>
      <c r="G437" s="27" t="s">
        <v>4</v>
      </c>
      <c r="H437" s="24">
        <v>19349.349999999999</v>
      </c>
      <c r="I437" s="115"/>
      <c r="J437" s="115"/>
      <c r="K437" s="115"/>
      <c r="L437" s="115"/>
    </row>
    <row r="438" spans="2:12" x14ac:dyDescent="0.2">
      <c r="B438" s="230" t="s">
        <v>125</v>
      </c>
      <c r="C438" s="27" t="s">
        <v>4</v>
      </c>
      <c r="D438" s="24">
        <v>6355.2</v>
      </c>
      <c r="E438" s="24">
        <v>0</v>
      </c>
      <c r="F438" s="24">
        <v>0</v>
      </c>
      <c r="G438" s="27" t="s">
        <v>4</v>
      </c>
      <c r="H438" s="24">
        <v>6355.2</v>
      </c>
      <c r="I438" s="115"/>
      <c r="J438" s="115"/>
      <c r="K438" s="115"/>
      <c r="L438" s="115"/>
    </row>
    <row r="439" spans="2:12" x14ac:dyDescent="0.2">
      <c r="B439" s="230" t="s">
        <v>394</v>
      </c>
      <c r="C439" s="27" t="s">
        <v>4</v>
      </c>
      <c r="D439" s="24">
        <v>1283.3399999999999</v>
      </c>
      <c r="E439" s="24">
        <v>0</v>
      </c>
      <c r="F439" s="24">
        <v>0</v>
      </c>
      <c r="G439" s="27" t="s">
        <v>4</v>
      </c>
      <c r="H439" s="24">
        <v>1283.3399999999999</v>
      </c>
      <c r="I439" s="115"/>
      <c r="J439" s="115"/>
      <c r="K439" s="115"/>
      <c r="L439" s="115"/>
    </row>
    <row r="440" spans="2:12" x14ac:dyDescent="0.2">
      <c r="B440" s="230" t="s">
        <v>354</v>
      </c>
      <c r="C440" s="27" t="s">
        <v>4</v>
      </c>
      <c r="D440" s="24">
        <v>7559.49</v>
      </c>
      <c r="E440" s="24">
        <v>0</v>
      </c>
      <c r="F440" s="24">
        <v>0</v>
      </c>
      <c r="G440" s="27" t="s">
        <v>4</v>
      </c>
      <c r="H440" s="24">
        <v>7559.49</v>
      </c>
      <c r="I440" s="115"/>
      <c r="J440" s="115"/>
      <c r="K440" s="115"/>
      <c r="L440" s="115"/>
    </row>
    <row r="441" spans="2:12" x14ac:dyDescent="0.2">
      <c r="B441" s="230" t="s">
        <v>126</v>
      </c>
      <c r="C441" s="27" t="s">
        <v>4</v>
      </c>
      <c r="D441" s="24">
        <v>11040</v>
      </c>
      <c r="E441" s="24">
        <v>0</v>
      </c>
      <c r="F441" s="24">
        <v>0</v>
      </c>
      <c r="G441" s="27" t="s">
        <v>4</v>
      </c>
      <c r="H441" s="24">
        <v>11040</v>
      </c>
      <c r="I441" s="115"/>
      <c r="J441" s="115"/>
      <c r="K441" s="115"/>
      <c r="L441" s="115"/>
    </row>
    <row r="442" spans="2:12" x14ac:dyDescent="0.2">
      <c r="B442" s="230" t="s">
        <v>121</v>
      </c>
      <c r="C442" s="27" t="s">
        <v>4</v>
      </c>
      <c r="D442" s="24">
        <v>10048.26</v>
      </c>
      <c r="E442" s="24">
        <v>0</v>
      </c>
      <c r="F442" s="24">
        <v>0</v>
      </c>
      <c r="G442" s="27" t="s">
        <v>4</v>
      </c>
      <c r="H442" s="24">
        <v>10048.26</v>
      </c>
      <c r="I442" s="115"/>
      <c r="J442" s="115"/>
      <c r="K442" s="115"/>
      <c r="L442" s="115"/>
    </row>
    <row r="443" spans="2:12" x14ac:dyDescent="0.2">
      <c r="B443" s="230" t="s">
        <v>113</v>
      </c>
      <c r="C443" s="27" t="s">
        <v>4</v>
      </c>
      <c r="D443" s="24">
        <v>5832.17</v>
      </c>
      <c r="E443" s="24">
        <v>0</v>
      </c>
      <c r="F443" s="24">
        <v>0</v>
      </c>
      <c r="G443" s="27" t="s">
        <v>4</v>
      </c>
      <c r="H443" s="24">
        <v>5832.17</v>
      </c>
      <c r="I443" s="115"/>
      <c r="J443" s="115"/>
      <c r="K443" s="115"/>
      <c r="L443" s="115"/>
    </row>
    <row r="444" spans="2:12" x14ac:dyDescent="0.2">
      <c r="B444" s="230" t="s">
        <v>129</v>
      </c>
      <c r="C444" s="27" t="s">
        <v>4</v>
      </c>
      <c r="D444" s="24">
        <v>3994.29</v>
      </c>
      <c r="E444" s="24">
        <v>0</v>
      </c>
      <c r="F444" s="24">
        <v>0</v>
      </c>
      <c r="G444" s="27" t="s">
        <v>4</v>
      </c>
      <c r="H444" s="24">
        <v>3994.29</v>
      </c>
      <c r="I444" s="115"/>
      <c r="J444" s="115"/>
      <c r="K444" s="115"/>
      <c r="L444" s="115"/>
    </row>
    <row r="445" spans="2:12" x14ac:dyDescent="0.2">
      <c r="B445" s="230" t="s">
        <v>131</v>
      </c>
      <c r="C445" s="27" t="s">
        <v>4</v>
      </c>
      <c r="D445" s="24">
        <v>13254.98</v>
      </c>
      <c r="E445" s="24">
        <v>0</v>
      </c>
      <c r="F445" s="24">
        <v>0</v>
      </c>
      <c r="G445" s="27" t="s">
        <v>4</v>
      </c>
      <c r="H445" s="24">
        <v>13254.98</v>
      </c>
      <c r="I445" s="115"/>
      <c r="J445" s="115"/>
      <c r="K445" s="115"/>
      <c r="L445" s="115"/>
    </row>
    <row r="446" spans="2:12" x14ac:dyDescent="0.2">
      <c r="B446" s="230" t="s">
        <v>239</v>
      </c>
      <c r="C446" s="27" t="s">
        <v>4</v>
      </c>
      <c r="D446" s="24">
        <v>871.2</v>
      </c>
      <c r="E446" s="24">
        <v>0</v>
      </c>
      <c r="F446" s="24">
        <v>0</v>
      </c>
      <c r="G446" s="27" t="s">
        <v>4</v>
      </c>
      <c r="H446" s="24">
        <v>871.2</v>
      </c>
      <c r="I446" s="115"/>
      <c r="J446" s="115"/>
      <c r="K446" s="115"/>
      <c r="L446" s="115"/>
    </row>
    <row r="447" spans="2:12" x14ac:dyDescent="0.2">
      <c r="B447" s="230" t="s">
        <v>628</v>
      </c>
      <c r="C447" s="27" t="s">
        <v>4</v>
      </c>
      <c r="D447" s="24">
        <v>6783.99</v>
      </c>
      <c r="E447" s="24">
        <v>0</v>
      </c>
      <c r="F447" s="24">
        <v>0</v>
      </c>
      <c r="G447" s="27" t="s">
        <v>4</v>
      </c>
      <c r="H447" s="24">
        <v>6783.99</v>
      </c>
      <c r="I447" s="115"/>
      <c r="J447" s="115"/>
      <c r="K447" s="115"/>
      <c r="L447" s="115"/>
    </row>
    <row r="448" spans="2:12" x14ac:dyDescent="0.2">
      <c r="B448" s="230" t="s">
        <v>128</v>
      </c>
      <c r="C448" s="27" t="s">
        <v>4</v>
      </c>
      <c r="D448" s="24">
        <v>1958.8</v>
      </c>
      <c r="E448" s="24">
        <v>0</v>
      </c>
      <c r="F448" s="24">
        <v>0</v>
      </c>
      <c r="G448" s="27" t="s">
        <v>4</v>
      </c>
      <c r="H448" s="24">
        <v>1958.8</v>
      </c>
      <c r="I448" s="115"/>
      <c r="J448" s="115"/>
      <c r="K448" s="115"/>
      <c r="L448" s="115"/>
    </row>
    <row r="449" spans="2:12" x14ac:dyDescent="0.2">
      <c r="B449" s="230" t="s">
        <v>134</v>
      </c>
      <c r="C449" s="27" t="s">
        <v>4</v>
      </c>
      <c r="D449" s="24">
        <v>6158.92</v>
      </c>
      <c r="E449" s="24">
        <v>0</v>
      </c>
      <c r="F449" s="24">
        <v>0</v>
      </c>
      <c r="G449" s="27" t="s">
        <v>4</v>
      </c>
      <c r="H449" s="24">
        <v>6158.92</v>
      </c>
      <c r="I449" s="115"/>
      <c r="J449" s="115"/>
      <c r="K449" s="115"/>
      <c r="L449" s="115"/>
    </row>
    <row r="450" spans="2:12" x14ac:dyDescent="0.2">
      <c r="B450" s="230" t="s">
        <v>324</v>
      </c>
      <c r="C450" s="27" t="s">
        <v>4</v>
      </c>
      <c r="D450" s="24">
        <v>2141.9299999999998</v>
      </c>
      <c r="E450" s="24">
        <v>0</v>
      </c>
      <c r="F450" s="24">
        <v>0</v>
      </c>
      <c r="G450" s="27" t="s">
        <v>4</v>
      </c>
      <c r="H450" s="24">
        <v>2141.9299999999998</v>
      </c>
      <c r="I450" s="115"/>
      <c r="J450" s="115"/>
      <c r="K450" s="115"/>
      <c r="L450" s="115"/>
    </row>
    <row r="451" spans="2:12" x14ac:dyDescent="0.2">
      <c r="B451" s="230" t="s">
        <v>629</v>
      </c>
      <c r="C451" s="27" t="s">
        <v>4</v>
      </c>
      <c r="D451" s="24">
        <v>4247.28</v>
      </c>
      <c r="E451" s="24">
        <v>0</v>
      </c>
      <c r="F451" s="24">
        <v>0</v>
      </c>
      <c r="G451" s="27" t="s">
        <v>4</v>
      </c>
      <c r="H451" s="24">
        <v>4247.28</v>
      </c>
      <c r="I451" s="115"/>
      <c r="J451" s="115"/>
      <c r="K451" s="115"/>
      <c r="L451" s="115"/>
    </row>
    <row r="452" spans="2:12" x14ac:dyDescent="0.2">
      <c r="B452" s="230" t="s">
        <v>630</v>
      </c>
      <c r="C452" s="27" t="s">
        <v>4</v>
      </c>
      <c r="D452" s="29">
        <v>-207</v>
      </c>
      <c r="E452" s="24">
        <v>0</v>
      </c>
      <c r="F452" s="24">
        <v>0</v>
      </c>
      <c r="G452" s="27" t="s">
        <v>4</v>
      </c>
      <c r="H452" s="29">
        <v>-207</v>
      </c>
      <c r="I452" s="115"/>
      <c r="J452" s="115"/>
      <c r="K452" s="115"/>
      <c r="L452" s="115"/>
    </row>
    <row r="453" spans="2:12" x14ac:dyDescent="0.2">
      <c r="B453" s="230" t="s">
        <v>631</v>
      </c>
      <c r="C453" s="27" t="s">
        <v>4</v>
      </c>
      <c r="D453" s="24">
        <v>1755.99</v>
      </c>
      <c r="E453" s="24">
        <v>0</v>
      </c>
      <c r="F453" s="24">
        <v>0</v>
      </c>
      <c r="G453" s="27" t="s">
        <v>4</v>
      </c>
      <c r="H453" s="24">
        <v>1755.99</v>
      </c>
      <c r="I453" s="115"/>
      <c r="J453" s="115"/>
      <c r="K453" s="115"/>
      <c r="L453" s="115"/>
    </row>
    <row r="454" spans="2:12" x14ac:dyDescent="0.2">
      <c r="B454" s="230" t="s">
        <v>135</v>
      </c>
      <c r="C454" s="27" t="s">
        <v>4</v>
      </c>
      <c r="D454" s="24">
        <v>5460.52</v>
      </c>
      <c r="E454" s="24">
        <v>0</v>
      </c>
      <c r="F454" s="24">
        <v>0</v>
      </c>
      <c r="G454" s="27" t="s">
        <v>4</v>
      </c>
      <c r="H454" s="24">
        <v>5460.52</v>
      </c>
      <c r="I454" s="115"/>
      <c r="J454" s="115"/>
      <c r="K454" s="115"/>
      <c r="L454" s="115"/>
    </row>
    <row r="455" spans="2:12" x14ac:dyDescent="0.2">
      <c r="B455" s="230" t="s">
        <v>136</v>
      </c>
      <c r="C455" s="27" t="s">
        <v>4</v>
      </c>
      <c r="D455" s="24">
        <v>17947.580000000002</v>
      </c>
      <c r="E455" s="24">
        <v>0</v>
      </c>
      <c r="F455" s="24">
        <v>0</v>
      </c>
      <c r="G455" s="27" t="s">
        <v>4</v>
      </c>
      <c r="H455" s="24">
        <v>17947.580000000002</v>
      </c>
      <c r="I455" s="115"/>
      <c r="J455" s="115"/>
      <c r="K455" s="115"/>
      <c r="L455" s="115"/>
    </row>
    <row r="456" spans="2:12" x14ac:dyDescent="0.2">
      <c r="B456" s="230" t="s">
        <v>411</v>
      </c>
      <c r="C456" s="27" t="s">
        <v>4</v>
      </c>
      <c r="D456" s="24">
        <v>700</v>
      </c>
      <c r="E456" s="24">
        <v>0</v>
      </c>
      <c r="F456" s="24">
        <v>0</v>
      </c>
      <c r="G456" s="27" t="s">
        <v>4</v>
      </c>
      <c r="H456" s="24">
        <v>700</v>
      </c>
      <c r="I456" s="115"/>
      <c r="J456" s="115"/>
      <c r="K456" s="115"/>
      <c r="L456" s="115"/>
    </row>
    <row r="457" spans="2:12" x14ac:dyDescent="0.2">
      <c r="B457" s="230" t="s">
        <v>312</v>
      </c>
      <c r="C457" s="27" t="s">
        <v>4</v>
      </c>
      <c r="D457" s="24">
        <v>141.86000000000001</v>
      </c>
      <c r="E457" s="24">
        <v>0</v>
      </c>
      <c r="F457" s="24">
        <v>210</v>
      </c>
      <c r="G457" s="27" t="s">
        <v>4</v>
      </c>
      <c r="H457" s="24">
        <v>351.86</v>
      </c>
      <c r="I457" s="115"/>
      <c r="J457" s="115"/>
      <c r="K457" s="115"/>
      <c r="L457" s="115"/>
    </row>
    <row r="458" spans="2:12" x14ac:dyDescent="0.2">
      <c r="B458" s="230" t="s">
        <v>137</v>
      </c>
      <c r="C458" s="27" t="s">
        <v>4</v>
      </c>
      <c r="D458" s="24">
        <v>1826.61</v>
      </c>
      <c r="E458" s="24">
        <v>0</v>
      </c>
      <c r="F458" s="24">
        <v>0</v>
      </c>
      <c r="G458" s="27" t="s">
        <v>4</v>
      </c>
      <c r="H458" s="24">
        <v>1826.61</v>
      </c>
      <c r="I458" s="115"/>
      <c r="J458" s="115"/>
      <c r="K458" s="115"/>
      <c r="L458" s="115"/>
    </row>
    <row r="459" spans="2:12" x14ac:dyDescent="0.2">
      <c r="B459" s="230" t="s">
        <v>232</v>
      </c>
      <c r="C459" s="27" t="s">
        <v>4</v>
      </c>
      <c r="D459" s="24">
        <v>3505.59</v>
      </c>
      <c r="E459" s="24">
        <v>0</v>
      </c>
      <c r="F459" s="24">
        <v>0</v>
      </c>
      <c r="G459" s="27" t="s">
        <v>4</v>
      </c>
      <c r="H459" s="24">
        <v>3505.59</v>
      </c>
      <c r="I459" s="115"/>
      <c r="J459" s="115"/>
      <c r="K459" s="115"/>
      <c r="L459" s="115"/>
    </row>
    <row r="460" spans="2:12" x14ac:dyDescent="0.2">
      <c r="B460" s="230" t="s">
        <v>138</v>
      </c>
      <c r="C460" s="27" t="s">
        <v>4</v>
      </c>
      <c r="D460" s="24">
        <v>17176.009999999998</v>
      </c>
      <c r="E460" s="24">
        <v>0</v>
      </c>
      <c r="F460" s="24">
        <v>0</v>
      </c>
      <c r="G460" s="27" t="s">
        <v>4</v>
      </c>
      <c r="H460" s="24">
        <v>17176.009999999998</v>
      </c>
      <c r="I460" s="115"/>
      <c r="J460" s="115"/>
      <c r="K460" s="115"/>
      <c r="L460" s="115"/>
    </row>
    <row r="461" spans="2:12" x14ac:dyDescent="0.2">
      <c r="B461" s="230" t="s">
        <v>332</v>
      </c>
      <c r="C461" s="27" t="s">
        <v>4</v>
      </c>
      <c r="D461" s="24">
        <v>125.01</v>
      </c>
      <c r="E461" s="24">
        <v>0</v>
      </c>
      <c r="F461" s="24">
        <v>0</v>
      </c>
      <c r="G461" s="27" t="s">
        <v>4</v>
      </c>
      <c r="H461" s="24">
        <v>125.01</v>
      </c>
      <c r="I461" s="115"/>
      <c r="J461" s="115"/>
      <c r="K461" s="115"/>
      <c r="L461" s="115"/>
    </row>
    <row r="462" spans="2:12" x14ac:dyDescent="0.2">
      <c r="B462" s="230" t="s">
        <v>632</v>
      </c>
      <c r="C462" s="27" t="s">
        <v>4</v>
      </c>
      <c r="D462" s="24">
        <v>981.01</v>
      </c>
      <c r="E462" s="24">
        <v>0</v>
      </c>
      <c r="F462" s="24">
        <v>0</v>
      </c>
      <c r="G462" s="27" t="s">
        <v>4</v>
      </c>
      <c r="H462" s="24">
        <v>981.01</v>
      </c>
      <c r="I462" s="115"/>
      <c r="J462" s="115"/>
      <c r="K462" s="115"/>
      <c r="L462" s="115"/>
    </row>
    <row r="463" spans="2:12" x14ac:dyDescent="0.2">
      <c r="B463" s="230" t="s">
        <v>139</v>
      </c>
      <c r="C463" s="27" t="s">
        <v>4</v>
      </c>
      <c r="D463" s="24">
        <v>6025.45</v>
      </c>
      <c r="E463" s="24">
        <v>0</v>
      </c>
      <c r="F463" s="24">
        <v>0</v>
      </c>
      <c r="G463" s="27" t="s">
        <v>4</v>
      </c>
      <c r="H463" s="24">
        <v>6025.45</v>
      </c>
      <c r="I463" s="115"/>
      <c r="J463" s="115"/>
      <c r="K463" s="115"/>
      <c r="L463" s="115"/>
    </row>
    <row r="464" spans="2:12" x14ac:dyDescent="0.2">
      <c r="B464" s="230" t="s">
        <v>633</v>
      </c>
      <c r="C464" s="27" t="s">
        <v>4</v>
      </c>
      <c r="D464" s="24">
        <v>1087.5</v>
      </c>
      <c r="E464" s="24">
        <v>0</v>
      </c>
      <c r="F464" s="24">
        <v>0</v>
      </c>
      <c r="G464" s="27" t="s">
        <v>4</v>
      </c>
      <c r="H464" s="24">
        <v>1087.5</v>
      </c>
      <c r="I464" s="115"/>
      <c r="J464" s="115"/>
      <c r="K464" s="115"/>
      <c r="L464" s="115"/>
    </row>
    <row r="465" spans="2:12" x14ac:dyDescent="0.2">
      <c r="B465" s="230" t="s">
        <v>140</v>
      </c>
      <c r="C465" s="27" t="s">
        <v>4</v>
      </c>
      <c r="D465" s="24">
        <v>1727.98</v>
      </c>
      <c r="E465" s="24">
        <v>0</v>
      </c>
      <c r="F465" s="24">
        <v>0</v>
      </c>
      <c r="G465" s="27" t="s">
        <v>4</v>
      </c>
      <c r="H465" s="24">
        <v>1727.98</v>
      </c>
      <c r="I465" s="115"/>
      <c r="J465" s="115"/>
      <c r="K465" s="115"/>
      <c r="L465" s="115"/>
    </row>
    <row r="466" spans="2:12" x14ac:dyDescent="0.2">
      <c r="B466" s="230" t="s">
        <v>141</v>
      </c>
      <c r="C466" s="27" t="s">
        <v>4</v>
      </c>
      <c r="D466" s="24">
        <v>4825.97</v>
      </c>
      <c r="E466" s="24">
        <v>0</v>
      </c>
      <c r="F466" s="24">
        <v>0</v>
      </c>
      <c r="G466" s="27" t="s">
        <v>4</v>
      </c>
      <c r="H466" s="24">
        <v>4825.97</v>
      </c>
      <c r="I466" s="115"/>
      <c r="J466" s="115"/>
      <c r="K466" s="115"/>
      <c r="L466" s="115"/>
    </row>
    <row r="467" spans="2:12" x14ac:dyDescent="0.2">
      <c r="B467" s="230" t="s">
        <v>142</v>
      </c>
      <c r="C467" s="27" t="s">
        <v>4</v>
      </c>
      <c r="D467" s="24">
        <v>586.74</v>
      </c>
      <c r="E467" s="24">
        <v>0</v>
      </c>
      <c r="F467" s="24">
        <v>0</v>
      </c>
      <c r="G467" s="27" t="s">
        <v>4</v>
      </c>
      <c r="H467" s="24">
        <v>586.74</v>
      </c>
      <c r="I467" s="115"/>
      <c r="J467" s="115"/>
      <c r="K467" s="115"/>
      <c r="L467" s="115"/>
    </row>
    <row r="468" spans="2:12" x14ac:dyDescent="0.2">
      <c r="B468" s="230" t="s">
        <v>143</v>
      </c>
      <c r="C468" s="27" t="s">
        <v>4</v>
      </c>
      <c r="D468" s="24">
        <v>4478.99</v>
      </c>
      <c r="E468" s="24">
        <v>0</v>
      </c>
      <c r="F468" s="24">
        <v>0</v>
      </c>
      <c r="G468" s="27" t="s">
        <v>4</v>
      </c>
      <c r="H468" s="24">
        <v>4478.99</v>
      </c>
      <c r="I468" s="115"/>
      <c r="J468" s="115"/>
      <c r="K468" s="115"/>
      <c r="L468" s="115"/>
    </row>
    <row r="469" spans="2:12" x14ac:dyDescent="0.2">
      <c r="B469" s="230" t="s">
        <v>144</v>
      </c>
      <c r="C469" s="27" t="s">
        <v>4</v>
      </c>
      <c r="D469" s="24">
        <v>3530</v>
      </c>
      <c r="E469" s="24">
        <v>0</v>
      </c>
      <c r="F469" s="24">
        <v>0</v>
      </c>
      <c r="G469" s="27" t="s">
        <v>4</v>
      </c>
      <c r="H469" s="24">
        <v>3530</v>
      </c>
      <c r="I469" s="115"/>
      <c r="J469" s="115"/>
      <c r="K469" s="115"/>
      <c r="L469" s="115"/>
    </row>
    <row r="470" spans="2:12" x14ac:dyDescent="0.2">
      <c r="B470" s="230" t="s">
        <v>145</v>
      </c>
      <c r="C470" s="27" t="s">
        <v>4</v>
      </c>
      <c r="D470" s="24">
        <v>13698.47</v>
      </c>
      <c r="E470" s="24">
        <v>0</v>
      </c>
      <c r="F470" s="24">
        <v>0</v>
      </c>
      <c r="G470" s="27" t="s">
        <v>4</v>
      </c>
      <c r="H470" s="24">
        <v>13698.47</v>
      </c>
      <c r="I470" s="115"/>
      <c r="J470" s="115"/>
      <c r="K470" s="115"/>
      <c r="L470" s="115"/>
    </row>
    <row r="471" spans="2:12" x14ac:dyDescent="0.2">
      <c r="B471" s="230" t="s">
        <v>146</v>
      </c>
      <c r="C471" s="27" t="s">
        <v>4</v>
      </c>
      <c r="D471" s="24">
        <v>4595.01</v>
      </c>
      <c r="E471" s="24">
        <v>0</v>
      </c>
      <c r="F471" s="24">
        <v>0</v>
      </c>
      <c r="G471" s="27" t="s">
        <v>4</v>
      </c>
      <c r="H471" s="24">
        <v>4595.01</v>
      </c>
      <c r="I471" s="115"/>
      <c r="J471" s="115"/>
      <c r="K471" s="115"/>
      <c r="L471" s="115"/>
    </row>
    <row r="472" spans="2:12" x14ac:dyDescent="0.2">
      <c r="B472" s="230" t="s">
        <v>147</v>
      </c>
      <c r="C472" s="27" t="s">
        <v>4</v>
      </c>
      <c r="D472" s="24">
        <v>524.98</v>
      </c>
      <c r="E472" s="24">
        <v>0</v>
      </c>
      <c r="F472" s="24">
        <v>0</v>
      </c>
      <c r="G472" s="27" t="s">
        <v>4</v>
      </c>
      <c r="H472" s="24">
        <v>524.98</v>
      </c>
      <c r="I472" s="115"/>
      <c r="J472" s="115"/>
      <c r="K472" s="115"/>
      <c r="L472" s="115"/>
    </row>
    <row r="473" spans="2:12" x14ac:dyDescent="0.2">
      <c r="B473" s="230" t="s">
        <v>331</v>
      </c>
      <c r="C473" s="27" t="s">
        <v>4</v>
      </c>
      <c r="D473" s="24">
        <v>150</v>
      </c>
      <c r="E473" s="24">
        <v>0</v>
      </c>
      <c r="F473" s="24">
        <v>0</v>
      </c>
      <c r="G473" s="27" t="s">
        <v>4</v>
      </c>
      <c r="H473" s="24">
        <v>150</v>
      </c>
      <c r="I473" s="115"/>
      <c r="J473" s="115"/>
      <c r="K473" s="115"/>
      <c r="L473" s="115"/>
    </row>
    <row r="474" spans="2:12" x14ac:dyDescent="0.2">
      <c r="B474" s="230" t="s">
        <v>148</v>
      </c>
      <c r="C474" s="27" t="s">
        <v>4</v>
      </c>
      <c r="D474" s="24">
        <v>10238.36</v>
      </c>
      <c r="E474" s="24">
        <v>0</v>
      </c>
      <c r="F474" s="24">
        <v>0</v>
      </c>
      <c r="G474" s="27" t="s">
        <v>4</v>
      </c>
      <c r="H474" s="24">
        <v>10238.36</v>
      </c>
      <c r="I474" s="115"/>
      <c r="J474" s="115"/>
      <c r="K474" s="115"/>
      <c r="L474" s="115"/>
    </row>
    <row r="475" spans="2:12" x14ac:dyDescent="0.2">
      <c r="B475" s="230" t="s">
        <v>216</v>
      </c>
      <c r="C475" s="27" t="s">
        <v>4</v>
      </c>
      <c r="D475" s="24">
        <v>2966.74</v>
      </c>
      <c r="E475" s="24">
        <v>0</v>
      </c>
      <c r="F475" s="24">
        <v>0</v>
      </c>
      <c r="G475" s="27" t="s">
        <v>4</v>
      </c>
      <c r="H475" s="24">
        <v>2966.74</v>
      </c>
      <c r="I475" s="115"/>
      <c r="J475" s="115"/>
      <c r="K475" s="115"/>
      <c r="L475" s="115"/>
    </row>
    <row r="476" spans="2:12" x14ac:dyDescent="0.2">
      <c r="B476" s="230" t="s">
        <v>150</v>
      </c>
      <c r="C476" s="27" t="s">
        <v>4</v>
      </c>
      <c r="D476" s="24">
        <v>3056.01</v>
      </c>
      <c r="E476" s="24">
        <v>0</v>
      </c>
      <c r="F476" s="24">
        <v>0</v>
      </c>
      <c r="G476" s="27" t="s">
        <v>4</v>
      </c>
      <c r="H476" s="24">
        <v>3056.01</v>
      </c>
      <c r="I476" s="115"/>
      <c r="J476" s="115"/>
      <c r="K476" s="115"/>
      <c r="L476" s="115"/>
    </row>
    <row r="477" spans="2:12" x14ac:dyDescent="0.2">
      <c r="B477" s="230" t="s">
        <v>149</v>
      </c>
      <c r="C477" s="27" t="s">
        <v>4</v>
      </c>
      <c r="D477" s="24">
        <v>7066.87</v>
      </c>
      <c r="E477" s="24">
        <v>0</v>
      </c>
      <c r="F477" s="24">
        <v>0</v>
      </c>
      <c r="G477" s="27" t="s">
        <v>4</v>
      </c>
      <c r="H477" s="24">
        <v>7066.87</v>
      </c>
      <c r="I477" s="115"/>
      <c r="J477" s="115"/>
      <c r="K477" s="115"/>
      <c r="L477" s="115"/>
    </row>
    <row r="478" spans="2:12" x14ac:dyDescent="0.2">
      <c r="B478" s="230" t="s">
        <v>151</v>
      </c>
      <c r="C478" s="27" t="s">
        <v>4</v>
      </c>
      <c r="D478" s="24">
        <v>9209.2900000000009</v>
      </c>
      <c r="E478" s="24">
        <v>0</v>
      </c>
      <c r="F478" s="24">
        <v>0</v>
      </c>
      <c r="G478" s="27" t="s">
        <v>4</v>
      </c>
      <c r="H478" s="24">
        <v>9209.2900000000009</v>
      </c>
      <c r="I478" s="115"/>
      <c r="J478" s="115"/>
      <c r="K478" s="115"/>
      <c r="L478" s="115"/>
    </row>
    <row r="479" spans="2:12" x14ac:dyDescent="0.2">
      <c r="B479" s="230" t="s">
        <v>382</v>
      </c>
      <c r="C479" s="27" t="s">
        <v>4</v>
      </c>
      <c r="D479" s="24">
        <v>1166.6400000000001</v>
      </c>
      <c r="E479" s="24">
        <v>0</v>
      </c>
      <c r="F479" s="24">
        <v>0</v>
      </c>
      <c r="G479" s="27" t="s">
        <v>4</v>
      </c>
      <c r="H479" s="24">
        <v>1166.6400000000001</v>
      </c>
      <c r="I479" s="115"/>
      <c r="J479" s="115"/>
      <c r="K479" s="115"/>
      <c r="L479" s="115"/>
    </row>
    <row r="480" spans="2:12" x14ac:dyDescent="0.2">
      <c r="B480" s="230" t="s">
        <v>152</v>
      </c>
      <c r="C480" s="27" t="s">
        <v>4</v>
      </c>
      <c r="D480" s="24">
        <v>5123.3</v>
      </c>
      <c r="E480" s="24">
        <v>0</v>
      </c>
      <c r="F480" s="24">
        <v>0</v>
      </c>
      <c r="G480" s="27" t="s">
        <v>4</v>
      </c>
      <c r="H480" s="24">
        <v>5123.3</v>
      </c>
      <c r="I480" s="115"/>
      <c r="J480" s="115"/>
      <c r="K480" s="115"/>
      <c r="L480" s="115"/>
    </row>
    <row r="481" spans="2:12" x14ac:dyDescent="0.2">
      <c r="B481" s="230" t="s">
        <v>153</v>
      </c>
      <c r="C481" s="27" t="s">
        <v>4</v>
      </c>
      <c r="D481" s="24">
        <v>2160</v>
      </c>
      <c r="E481" s="24">
        <v>0</v>
      </c>
      <c r="F481" s="24">
        <v>0</v>
      </c>
      <c r="G481" s="27" t="s">
        <v>4</v>
      </c>
      <c r="H481" s="24">
        <v>2160</v>
      </c>
      <c r="I481" s="115"/>
      <c r="J481" s="115"/>
      <c r="K481" s="115"/>
      <c r="L481" s="115"/>
    </row>
    <row r="482" spans="2:12" x14ac:dyDescent="0.2">
      <c r="B482" s="230" t="s">
        <v>154</v>
      </c>
      <c r="C482" s="27" t="s">
        <v>4</v>
      </c>
      <c r="D482" s="24">
        <v>3941.58</v>
      </c>
      <c r="E482" s="24">
        <v>0</v>
      </c>
      <c r="F482" s="24">
        <v>0</v>
      </c>
      <c r="G482" s="27" t="s">
        <v>4</v>
      </c>
      <c r="H482" s="24">
        <v>3941.58</v>
      </c>
      <c r="I482" s="115"/>
      <c r="J482" s="115"/>
      <c r="K482" s="115"/>
      <c r="L482" s="115"/>
    </row>
    <row r="483" spans="2:12" x14ac:dyDescent="0.2">
      <c r="B483" s="230" t="s">
        <v>227</v>
      </c>
      <c r="C483" s="27" t="s">
        <v>4</v>
      </c>
      <c r="D483" s="24">
        <v>6783.99</v>
      </c>
      <c r="E483" s="24">
        <v>0</v>
      </c>
      <c r="F483" s="24">
        <v>0</v>
      </c>
      <c r="G483" s="27" t="s">
        <v>4</v>
      </c>
      <c r="H483" s="24">
        <v>6783.99</v>
      </c>
      <c r="I483" s="115"/>
      <c r="J483" s="115"/>
      <c r="K483" s="115"/>
      <c r="L483" s="115"/>
    </row>
    <row r="484" spans="2:12" x14ac:dyDescent="0.2">
      <c r="B484" s="230" t="s">
        <v>233</v>
      </c>
      <c r="C484" s="27" t="s">
        <v>4</v>
      </c>
      <c r="D484" s="24">
        <v>7234.66</v>
      </c>
      <c r="E484" s="24">
        <v>0</v>
      </c>
      <c r="F484" s="24">
        <v>0</v>
      </c>
      <c r="G484" s="27" t="s">
        <v>4</v>
      </c>
      <c r="H484" s="24">
        <v>7234.66</v>
      </c>
      <c r="I484" s="115"/>
      <c r="J484" s="115"/>
      <c r="K484" s="115"/>
      <c r="L484" s="115"/>
    </row>
    <row r="485" spans="2:12" x14ac:dyDescent="0.2">
      <c r="B485" s="230" t="s">
        <v>155</v>
      </c>
      <c r="C485" s="27" t="s">
        <v>4</v>
      </c>
      <c r="D485" s="24">
        <v>7374.51</v>
      </c>
      <c r="E485" s="24">
        <v>0</v>
      </c>
      <c r="F485" s="24">
        <v>0</v>
      </c>
      <c r="G485" s="27" t="s">
        <v>4</v>
      </c>
      <c r="H485" s="24">
        <v>7374.51</v>
      </c>
      <c r="I485" s="115"/>
      <c r="J485" s="115"/>
      <c r="K485" s="115"/>
      <c r="L485" s="115"/>
    </row>
    <row r="486" spans="2:12" x14ac:dyDescent="0.2">
      <c r="B486" s="230" t="s">
        <v>377</v>
      </c>
      <c r="C486" s="27" t="s">
        <v>4</v>
      </c>
      <c r="D486" s="24">
        <v>933.38</v>
      </c>
      <c r="E486" s="24">
        <v>0</v>
      </c>
      <c r="F486" s="24">
        <v>0</v>
      </c>
      <c r="G486" s="27" t="s">
        <v>4</v>
      </c>
      <c r="H486" s="24">
        <v>933.38</v>
      </c>
      <c r="I486" s="115"/>
      <c r="J486" s="115"/>
      <c r="K486" s="115"/>
      <c r="L486" s="115"/>
    </row>
    <row r="487" spans="2:12" x14ac:dyDescent="0.2">
      <c r="B487" s="230" t="s">
        <v>156</v>
      </c>
      <c r="C487" s="27" t="s">
        <v>4</v>
      </c>
      <c r="D487" s="24">
        <v>10788.62</v>
      </c>
      <c r="E487" s="24">
        <v>0</v>
      </c>
      <c r="F487" s="24">
        <v>0</v>
      </c>
      <c r="G487" s="27" t="s">
        <v>4</v>
      </c>
      <c r="H487" s="24">
        <v>10788.62</v>
      </c>
      <c r="I487" s="115"/>
      <c r="J487" s="115"/>
      <c r="K487" s="115"/>
      <c r="L487" s="115"/>
    </row>
    <row r="488" spans="2:12" x14ac:dyDescent="0.2">
      <c r="B488" s="230" t="s">
        <v>157</v>
      </c>
      <c r="C488" s="27" t="s">
        <v>4</v>
      </c>
      <c r="D488" s="24">
        <v>12369.26</v>
      </c>
      <c r="E488" s="24">
        <v>0</v>
      </c>
      <c r="F488" s="24">
        <v>0</v>
      </c>
      <c r="G488" s="27" t="s">
        <v>4</v>
      </c>
      <c r="H488" s="24">
        <v>12369.26</v>
      </c>
      <c r="I488" s="115"/>
      <c r="J488" s="115"/>
      <c r="K488" s="115"/>
      <c r="L488" s="115"/>
    </row>
    <row r="489" spans="2:12" x14ac:dyDescent="0.2">
      <c r="B489" s="230" t="s">
        <v>158</v>
      </c>
      <c r="C489" s="27" t="s">
        <v>4</v>
      </c>
      <c r="D489" s="24">
        <v>9917.16</v>
      </c>
      <c r="E489" s="24">
        <v>0</v>
      </c>
      <c r="F489" s="24">
        <v>0</v>
      </c>
      <c r="G489" s="27" t="s">
        <v>4</v>
      </c>
      <c r="H489" s="24">
        <v>9917.16</v>
      </c>
      <c r="I489" s="115"/>
      <c r="J489" s="115"/>
      <c r="K489" s="115"/>
      <c r="L489" s="115"/>
    </row>
    <row r="490" spans="2:12" x14ac:dyDescent="0.2">
      <c r="B490" s="230" t="s">
        <v>290</v>
      </c>
      <c r="C490" s="27" t="s">
        <v>4</v>
      </c>
      <c r="D490" s="29">
        <v>-91.21</v>
      </c>
      <c r="E490" s="24">
        <v>0</v>
      </c>
      <c r="F490" s="24">
        <v>0</v>
      </c>
      <c r="G490" s="27" t="s">
        <v>4</v>
      </c>
      <c r="H490" s="29">
        <v>-91.21</v>
      </c>
      <c r="I490" s="115"/>
      <c r="J490" s="115"/>
      <c r="K490" s="115"/>
      <c r="L490" s="115"/>
    </row>
    <row r="491" spans="2:12" x14ac:dyDescent="0.2">
      <c r="B491" s="230" t="s">
        <v>634</v>
      </c>
      <c r="C491" s="27" t="s">
        <v>4</v>
      </c>
      <c r="D491" s="24">
        <v>6212.01</v>
      </c>
      <c r="E491" s="24">
        <v>0</v>
      </c>
      <c r="F491" s="24">
        <v>0</v>
      </c>
      <c r="G491" s="27" t="s">
        <v>4</v>
      </c>
      <c r="H491" s="24">
        <v>6212.01</v>
      </c>
      <c r="I491" s="115"/>
      <c r="J491" s="115"/>
      <c r="K491" s="115"/>
      <c r="L491" s="115"/>
    </row>
    <row r="492" spans="2:12" x14ac:dyDescent="0.2">
      <c r="B492" s="230" t="s">
        <v>161</v>
      </c>
      <c r="C492" s="27" t="s">
        <v>4</v>
      </c>
      <c r="D492" s="24">
        <v>9876.43</v>
      </c>
      <c r="E492" s="24">
        <v>0</v>
      </c>
      <c r="F492" s="24">
        <v>0</v>
      </c>
      <c r="G492" s="27" t="s">
        <v>4</v>
      </c>
      <c r="H492" s="24">
        <v>9876.43</v>
      </c>
      <c r="I492" s="115"/>
      <c r="J492" s="115"/>
      <c r="K492" s="115"/>
      <c r="L492" s="115"/>
    </row>
    <row r="493" spans="2:12" x14ac:dyDescent="0.2">
      <c r="B493" s="230" t="s">
        <v>252</v>
      </c>
      <c r="C493" s="27" t="s">
        <v>4</v>
      </c>
      <c r="D493" s="29">
        <v>-3399.07</v>
      </c>
      <c r="E493" s="24">
        <v>0</v>
      </c>
      <c r="F493" s="24">
        <v>0</v>
      </c>
      <c r="G493" s="27" t="s">
        <v>4</v>
      </c>
      <c r="H493" s="29">
        <v>-3399.07</v>
      </c>
      <c r="I493" s="115"/>
      <c r="J493" s="115"/>
      <c r="K493" s="115"/>
      <c r="L493" s="115"/>
    </row>
    <row r="494" spans="2:12" x14ac:dyDescent="0.2">
      <c r="B494" s="230" t="s">
        <v>162</v>
      </c>
      <c r="C494" s="27" t="s">
        <v>4</v>
      </c>
      <c r="D494" s="24">
        <v>300</v>
      </c>
      <c r="E494" s="24">
        <v>0</v>
      </c>
      <c r="F494" s="24">
        <v>0</v>
      </c>
      <c r="G494" s="27" t="s">
        <v>4</v>
      </c>
      <c r="H494" s="24">
        <v>300</v>
      </c>
      <c r="I494" s="115"/>
      <c r="J494" s="115"/>
      <c r="K494" s="115"/>
      <c r="L494" s="115"/>
    </row>
    <row r="495" spans="2:12" x14ac:dyDescent="0.2">
      <c r="B495" s="230" t="s">
        <v>132</v>
      </c>
      <c r="C495" s="27" t="s">
        <v>4</v>
      </c>
      <c r="D495" s="24">
        <v>600</v>
      </c>
      <c r="E495" s="24">
        <v>0</v>
      </c>
      <c r="F495" s="24">
        <v>0</v>
      </c>
      <c r="G495" s="27" t="s">
        <v>4</v>
      </c>
      <c r="H495" s="24">
        <v>600</v>
      </c>
      <c r="I495" s="115"/>
      <c r="J495" s="115"/>
      <c r="K495" s="115"/>
      <c r="L495" s="115"/>
    </row>
    <row r="496" spans="2:12" x14ac:dyDescent="0.2">
      <c r="B496" s="230" t="s">
        <v>323</v>
      </c>
      <c r="C496" s="27" t="s">
        <v>4</v>
      </c>
      <c r="D496" s="24">
        <v>4787.5</v>
      </c>
      <c r="E496" s="24">
        <v>0</v>
      </c>
      <c r="F496" s="24">
        <v>0</v>
      </c>
      <c r="G496" s="27" t="s">
        <v>4</v>
      </c>
      <c r="H496" s="24">
        <v>4787.5</v>
      </c>
      <c r="I496" s="115"/>
      <c r="J496" s="115"/>
      <c r="K496" s="115"/>
      <c r="L496" s="115"/>
    </row>
    <row r="497" spans="2:12" x14ac:dyDescent="0.2">
      <c r="B497" s="230" t="s">
        <v>635</v>
      </c>
      <c r="C497" s="27" t="s">
        <v>4</v>
      </c>
      <c r="D497" s="24">
        <v>12720</v>
      </c>
      <c r="E497" s="24">
        <v>0</v>
      </c>
      <c r="F497" s="24">
        <v>0</v>
      </c>
      <c r="G497" s="27" t="s">
        <v>4</v>
      </c>
      <c r="H497" s="24">
        <v>12720</v>
      </c>
      <c r="I497" s="115"/>
      <c r="J497" s="115"/>
      <c r="K497" s="115"/>
      <c r="L497" s="115"/>
    </row>
    <row r="498" spans="2:12" x14ac:dyDescent="0.2">
      <c r="B498" s="230" t="s">
        <v>636</v>
      </c>
      <c r="C498" s="27" t="s">
        <v>4</v>
      </c>
      <c r="D498" s="24">
        <v>808.01</v>
      </c>
      <c r="E498" s="24">
        <v>0</v>
      </c>
      <c r="F498" s="24">
        <v>0</v>
      </c>
      <c r="G498" s="27" t="s">
        <v>4</v>
      </c>
      <c r="H498" s="24">
        <v>808.01</v>
      </c>
      <c r="I498" s="115"/>
      <c r="J498" s="115"/>
      <c r="K498" s="115"/>
      <c r="L498" s="115"/>
    </row>
    <row r="499" spans="2:12" x14ac:dyDescent="0.2">
      <c r="B499" s="230" t="s">
        <v>637</v>
      </c>
      <c r="C499" s="27" t="s">
        <v>4</v>
      </c>
      <c r="D499" s="24">
        <v>3152.53</v>
      </c>
      <c r="E499" s="24">
        <v>0</v>
      </c>
      <c r="F499" s="24">
        <v>0</v>
      </c>
      <c r="G499" s="27" t="s">
        <v>4</v>
      </c>
      <c r="H499" s="24">
        <v>3152.53</v>
      </c>
      <c r="I499" s="115"/>
      <c r="J499" s="115"/>
      <c r="K499" s="115"/>
      <c r="L499" s="115"/>
    </row>
    <row r="500" spans="2:12" x14ac:dyDescent="0.2">
      <c r="B500" s="230" t="s">
        <v>638</v>
      </c>
      <c r="C500" s="27" t="s">
        <v>4</v>
      </c>
      <c r="D500" s="24">
        <v>6960</v>
      </c>
      <c r="E500" s="24">
        <v>0</v>
      </c>
      <c r="F500" s="24">
        <v>0</v>
      </c>
      <c r="G500" s="27" t="s">
        <v>4</v>
      </c>
      <c r="H500" s="24">
        <v>6960</v>
      </c>
      <c r="I500" s="115"/>
      <c r="J500" s="115"/>
      <c r="K500" s="115"/>
      <c r="L500" s="115"/>
    </row>
    <row r="501" spans="2:12" x14ac:dyDescent="0.2">
      <c r="B501" s="230" t="s">
        <v>639</v>
      </c>
      <c r="C501" s="27" t="s">
        <v>4</v>
      </c>
      <c r="D501" s="24">
        <v>2400</v>
      </c>
      <c r="E501" s="24">
        <v>0</v>
      </c>
      <c r="F501" s="24">
        <v>0</v>
      </c>
      <c r="G501" s="27" t="s">
        <v>4</v>
      </c>
      <c r="H501" s="24">
        <v>2400</v>
      </c>
      <c r="I501" s="115"/>
      <c r="J501" s="115"/>
      <c r="K501" s="115"/>
      <c r="L501" s="115"/>
    </row>
    <row r="502" spans="2:12" x14ac:dyDescent="0.2">
      <c r="B502" s="230" t="s">
        <v>163</v>
      </c>
      <c r="C502" s="27" t="s">
        <v>4</v>
      </c>
      <c r="D502" s="24">
        <v>4481.9799999999996</v>
      </c>
      <c r="E502" s="24">
        <v>0</v>
      </c>
      <c r="F502" s="24">
        <v>0</v>
      </c>
      <c r="G502" s="27" t="s">
        <v>4</v>
      </c>
      <c r="H502" s="24">
        <v>4481.9799999999996</v>
      </c>
      <c r="I502" s="115"/>
      <c r="J502" s="115"/>
      <c r="K502" s="115"/>
      <c r="L502" s="115"/>
    </row>
    <row r="503" spans="2:12" x14ac:dyDescent="0.2">
      <c r="B503" s="230" t="s">
        <v>640</v>
      </c>
      <c r="C503" s="27" t="s">
        <v>4</v>
      </c>
      <c r="D503" s="24">
        <v>261.13</v>
      </c>
      <c r="E503" s="24">
        <v>0</v>
      </c>
      <c r="F503" s="24">
        <v>0</v>
      </c>
      <c r="G503" s="27" t="s">
        <v>4</v>
      </c>
      <c r="H503" s="24">
        <v>261.13</v>
      </c>
      <c r="I503" s="115"/>
      <c r="J503" s="115"/>
      <c r="K503" s="115"/>
      <c r="L503" s="115"/>
    </row>
    <row r="504" spans="2:12" x14ac:dyDescent="0.2">
      <c r="B504" s="230" t="s">
        <v>340</v>
      </c>
      <c r="C504" s="27" t="s">
        <v>4</v>
      </c>
      <c r="D504" s="24">
        <v>562.49</v>
      </c>
      <c r="E504" s="24">
        <v>0</v>
      </c>
      <c r="F504" s="24">
        <v>0</v>
      </c>
      <c r="G504" s="27" t="s">
        <v>4</v>
      </c>
      <c r="H504" s="24">
        <v>562.49</v>
      </c>
      <c r="I504" s="115"/>
      <c r="J504" s="115"/>
      <c r="K504" s="115"/>
      <c r="L504" s="115"/>
    </row>
    <row r="505" spans="2:12" x14ac:dyDescent="0.2">
      <c r="B505" s="230" t="s">
        <v>641</v>
      </c>
      <c r="C505" s="27" t="s">
        <v>4</v>
      </c>
      <c r="D505" s="24">
        <v>962.5</v>
      </c>
      <c r="E505" s="24">
        <v>0</v>
      </c>
      <c r="F505" s="24">
        <v>0</v>
      </c>
      <c r="G505" s="27" t="s">
        <v>4</v>
      </c>
      <c r="H505" s="24">
        <v>962.5</v>
      </c>
      <c r="I505" s="115"/>
      <c r="J505" s="115"/>
      <c r="K505" s="115"/>
      <c r="L505" s="115"/>
    </row>
    <row r="506" spans="2:12" x14ac:dyDescent="0.2">
      <c r="B506" s="230" t="s">
        <v>164</v>
      </c>
      <c r="C506" s="27" t="s">
        <v>4</v>
      </c>
      <c r="D506" s="24">
        <v>4799.9799999999996</v>
      </c>
      <c r="E506" s="24">
        <v>0</v>
      </c>
      <c r="F506" s="24">
        <v>0</v>
      </c>
      <c r="G506" s="27" t="s">
        <v>4</v>
      </c>
      <c r="H506" s="24">
        <v>4799.9799999999996</v>
      </c>
      <c r="I506" s="115"/>
      <c r="J506" s="115"/>
      <c r="K506" s="115"/>
      <c r="L506" s="115"/>
    </row>
    <row r="507" spans="2:12" x14ac:dyDescent="0.2">
      <c r="B507" s="230" t="s">
        <v>165</v>
      </c>
      <c r="C507" s="27" t="s">
        <v>4</v>
      </c>
      <c r="D507" s="24">
        <v>730.16</v>
      </c>
      <c r="E507" s="24">
        <v>0</v>
      </c>
      <c r="F507" s="24">
        <v>0</v>
      </c>
      <c r="G507" s="27" t="s">
        <v>4</v>
      </c>
      <c r="H507" s="24">
        <v>730.16</v>
      </c>
      <c r="I507" s="115"/>
      <c r="J507" s="115"/>
      <c r="K507" s="115"/>
      <c r="L507" s="115"/>
    </row>
    <row r="508" spans="2:12" x14ac:dyDescent="0.2">
      <c r="B508" s="230" t="s">
        <v>642</v>
      </c>
      <c r="C508" s="27" t="s">
        <v>4</v>
      </c>
      <c r="D508" s="24">
        <v>42.51</v>
      </c>
      <c r="E508" s="24">
        <v>0</v>
      </c>
      <c r="F508" s="24">
        <v>0</v>
      </c>
      <c r="G508" s="27" t="s">
        <v>4</v>
      </c>
      <c r="H508" s="24">
        <v>42.51</v>
      </c>
      <c r="I508" s="115"/>
      <c r="J508" s="115"/>
      <c r="K508" s="115"/>
      <c r="L508" s="115"/>
    </row>
    <row r="509" spans="2:12" x14ac:dyDescent="0.2">
      <c r="B509" s="230" t="s">
        <v>166</v>
      </c>
      <c r="C509" s="27" t="s">
        <v>4</v>
      </c>
      <c r="D509" s="29">
        <v>-78</v>
      </c>
      <c r="E509" s="24">
        <v>0</v>
      </c>
      <c r="F509" s="24">
        <v>0</v>
      </c>
      <c r="G509" s="27" t="s">
        <v>4</v>
      </c>
      <c r="H509" s="29">
        <v>-78</v>
      </c>
      <c r="I509" s="115"/>
      <c r="J509" s="115"/>
      <c r="K509" s="115"/>
      <c r="L509" s="115"/>
    </row>
    <row r="510" spans="2:12" x14ac:dyDescent="0.2">
      <c r="B510" s="230" t="s">
        <v>167</v>
      </c>
      <c r="C510" s="27" t="s">
        <v>4</v>
      </c>
      <c r="D510" s="24">
        <v>6097.75</v>
      </c>
      <c r="E510" s="24">
        <v>0</v>
      </c>
      <c r="F510" s="24">
        <v>0</v>
      </c>
      <c r="G510" s="27" t="s">
        <v>4</v>
      </c>
      <c r="H510" s="24">
        <v>6097.75</v>
      </c>
      <c r="I510" s="115"/>
      <c r="J510" s="115"/>
      <c r="K510" s="115"/>
      <c r="L510" s="115"/>
    </row>
    <row r="511" spans="2:12" x14ac:dyDescent="0.2">
      <c r="B511" s="230" t="s">
        <v>168</v>
      </c>
      <c r="C511" s="27" t="s">
        <v>4</v>
      </c>
      <c r="D511" s="24">
        <v>3280.98</v>
      </c>
      <c r="E511" s="24">
        <v>0</v>
      </c>
      <c r="F511" s="24">
        <v>0</v>
      </c>
      <c r="G511" s="27" t="s">
        <v>4</v>
      </c>
      <c r="H511" s="24">
        <v>3280.98</v>
      </c>
      <c r="I511" s="115"/>
      <c r="J511" s="115"/>
      <c r="K511" s="115"/>
      <c r="L511" s="115"/>
    </row>
    <row r="512" spans="2:12" x14ac:dyDescent="0.2">
      <c r="B512" s="230" t="s">
        <v>169</v>
      </c>
      <c r="C512" s="27" t="s">
        <v>4</v>
      </c>
      <c r="D512" s="24">
        <v>6168</v>
      </c>
      <c r="E512" s="24">
        <v>0</v>
      </c>
      <c r="F512" s="24">
        <v>0</v>
      </c>
      <c r="G512" s="27" t="s">
        <v>4</v>
      </c>
      <c r="H512" s="24">
        <v>6168</v>
      </c>
      <c r="I512" s="115"/>
      <c r="J512" s="115"/>
      <c r="K512" s="115"/>
      <c r="L512" s="115"/>
    </row>
    <row r="513" spans="2:12" x14ac:dyDescent="0.2">
      <c r="B513" s="230" t="s">
        <v>170</v>
      </c>
      <c r="C513" s="27" t="s">
        <v>4</v>
      </c>
      <c r="D513" s="24">
        <v>2373.59</v>
      </c>
      <c r="E513" s="24">
        <v>0</v>
      </c>
      <c r="F513" s="24">
        <v>0</v>
      </c>
      <c r="G513" s="27" t="s">
        <v>4</v>
      </c>
      <c r="H513" s="24">
        <v>2373.59</v>
      </c>
      <c r="I513" s="115"/>
      <c r="J513" s="115"/>
      <c r="K513" s="115"/>
      <c r="L513" s="115"/>
    </row>
    <row r="514" spans="2:12" x14ac:dyDescent="0.2">
      <c r="B514" s="230" t="s">
        <v>171</v>
      </c>
      <c r="C514" s="27" t="s">
        <v>4</v>
      </c>
      <c r="D514" s="24">
        <v>572</v>
      </c>
      <c r="E514" s="24">
        <v>0</v>
      </c>
      <c r="F514" s="24">
        <v>0</v>
      </c>
      <c r="G514" s="27" t="s">
        <v>4</v>
      </c>
      <c r="H514" s="24">
        <v>572</v>
      </c>
      <c r="I514" s="115"/>
      <c r="J514" s="115"/>
      <c r="K514" s="115"/>
      <c r="L514" s="115"/>
    </row>
    <row r="515" spans="2:12" x14ac:dyDescent="0.2">
      <c r="B515" s="230" t="s">
        <v>643</v>
      </c>
      <c r="C515" s="27" t="s">
        <v>4</v>
      </c>
      <c r="D515" s="24">
        <v>1752</v>
      </c>
      <c r="E515" s="24">
        <v>0</v>
      </c>
      <c r="F515" s="24">
        <v>0</v>
      </c>
      <c r="G515" s="27" t="s">
        <v>4</v>
      </c>
      <c r="H515" s="24">
        <v>1752</v>
      </c>
      <c r="I515" s="115"/>
      <c r="J515" s="115"/>
      <c r="K515" s="115"/>
      <c r="L515" s="115"/>
    </row>
    <row r="516" spans="2:12" x14ac:dyDescent="0.2">
      <c r="B516" s="230" t="s">
        <v>172</v>
      </c>
      <c r="C516" s="27" t="s">
        <v>4</v>
      </c>
      <c r="D516" s="24">
        <v>9.59</v>
      </c>
      <c r="E516" s="24">
        <v>0</v>
      </c>
      <c r="F516" s="24">
        <v>0</v>
      </c>
      <c r="G516" s="27" t="s">
        <v>4</v>
      </c>
      <c r="H516" s="24">
        <v>9.59</v>
      </c>
      <c r="I516" s="115"/>
      <c r="J516" s="115"/>
      <c r="K516" s="115"/>
      <c r="L516" s="115"/>
    </row>
    <row r="517" spans="2:12" x14ac:dyDescent="0.2">
      <c r="B517" s="230" t="s">
        <v>173</v>
      </c>
      <c r="C517" s="27" t="s">
        <v>4</v>
      </c>
      <c r="D517" s="24">
        <v>3385.4</v>
      </c>
      <c r="E517" s="24">
        <v>0</v>
      </c>
      <c r="F517" s="24">
        <v>0</v>
      </c>
      <c r="G517" s="27" t="s">
        <v>4</v>
      </c>
      <c r="H517" s="24">
        <v>3385.4</v>
      </c>
      <c r="I517" s="115"/>
      <c r="J517" s="115"/>
      <c r="K517" s="115"/>
      <c r="L517" s="115"/>
    </row>
    <row r="518" spans="2:12" x14ac:dyDescent="0.2">
      <c r="B518" s="230" t="s">
        <v>174</v>
      </c>
      <c r="C518" s="27" t="s">
        <v>4</v>
      </c>
      <c r="D518" s="24">
        <v>2400</v>
      </c>
      <c r="E518" s="24">
        <v>0</v>
      </c>
      <c r="F518" s="24">
        <v>0</v>
      </c>
      <c r="G518" s="27" t="s">
        <v>4</v>
      </c>
      <c r="H518" s="24">
        <v>2400</v>
      </c>
      <c r="I518" s="115"/>
      <c r="J518" s="115"/>
      <c r="K518" s="115"/>
      <c r="L518" s="115"/>
    </row>
    <row r="519" spans="2:12" x14ac:dyDescent="0.2">
      <c r="B519" s="230" t="s">
        <v>175</v>
      </c>
      <c r="C519" s="27" t="s">
        <v>4</v>
      </c>
      <c r="D519" s="24">
        <v>7966</v>
      </c>
      <c r="E519" s="24">
        <v>0</v>
      </c>
      <c r="F519" s="24">
        <v>0</v>
      </c>
      <c r="G519" s="27" t="s">
        <v>4</v>
      </c>
      <c r="H519" s="24">
        <v>7966</v>
      </c>
      <c r="I519" s="115"/>
      <c r="J519" s="115"/>
      <c r="K519" s="115"/>
      <c r="L519" s="115"/>
    </row>
    <row r="520" spans="2:12" x14ac:dyDescent="0.2">
      <c r="B520" s="230" t="s">
        <v>178</v>
      </c>
      <c r="C520" s="27" t="s">
        <v>4</v>
      </c>
      <c r="D520" s="24">
        <v>3600</v>
      </c>
      <c r="E520" s="24">
        <v>0</v>
      </c>
      <c r="F520" s="24">
        <v>0</v>
      </c>
      <c r="G520" s="27" t="s">
        <v>4</v>
      </c>
      <c r="H520" s="24">
        <v>3600</v>
      </c>
      <c r="I520" s="115"/>
      <c r="J520" s="115"/>
      <c r="K520" s="115"/>
      <c r="L520" s="115"/>
    </row>
    <row r="521" spans="2:12" x14ac:dyDescent="0.2">
      <c r="B521" s="230" t="s">
        <v>644</v>
      </c>
      <c r="C521" s="27" t="s">
        <v>4</v>
      </c>
      <c r="D521" s="24">
        <v>1364.51</v>
      </c>
      <c r="E521" s="24">
        <v>0</v>
      </c>
      <c r="F521" s="24">
        <v>0</v>
      </c>
      <c r="G521" s="27" t="s">
        <v>4</v>
      </c>
      <c r="H521" s="24">
        <v>1364.51</v>
      </c>
      <c r="I521" s="115"/>
      <c r="J521" s="115"/>
      <c r="K521" s="115"/>
      <c r="L521" s="115"/>
    </row>
    <row r="522" spans="2:12" x14ac:dyDescent="0.2">
      <c r="B522" s="230" t="s">
        <v>213</v>
      </c>
      <c r="C522" s="27" t="s">
        <v>4</v>
      </c>
      <c r="D522" s="29">
        <v>-2088.1799999999998</v>
      </c>
      <c r="E522" s="24">
        <v>0</v>
      </c>
      <c r="F522" s="24">
        <v>0</v>
      </c>
      <c r="G522" s="27" t="s">
        <v>4</v>
      </c>
      <c r="H522" s="29">
        <v>-2088.1799999999998</v>
      </c>
      <c r="I522" s="115"/>
      <c r="J522" s="115"/>
      <c r="K522" s="115"/>
      <c r="L522" s="115"/>
    </row>
    <row r="523" spans="2:12" x14ac:dyDescent="0.2">
      <c r="B523" s="230" t="s">
        <v>179</v>
      </c>
      <c r="C523" s="27" t="s">
        <v>4</v>
      </c>
      <c r="D523" s="24">
        <v>3600</v>
      </c>
      <c r="E523" s="24">
        <v>0</v>
      </c>
      <c r="F523" s="24">
        <v>0</v>
      </c>
      <c r="G523" s="27" t="s">
        <v>4</v>
      </c>
      <c r="H523" s="24">
        <v>3600</v>
      </c>
      <c r="I523" s="115"/>
      <c r="J523" s="115"/>
      <c r="K523" s="115"/>
      <c r="L523" s="115"/>
    </row>
    <row r="524" spans="2:12" x14ac:dyDescent="0.2">
      <c r="B524" s="230" t="s">
        <v>176</v>
      </c>
      <c r="C524" s="27" t="s">
        <v>4</v>
      </c>
      <c r="D524" s="24">
        <v>1764</v>
      </c>
      <c r="E524" s="24">
        <v>0</v>
      </c>
      <c r="F524" s="24">
        <v>0</v>
      </c>
      <c r="G524" s="27" t="s">
        <v>4</v>
      </c>
      <c r="H524" s="24">
        <v>1764</v>
      </c>
      <c r="I524" s="115"/>
      <c r="J524" s="115"/>
      <c r="K524" s="115"/>
      <c r="L524" s="115"/>
    </row>
    <row r="525" spans="2:12" x14ac:dyDescent="0.2">
      <c r="B525" s="230" t="s">
        <v>645</v>
      </c>
      <c r="C525" s="27" t="s">
        <v>4</v>
      </c>
      <c r="D525" s="24">
        <v>833.33</v>
      </c>
      <c r="E525" s="24">
        <v>0</v>
      </c>
      <c r="F525" s="24">
        <v>0</v>
      </c>
      <c r="G525" s="27" t="s">
        <v>4</v>
      </c>
      <c r="H525" s="24">
        <v>833.33</v>
      </c>
      <c r="I525" s="115"/>
      <c r="J525" s="115"/>
      <c r="K525" s="115"/>
      <c r="L525" s="115"/>
    </row>
    <row r="526" spans="2:12" x14ac:dyDescent="0.2">
      <c r="B526" s="230" t="s">
        <v>181</v>
      </c>
      <c r="C526" s="27" t="s">
        <v>4</v>
      </c>
      <c r="D526" s="24">
        <v>1080.78</v>
      </c>
      <c r="E526" s="24">
        <v>0</v>
      </c>
      <c r="F526" s="24">
        <v>140</v>
      </c>
      <c r="G526" s="27" t="s">
        <v>4</v>
      </c>
      <c r="H526" s="24">
        <v>1220.78</v>
      </c>
      <c r="I526" s="115"/>
      <c r="J526" s="115"/>
      <c r="K526" s="115"/>
      <c r="L526" s="115"/>
    </row>
    <row r="527" spans="2:12" x14ac:dyDescent="0.2">
      <c r="B527" s="230" t="s">
        <v>322</v>
      </c>
      <c r="C527" s="27" t="s">
        <v>4</v>
      </c>
      <c r="D527" s="24">
        <v>150</v>
      </c>
      <c r="E527" s="24">
        <v>0</v>
      </c>
      <c r="F527" s="24">
        <v>0</v>
      </c>
      <c r="G527" s="27" t="s">
        <v>4</v>
      </c>
      <c r="H527" s="24">
        <v>150</v>
      </c>
      <c r="I527" s="115"/>
      <c r="J527" s="115"/>
      <c r="K527" s="115"/>
      <c r="L527" s="115"/>
    </row>
    <row r="528" spans="2:12" x14ac:dyDescent="0.2">
      <c r="B528" s="230" t="s">
        <v>646</v>
      </c>
      <c r="C528" s="27" t="s">
        <v>4</v>
      </c>
      <c r="D528" s="29">
        <v>-58.72</v>
      </c>
      <c r="E528" s="24">
        <v>0</v>
      </c>
      <c r="F528" s="24">
        <v>0</v>
      </c>
      <c r="G528" s="27" t="s">
        <v>4</v>
      </c>
      <c r="H528" s="29">
        <v>-58.72</v>
      </c>
      <c r="I528" s="115"/>
      <c r="J528" s="115"/>
      <c r="K528" s="115"/>
      <c r="L528" s="115"/>
    </row>
    <row r="529" spans="2:12" x14ac:dyDescent="0.2">
      <c r="B529" s="230" t="s">
        <v>182</v>
      </c>
      <c r="C529" s="27" t="s">
        <v>4</v>
      </c>
      <c r="D529" s="24">
        <v>6066</v>
      </c>
      <c r="E529" s="24">
        <v>0</v>
      </c>
      <c r="F529" s="24">
        <v>0</v>
      </c>
      <c r="G529" s="27" t="s">
        <v>4</v>
      </c>
      <c r="H529" s="24">
        <v>6066</v>
      </c>
      <c r="I529" s="115"/>
      <c r="J529" s="115"/>
      <c r="K529" s="115"/>
      <c r="L529" s="115"/>
    </row>
    <row r="530" spans="2:12" x14ac:dyDescent="0.2">
      <c r="B530" s="230" t="s">
        <v>183</v>
      </c>
      <c r="C530" s="27" t="s">
        <v>4</v>
      </c>
      <c r="D530" s="24">
        <v>5935.4</v>
      </c>
      <c r="E530" s="24">
        <v>0</v>
      </c>
      <c r="F530" s="24">
        <v>0</v>
      </c>
      <c r="G530" s="27" t="s">
        <v>4</v>
      </c>
      <c r="H530" s="24">
        <v>5935.4</v>
      </c>
      <c r="I530" s="115"/>
      <c r="J530" s="115"/>
      <c r="K530" s="115"/>
      <c r="L530" s="115"/>
    </row>
    <row r="531" spans="2:12" x14ac:dyDescent="0.2">
      <c r="B531" s="230" t="s">
        <v>185</v>
      </c>
      <c r="C531" s="27" t="s">
        <v>4</v>
      </c>
      <c r="D531" s="24">
        <v>2820</v>
      </c>
      <c r="E531" s="24">
        <v>0</v>
      </c>
      <c r="F531" s="24">
        <v>0</v>
      </c>
      <c r="G531" s="27" t="s">
        <v>4</v>
      </c>
      <c r="H531" s="24">
        <v>2820</v>
      </c>
      <c r="I531" s="115"/>
      <c r="J531" s="115"/>
      <c r="K531" s="115"/>
      <c r="L531" s="115"/>
    </row>
    <row r="532" spans="2:12" x14ac:dyDescent="0.2">
      <c r="B532" s="230" t="s">
        <v>186</v>
      </c>
      <c r="C532" s="27" t="s">
        <v>4</v>
      </c>
      <c r="D532" s="24">
        <v>7721.28</v>
      </c>
      <c r="E532" s="24">
        <v>0</v>
      </c>
      <c r="F532" s="24">
        <v>0</v>
      </c>
      <c r="G532" s="27" t="s">
        <v>4</v>
      </c>
      <c r="H532" s="24">
        <v>7721.28</v>
      </c>
      <c r="I532" s="115"/>
      <c r="J532" s="115"/>
      <c r="K532" s="115"/>
      <c r="L532" s="115"/>
    </row>
    <row r="533" spans="2:12" x14ac:dyDescent="0.2">
      <c r="B533" s="230" t="s">
        <v>159</v>
      </c>
      <c r="C533" s="27" t="s">
        <v>4</v>
      </c>
      <c r="D533" s="24">
        <v>6444</v>
      </c>
      <c r="E533" s="24">
        <v>0</v>
      </c>
      <c r="F533" s="24">
        <v>0</v>
      </c>
      <c r="G533" s="27" t="s">
        <v>4</v>
      </c>
      <c r="H533" s="24">
        <v>6444</v>
      </c>
      <c r="I533" s="115"/>
      <c r="J533" s="115"/>
      <c r="K533" s="115"/>
      <c r="L533" s="115"/>
    </row>
    <row r="534" spans="2:12" x14ac:dyDescent="0.2">
      <c r="B534" s="230" t="s">
        <v>177</v>
      </c>
      <c r="C534" s="27" t="s">
        <v>4</v>
      </c>
      <c r="D534" s="24">
        <v>1364.58</v>
      </c>
      <c r="E534" s="24">
        <v>0</v>
      </c>
      <c r="F534" s="24">
        <v>0</v>
      </c>
      <c r="G534" s="27" t="s">
        <v>4</v>
      </c>
      <c r="H534" s="24">
        <v>1364.58</v>
      </c>
      <c r="I534" s="115"/>
      <c r="J534" s="115"/>
      <c r="K534" s="115"/>
      <c r="L534" s="115"/>
    </row>
    <row r="535" spans="2:12" x14ac:dyDescent="0.2">
      <c r="B535" s="230" t="s">
        <v>127</v>
      </c>
      <c r="C535" s="27" t="s">
        <v>4</v>
      </c>
      <c r="D535" s="24">
        <v>5065</v>
      </c>
      <c r="E535" s="24">
        <v>0</v>
      </c>
      <c r="F535" s="24">
        <v>0</v>
      </c>
      <c r="G535" s="27" t="s">
        <v>4</v>
      </c>
      <c r="H535" s="24">
        <v>5065</v>
      </c>
      <c r="I535" s="115"/>
      <c r="J535" s="115"/>
      <c r="K535" s="115"/>
      <c r="L535" s="115"/>
    </row>
    <row r="536" spans="2:12" x14ac:dyDescent="0.2">
      <c r="B536" s="230" t="s">
        <v>187</v>
      </c>
      <c r="C536" s="27" t="s">
        <v>4</v>
      </c>
      <c r="D536" s="24">
        <v>4000</v>
      </c>
      <c r="E536" s="24">
        <v>0</v>
      </c>
      <c r="F536" s="24">
        <v>0</v>
      </c>
      <c r="G536" s="27" t="s">
        <v>4</v>
      </c>
      <c r="H536" s="24">
        <v>4000</v>
      </c>
      <c r="I536" s="115"/>
      <c r="J536" s="115"/>
      <c r="K536" s="115"/>
      <c r="L536" s="115"/>
    </row>
    <row r="537" spans="2:12" x14ac:dyDescent="0.2">
      <c r="B537" s="230" t="s">
        <v>355</v>
      </c>
      <c r="C537" s="27" t="s">
        <v>4</v>
      </c>
      <c r="D537" s="24">
        <v>3972</v>
      </c>
      <c r="E537" s="24">
        <v>0</v>
      </c>
      <c r="F537" s="24">
        <v>0</v>
      </c>
      <c r="G537" s="27" t="s">
        <v>4</v>
      </c>
      <c r="H537" s="24">
        <v>3972</v>
      </c>
      <c r="I537" s="115"/>
      <c r="J537" s="115"/>
      <c r="K537" s="115"/>
      <c r="L537" s="115"/>
    </row>
    <row r="538" spans="2:12" x14ac:dyDescent="0.2">
      <c r="B538" s="230" t="s">
        <v>188</v>
      </c>
      <c r="C538" s="27" t="s">
        <v>4</v>
      </c>
      <c r="D538" s="24">
        <v>1440</v>
      </c>
      <c r="E538" s="24">
        <v>0</v>
      </c>
      <c r="F538" s="24">
        <v>0</v>
      </c>
      <c r="G538" s="27" t="s">
        <v>4</v>
      </c>
      <c r="H538" s="24">
        <v>1440</v>
      </c>
      <c r="I538" s="115"/>
      <c r="J538" s="115"/>
      <c r="K538" s="115"/>
      <c r="L538" s="115"/>
    </row>
    <row r="539" spans="2:12" x14ac:dyDescent="0.2">
      <c r="B539" s="230" t="s">
        <v>189</v>
      </c>
      <c r="C539" s="27" t="s">
        <v>4</v>
      </c>
      <c r="D539" s="24">
        <v>9505.58</v>
      </c>
      <c r="E539" s="24">
        <v>0</v>
      </c>
      <c r="F539" s="24">
        <v>0</v>
      </c>
      <c r="G539" s="27" t="s">
        <v>4</v>
      </c>
      <c r="H539" s="24">
        <v>9505.58</v>
      </c>
      <c r="I539" s="115"/>
      <c r="J539" s="115"/>
      <c r="K539" s="115"/>
      <c r="L539" s="115"/>
    </row>
    <row r="540" spans="2:12" x14ac:dyDescent="0.2">
      <c r="B540" s="230" t="s">
        <v>190</v>
      </c>
      <c r="C540" s="27" t="s">
        <v>4</v>
      </c>
      <c r="D540" s="24">
        <v>7544.5</v>
      </c>
      <c r="E540" s="24">
        <v>0</v>
      </c>
      <c r="F540" s="24">
        <v>0</v>
      </c>
      <c r="G540" s="27" t="s">
        <v>4</v>
      </c>
      <c r="H540" s="24">
        <v>7544.5</v>
      </c>
      <c r="I540" s="115"/>
      <c r="J540" s="115"/>
      <c r="K540" s="115"/>
      <c r="L540" s="115"/>
    </row>
    <row r="541" spans="2:12" x14ac:dyDescent="0.2">
      <c r="B541" s="230" t="s">
        <v>184</v>
      </c>
      <c r="C541" s="27" t="s">
        <v>4</v>
      </c>
      <c r="D541" s="24">
        <v>12375.7</v>
      </c>
      <c r="E541" s="24">
        <v>0</v>
      </c>
      <c r="F541" s="24">
        <v>0</v>
      </c>
      <c r="G541" s="27" t="s">
        <v>4</v>
      </c>
      <c r="H541" s="24">
        <v>12375.7</v>
      </c>
      <c r="I541" s="115"/>
      <c r="J541" s="115"/>
      <c r="K541" s="115"/>
      <c r="L541" s="115"/>
    </row>
    <row r="542" spans="2:12" x14ac:dyDescent="0.2">
      <c r="B542" s="230" t="s">
        <v>191</v>
      </c>
      <c r="C542" s="27" t="s">
        <v>4</v>
      </c>
      <c r="D542" s="24">
        <v>5460.7</v>
      </c>
      <c r="E542" s="24">
        <v>0</v>
      </c>
      <c r="F542" s="24">
        <v>0</v>
      </c>
      <c r="G542" s="27" t="s">
        <v>4</v>
      </c>
      <c r="H542" s="24">
        <v>5460.7</v>
      </c>
      <c r="I542" s="115"/>
      <c r="J542" s="115"/>
      <c r="K542" s="115"/>
      <c r="L542" s="115"/>
    </row>
    <row r="543" spans="2:12" x14ac:dyDescent="0.2">
      <c r="B543" s="230" t="s">
        <v>192</v>
      </c>
      <c r="C543" s="27" t="s">
        <v>4</v>
      </c>
      <c r="D543" s="24">
        <v>10764</v>
      </c>
      <c r="E543" s="24">
        <v>0</v>
      </c>
      <c r="F543" s="24">
        <v>0</v>
      </c>
      <c r="G543" s="27" t="s">
        <v>4</v>
      </c>
      <c r="H543" s="24">
        <v>10764</v>
      </c>
      <c r="I543" s="115"/>
      <c r="J543" s="115"/>
      <c r="K543" s="115"/>
      <c r="L543" s="115"/>
    </row>
    <row r="544" spans="2:12" x14ac:dyDescent="0.2">
      <c r="B544" s="230" t="s">
        <v>193</v>
      </c>
      <c r="C544" s="27" t="s">
        <v>4</v>
      </c>
      <c r="D544" s="24">
        <v>1200</v>
      </c>
      <c r="E544" s="24">
        <v>0</v>
      </c>
      <c r="F544" s="24">
        <v>0</v>
      </c>
      <c r="G544" s="27" t="s">
        <v>4</v>
      </c>
      <c r="H544" s="24">
        <v>1200</v>
      </c>
      <c r="I544" s="115"/>
      <c r="J544" s="115"/>
      <c r="K544" s="115"/>
      <c r="L544" s="115"/>
    </row>
    <row r="545" spans="2:12" x14ac:dyDescent="0.2">
      <c r="B545" s="230" t="s">
        <v>647</v>
      </c>
      <c r="C545" s="27" t="s">
        <v>4</v>
      </c>
      <c r="D545" s="24">
        <v>3000</v>
      </c>
      <c r="E545" s="24">
        <v>0</v>
      </c>
      <c r="F545" s="24">
        <v>0</v>
      </c>
      <c r="G545" s="27" t="s">
        <v>4</v>
      </c>
      <c r="H545" s="24">
        <v>3000</v>
      </c>
      <c r="I545" s="115"/>
      <c r="J545" s="115"/>
      <c r="K545" s="115"/>
      <c r="L545" s="115"/>
    </row>
    <row r="546" spans="2:12" x14ac:dyDescent="0.2">
      <c r="B546" s="230" t="s">
        <v>194</v>
      </c>
      <c r="C546" s="27" t="s">
        <v>4</v>
      </c>
      <c r="D546" s="24">
        <v>6510.16</v>
      </c>
      <c r="E546" s="24">
        <v>0</v>
      </c>
      <c r="F546" s="24">
        <v>0</v>
      </c>
      <c r="G546" s="27" t="s">
        <v>4</v>
      </c>
      <c r="H546" s="24">
        <v>6510.16</v>
      </c>
      <c r="I546" s="115"/>
      <c r="J546" s="115"/>
      <c r="K546" s="115"/>
      <c r="L546" s="115"/>
    </row>
    <row r="547" spans="2:12" x14ac:dyDescent="0.2">
      <c r="B547" s="230" t="s">
        <v>648</v>
      </c>
      <c r="C547" s="27" t="s">
        <v>4</v>
      </c>
      <c r="D547" s="24">
        <v>2520</v>
      </c>
      <c r="E547" s="24">
        <v>0</v>
      </c>
      <c r="F547" s="24">
        <v>0</v>
      </c>
      <c r="G547" s="27" t="s">
        <v>4</v>
      </c>
      <c r="H547" s="24">
        <v>2520</v>
      </c>
      <c r="I547" s="115"/>
      <c r="J547" s="115"/>
      <c r="K547" s="115"/>
      <c r="L547" s="115"/>
    </row>
    <row r="548" spans="2:12" x14ac:dyDescent="0.2">
      <c r="B548" s="230" t="s">
        <v>195</v>
      </c>
      <c r="C548" s="27" t="s">
        <v>4</v>
      </c>
      <c r="D548" s="24">
        <v>2872.98</v>
      </c>
      <c r="E548" s="24">
        <v>0</v>
      </c>
      <c r="F548" s="24">
        <v>0</v>
      </c>
      <c r="G548" s="27" t="s">
        <v>4</v>
      </c>
      <c r="H548" s="24">
        <v>2872.98</v>
      </c>
      <c r="I548" s="115"/>
      <c r="J548" s="115"/>
      <c r="K548" s="115"/>
      <c r="L548" s="115"/>
    </row>
    <row r="549" spans="2:12" x14ac:dyDescent="0.2">
      <c r="B549" s="230" t="s">
        <v>649</v>
      </c>
      <c r="C549" s="27" t="s">
        <v>4</v>
      </c>
      <c r="D549" s="24">
        <v>3600</v>
      </c>
      <c r="E549" s="24">
        <v>0</v>
      </c>
      <c r="F549" s="24">
        <v>0</v>
      </c>
      <c r="G549" s="27" t="s">
        <v>4</v>
      </c>
      <c r="H549" s="24">
        <v>3600</v>
      </c>
      <c r="I549" s="115"/>
      <c r="J549" s="115"/>
      <c r="K549" s="115"/>
      <c r="L549" s="115"/>
    </row>
    <row r="550" spans="2:12" x14ac:dyDescent="0.2">
      <c r="B550" s="230" t="s">
        <v>196</v>
      </c>
      <c r="C550" s="27" t="s">
        <v>4</v>
      </c>
      <c r="D550" s="24">
        <v>6332</v>
      </c>
      <c r="E550" s="24">
        <v>0</v>
      </c>
      <c r="F550" s="24">
        <v>0</v>
      </c>
      <c r="G550" s="27" t="s">
        <v>4</v>
      </c>
      <c r="H550" s="24">
        <v>6332</v>
      </c>
      <c r="I550" s="115"/>
      <c r="J550" s="115"/>
      <c r="K550" s="115"/>
      <c r="L550" s="115"/>
    </row>
    <row r="551" spans="2:12" x14ac:dyDescent="0.2">
      <c r="B551" s="230" t="s">
        <v>231</v>
      </c>
      <c r="C551" s="27" t="s">
        <v>4</v>
      </c>
      <c r="D551" s="24">
        <v>619.59</v>
      </c>
      <c r="E551" s="24">
        <v>0</v>
      </c>
      <c r="F551" s="24">
        <v>0</v>
      </c>
      <c r="G551" s="27" t="s">
        <v>4</v>
      </c>
      <c r="H551" s="24">
        <v>619.59</v>
      </c>
      <c r="I551" s="115"/>
      <c r="J551" s="115"/>
      <c r="K551" s="115"/>
      <c r="L551" s="115"/>
    </row>
    <row r="552" spans="2:12" x14ac:dyDescent="0.2">
      <c r="B552" s="230" t="s">
        <v>650</v>
      </c>
      <c r="C552" s="27" t="s">
        <v>4</v>
      </c>
      <c r="D552" s="24">
        <v>2400</v>
      </c>
      <c r="E552" s="24">
        <v>0</v>
      </c>
      <c r="F552" s="24">
        <v>0</v>
      </c>
      <c r="G552" s="27" t="s">
        <v>4</v>
      </c>
      <c r="H552" s="24">
        <v>2400</v>
      </c>
      <c r="I552" s="115"/>
      <c r="J552" s="115"/>
      <c r="K552" s="115"/>
      <c r="L552" s="115"/>
    </row>
    <row r="553" spans="2:12" x14ac:dyDescent="0.2">
      <c r="B553" s="230" t="s">
        <v>198</v>
      </c>
      <c r="C553" s="27" t="s">
        <v>4</v>
      </c>
      <c r="D553" s="24">
        <v>3775.99</v>
      </c>
      <c r="E553" s="24">
        <v>0</v>
      </c>
      <c r="F553" s="24">
        <v>0</v>
      </c>
      <c r="G553" s="27" t="s">
        <v>4</v>
      </c>
      <c r="H553" s="24">
        <v>3775.99</v>
      </c>
      <c r="I553" s="115"/>
      <c r="J553" s="115"/>
      <c r="K553" s="115"/>
      <c r="L553" s="115"/>
    </row>
    <row r="554" spans="2:12" x14ac:dyDescent="0.2">
      <c r="B554" s="230" t="s">
        <v>391</v>
      </c>
      <c r="C554" s="27" t="s">
        <v>4</v>
      </c>
      <c r="D554" s="24">
        <v>2828.19</v>
      </c>
      <c r="E554" s="24">
        <v>0</v>
      </c>
      <c r="F554" s="24">
        <v>0</v>
      </c>
      <c r="G554" s="27" t="s">
        <v>4</v>
      </c>
      <c r="H554" s="24">
        <v>2828.19</v>
      </c>
      <c r="I554" s="115"/>
      <c r="J554" s="115"/>
      <c r="K554" s="115"/>
      <c r="L554" s="115"/>
    </row>
    <row r="555" spans="2:12" x14ac:dyDescent="0.2">
      <c r="B555" s="230" t="s">
        <v>199</v>
      </c>
      <c r="C555" s="27" t="s">
        <v>4</v>
      </c>
      <c r="D555" s="24">
        <v>480</v>
      </c>
      <c r="E555" s="24">
        <v>0</v>
      </c>
      <c r="F555" s="24">
        <v>0</v>
      </c>
      <c r="G555" s="27" t="s">
        <v>4</v>
      </c>
      <c r="H555" s="24">
        <v>480</v>
      </c>
      <c r="I555" s="115"/>
      <c r="J555" s="115"/>
      <c r="K555" s="115"/>
      <c r="L555" s="115"/>
    </row>
    <row r="556" spans="2:12" x14ac:dyDescent="0.2">
      <c r="B556" s="230" t="s">
        <v>200</v>
      </c>
      <c r="C556" s="27" t="s">
        <v>4</v>
      </c>
      <c r="D556" s="24">
        <v>1666.75</v>
      </c>
      <c r="E556" s="24">
        <v>0</v>
      </c>
      <c r="F556" s="24">
        <v>0</v>
      </c>
      <c r="G556" s="27" t="s">
        <v>4</v>
      </c>
      <c r="H556" s="24">
        <v>1666.75</v>
      </c>
      <c r="I556" s="115"/>
      <c r="J556" s="115"/>
      <c r="K556" s="115"/>
      <c r="L556" s="115"/>
    </row>
    <row r="557" spans="2:12" x14ac:dyDescent="0.2">
      <c r="B557" s="230" t="s">
        <v>651</v>
      </c>
      <c r="C557" s="27" t="s">
        <v>4</v>
      </c>
      <c r="D557" s="24">
        <v>2400</v>
      </c>
      <c r="E557" s="24">
        <v>0</v>
      </c>
      <c r="F557" s="24">
        <v>0</v>
      </c>
      <c r="G557" s="27" t="s">
        <v>4</v>
      </c>
      <c r="H557" s="24">
        <v>2400</v>
      </c>
      <c r="I557" s="115"/>
      <c r="J557" s="115"/>
      <c r="K557" s="115"/>
      <c r="L557" s="115"/>
    </row>
    <row r="558" spans="2:12" x14ac:dyDescent="0.2">
      <c r="B558" s="230" t="s">
        <v>652</v>
      </c>
      <c r="C558" s="27" t="s">
        <v>4</v>
      </c>
      <c r="D558" s="24">
        <v>541.66999999999996</v>
      </c>
      <c r="E558" s="24">
        <v>0</v>
      </c>
      <c r="F558" s="24">
        <v>0</v>
      </c>
      <c r="G558" s="27" t="s">
        <v>4</v>
      </c>
      <c r="H558" s="24">
        <v>541.66999999999996</v>
      </c>
      <c r="I558" s="115"/>
      <c r="J558" s="115"/>
      <c r="K558" s="115"/>
      <c r="L558" s="115"/>
    </row>
    <row r="559" spans="2:12" x14ac:dyDescent="0.2">
      <c r="B559" s="230" t="s">
        <v>201</v>
      </c>
      <c r="C559" s="27" t="s">
        <v>4</v>
      </c>
      <c r="D559" s="24">
        <v>930.7</v>
      </c>
      <c r="E559" s="24">
        <v>0</v>
      </c>
      <c r="F559" s="24">
        <v>0</v>
      </c>
      <c r="G559" s="27" t="s">
        <v>4</v>
      </c>
      <c r="H559" s="24">
        <v>930.7</v>
      </c>
      <c r="I559" s="115"/>
      <c r="J559" s="115"/>
      <c r="K559" s="115"/>
      <c r="L559" s="115"/>
    </row>
    <row r="560" spans="2:12" x14ac:dyDescent="0.2">
      <c r="B560" s="230" t="s">
        <v>653</v>
      </c>
      <c r="C560" s="27" t="s">
        <v>4</v>
      </c>
      <c r="D560" s="24">
        <v>1200</v>
      </c>
      <c r="E560" s="24">
        <v>0</v>
      </c>
      <c r="F560" s="24">
        <v>0</v>
      </c>
      <c r="G560" s="27" t="s">
        <v>4</v>
      </c>
      <c r="H560" s="24">
        <v>1200</v>
      </c>
      <c r="I560" s="115"/>
      <c r="J560" s="115"/>
      <c r="K560" s="115"/>
      <c r="L560" s="115"/>
    </row>
    <row r="561" spans="2:12" x14ac:dyDescent="0.2">
      <c r="B561" s="230" t="s">
        <v>202</v>
      </c>
      <c r="C561" s="27" t="s">
        <v>4</v>
      </c>
      <c r="D561" s="24">
        <v>3116.75</v>
      </c>
      <c r="E561" s="24">
        <v>0</v>
      </c>
      <c r="F561" s="24">
        <v>0</v>
      </c>
      <c r="G561" s="27" t="s">
        <v>4</v>
      </c>
      <c r="H561" s="24">
        <v>3116.75</v>
      </c>
      <c r="I561" s="115"/>
      <c r="J561" s="115"/>
      <c r="K561" s="115"/>
      <c r="L561" s="115"/>
    </row>
    <row r="562" spans="2:12" x14ac:dyDescent="0.2">
      <c r="B562" s="230" t="s">
        <v>203</v>
      </c>
      <c r="C562" s="27" t="s">
        <v>4</v>
      </c>
      <c r="D562" s="24">
        <v>4650</v>
      </c>
      <c r="E562" s="24">
        <v>0</v>
      </c>
      <c r="F562" s="24">
        <v>0</v>
      </c>
      <c r="G562" s="27" t="s">
        <v>4</v>
      </c>
      <c r="H562" s="24">
        <v>4650</v>
      </c>
      <c r="I562" s="115"/>
      <c r="J562" s="115"/>
      <c r="K562" s="115"/>
      <c r="L562" s="115"/>
    </row>
    <row r="563" spans="2:12" x14ac:dyDescent="0.2">
      <c r="B563" s="230" t="s">
        <v>654</v>
      </c>
      <c r="C563" s="27" t="s">
        <v>4</v>
      </c>
      <c r="D563" s="24">
        <v>2706</v>
      </c>
      <c r="E563" s="24">
        <v>0</v>
      </c>
      <c r="F563" s="24">
        <v>0</v>
      </c>
      <c r="G563" s="27" t="s">
        <v>4</v>
      </c>
      <c r="H563" s="24">
        <v>2706</v>
      </c>
      <c r="I563" s="115"/>
      <c r="J563" s="115"/>
      <c r="K563" s="115"/>
      <c r="L563" s="115"/>
    </row>
    <row r="564" spans="2:12" x14ac:dyDescent="0.2">
      <c r="B564" s="230" t="s">
        <v>206</v>
      </c>
      <c r="C564" s="27" t="s">
        <v>4</v>
      </c>
      <c r="D564" s="24">
        <v>1200</v>
      </c>
      <c r="E564" s="24">
        <v>0</v>
      </c>
      <c r="F564" s="24">
        <v>0</v>
      </c>
      <c r="G564" s="27" t="s">
        <v>4</v>
      </c>
      <c r="H564" s="24">
        <v>1200</v>
      </c>
      <c r="I564" s="115"/>
      <c r="J564" s="115"/>
      <c r="K564" s="115"/>
      <c r="L564" s="115"/>
    </row>
    <row r="565" spans="2:12" x14ac:dyDescent="0.2">
      <c r="B565" s="230" t="s">
        <v>205</v>
      </c>
      <c r="C565" s="27" t="s">
        <v>4</v>
      </c>
      <c r="D565" s="24">
        <v>1200</v>
      </c>
      <c r="E565" s="24">
        <v>0</v>
      </c>
      <c r="F565" s="24">
        <v>0</v>
      </c>
      <c r="G565" s="27" t="s">
        <v>4</v>
      </c>
      <c r="H565" s="24">
        <v>1200</v>
      </c>
      <c r="I565" s="115"/>
      <c r="J565" s="115"/>
      <c r="K565" s="115"/>
      <c r="L565" s="115"/>
    </row>
    <row r="566" spans="2:12" x14ac:dyDescent="0.2">
      <c r="B566" s="230" t="s">
        <v>116</v>
      </c>
      <c r="C566" s="27" t="s">
        <v>4</v>
      </c>
      <c r="D566" s="24">
        <v>3250.8</v>
      </c>
      <c r="E566" s="24">
        <v>0</v>
      </c>
      <c r="F566" s="24">
        <v>0</v>
      </c>
      <c r="G566" s="27" t="s">
        <v>4</v>
      </c>
      <c r="H566" s="24">
        <v>3250.8</v>
      </c>
      <c r="I566" s="115"/>
      <c r="J566" s="115"/>
      <c r="K566" s="115"/>
      <c r="L566" s="115"/>
    </row>
    <row r="567" spans="2:12" x14ac:dyDescent="0.2">
      <c r="B567" s="230" t="s">
        <v>204</v>
      </c>
      <c r="C567" s="27" t="s">
        <v>4</v>
      </c>
      <c r="D567" s="24">
        <v>1825.88</v>
      </c>
      <c r="E567" s="24">
        <v>0</v>
      </c>
      <c r="F567" s="24">
        <v>0</v>
      </c>
      <c r="G567" s="27" t="s">
        <v>4</v>
      </c>
      <c r="H567" s="24">
        <v>1825.88</v>
      </c>
      <c r="I567" s="115"/>
      <c r="J567" s="115"/>
      <c r="K567" s="115"/>
      <c r="L567" s="115"/>
    </row>
    <row r="568" spans="2:12" x14ac:dyDescent="0.2">
      <c r="B568" s="230" t="s">
        <v>655</v>
      </c>
      <c r="C568" s="27" t="s">
        <v>4</v>
      </c>
      <c r="D568" s="24">
        <v>3600</v>
      </c>
      <c r="E568" s="24">
        <v>0</v>
      </c>
      <c r="F568" s="24">
        <v>0</v>
      </c>
      <c r="G568" s="27" t="s">
        <v>4</v>
      </c>
      <c r="H568" s="24">
        <v>3600</v>
      </c>
      <c r="I568" s="115"/>
      <c r="J568" s="115"/>
      <c r="K568" s="115"/>
      <c r="L568" s="115"/>
    </row>
    <row r="569" spans="2:12" x14ac:dyDescent="0.2">
      <c r="B569" s="230" t="s">
        <v>207</v>
      </c>
      <c r="C569" s="27" t="s">
        <v>4</v>
      </c>
      <c r="D569" s="24">
        <v>4403.3599999999997</v>
      </c>
      <c r="E569" s="24">
        <v>0</v>
      </c>
      <c r="F569" s="24">
        <v>0</v>
      </c>
      <c r="G569" s="27" t="s">
        <v>4</v>
      </c>
      <c r="H569" s="24">
        <v>4403.3599999999997</v>
      </c>
      <c r="I569" s="115"/>
      <c r="J569" s="115"/>
      <c r="K569" s="115"/>
      <c r="L569" s="115"/>
    </row>
    <row r="570" spans="2:12" x14ac:dyDescent="0.2">
      <c r="B570" s="230" t="s">
        <v>656</v>
      </c>
      <c r="C570" s="27" t="s">
        <v>4</v>
      </c>
      <c r="D570" s="24">
        <v>515.99</v>
      </c>
      <c r="E570" s="24">
        <v>0</v>
      </c>
      <c r="F570" s="24">
        <v>0</v>
      </c>
      <c r="G570" s="27" t="s">
        <v>4</v>
      </c>
      <c r="H570" s="24">
        <v>515.99</v>
      </c>
      <c r="I570" s="115"/>
      <c r="J570" s="115"/>
      <c r="K570" s="115"/>
      <c r="L570" s="115"/>
    </row>
    <row r="571" spans="2:12" x14ac:dyDescent="0.2">
      <c r="B571" s="230" t="s">
        <v>208</v>
      </c>
      <c r="C571" s="27" t="s">
        <v>4</v>
      </c>
      <c r="D571" s="24">
        <v>4688.3999999999996</v>
      </c>
      <c r="E571" s="24">
        <v>0</v>
      </c>
      <c r="F571" s="24">
        <v>0</v>
      </c>
      <c r="G571" s="27" t="s">
        <v>4</v>
      </c>
      <c r="H571" s="24">
        <v>4688.3999999999996</v>
      </c>
      <c r="I571" s="115"/>
      <c r="J571" s="115"/>
      <c r="K571" s="115"/>
      <c r="L571" s="115"/>
    </row>
    <row r="572" spans="2:12" x14ac:dyDescent="0.2">
      <c r="B572" s="230" t="s">
        <v>209</v>
      </c>
      <c r="C572" s="27" t="s">
        <v>4</v>
      </c>
      <c r="D572" s="24">
        <v>1200</v>
      </c>
      <c r="E572" s="24">
        <v>0</v>
      </c>
      <c r="F572" s="24">
        <v>0</v>
      </c>
      <c r="G572" s="27" t="s">
        <v>4</v>
      </c>
      <c r="H572" s="24">
        <v>1200</v>
      </c>
      <c r="I572" s="115"/>
      <c r="J572" s="115"/>
      <c r="K572" s="115"/>
      <c r="L572" s="115"/>
    </row>
    <row r="573" spans="2:12" x14ac:dyDescent="0.2">
      <c r="B573" s="230" t="s">
        <v>318</v>
      </c>
      <c r="C573" s="27" t="s">
        <v>4</v>
      </c>
      <c r="D573" s="24">
        <v>3694.79</v>
      </c>
      <c r="E573" s="24">
        <v>0</v>
      </c>
      <c r="F573" s="24">
        <v>0</v>
      </c>
      <c r="G573" s="27" t="s">
        <v>4</v>
      </c>
      <c r="H573" s="24">
        <v>3694.79</v>
      </c>
      <c r="I573" s="115"/>
      <c r="J573" s="115"/>
      <c r="K573" s="115"/>
      <c r="L573" s="115"/>
    </row>
    <row r="574" spans="2:12" x14ac:dyDescent="0.2">
      <c r="B574" s="230" t="s">
        <v>211</v>
      </c>
      <c r="C574" s="27" t="s">
        <v>4</v>
      </c>
      <c r="D574" s="24">
        <v>1036.0899999999999</v>
      </c>
      <c r="E574" s="24">
        <v>0</v>
      </c>
      <c r="F574" s="24">
        <v>0</v>
      </c>
      <c r="G574" s="27" t="s">
        <v>4</v>
      </c>
      <c r="H574" s="24">
        <v>1036.0899999999999</v>
      </c>
      <c r="I574" s="115"/>
      <c r="J574" s="115"/>
      <c r="K574" s="115"/>
      <c r="L574" s="115"/>
    </row>
    <row r="575" spans="2:12" x14ac:dyDescent="0.2">
      <c r="B575" s="230" t="s">
        <v>212</v>
      </c>
      <c r="C575" s="27" t="s">
        <v>4</v>
      </c>
      <c r="D575" s="24">
        <v>2218.0100000000002</v>
      </c>
      <c r="E575" s="24">
        <v>0</v>
      </c>
      <c r="F575" s="24">
        <v>0</v>
      </c>
      <c r="G575" s="27" t="s">
        <v>4</v>
      </c>
      <c r="H575" s="24">
        <v>2218.0100000000002</v>
      </c>
      <c r="I575" s="115"/>
      <c r="J575" s="115"/>
      <c r="K575" s="115"/>
      <c r="L575" s="115"/>
    </row>
    <row r="576" spans="2:12" x14ac:dyDescent="0.2">
      <c r="B576" s="230" t="s">
        <v>346</v>
      </c>
      <c r="C576" s="27" t="s">
        <v>4</v>
      </c>
      <c r="D576" s="24">
        <v>4250.01</v>
      </c>
      <c r="E576" s="24">
        <v>0</v>
      </c>
      <c r="F576" s="24">
        <v>0</v>
      </c>
      <c r="G576" s="27" t="s">
        <v>4</v>
      </c>
      <c r="H576" s="24">
        <v>4250.01</v>
      </c>
      <c r="I576" s="115"/>
      <c r="J576" s="115"/>
      <c r="K576" s="115"/>
      <c r="L576" s="115"/>
    </row>
    <row r="577" spans="2:12" x14ac:dyDescent="0.2">
      <c r="B577" s="230" t="s">
        <v>214</v>
      </c>
      <c r="C577" s="27" t="s">
        <v>4</v>
      </c>
      <c r="D577" s="24">
        <v>2478.9299999999998</v>
      </c>
      <c r="E577" s="24">
        <v>0</v>
      </c>
      <c r="F577" s="24">
        <v>0</v>
      </c>
      <c r="G577" s="27" t="s">
        <v>4</v>
      </c>
      <c r="H577" s="24">
        <v>2478.9299999999998</v>
      </c>
      <c r="I577" s="115"/>
      <c r="J577" s="115"/>
      <c r="K577" s="115"/>
      <c r="L577" s="115"/>
    </row>
    <row r="578" spans="2:12" x14ac:dyDescent="0.2">
      <c r="B578" s="230" t="s">
        <v>217</v>
      </c>
      <c r="C578" s="27" t="s">
        <v>4</v>
      </c>
      <c r="D578" s="29">
        <v>-666</v>
      </c>
      <c r="E578" s="24">
        <v>0</v>
      </c>
      <c r="F578" s="24">
        <v>0</v>
      </c>
      <c r="G578" s="27" t="s">
        <v>4</v>
      </c>
      <c r="H578" s="29">
        <v>-666</v>
      </c>
      <c r="I578" s="115"/>
      <c r="J578" s="115"/>
      <c r="K578" s="115"/>
      <c r="L578" s="115"/>
    </row>
    <row r="579" spans="2:12" x14ac:dyDescent="0.2">
      <c r="B579" s="230" t="s">
        <v>218</v>
      </c>
      <c r="C579" s="27" t="s">
        <v>4</v>
      </c>
      <c r="D579" s="24">
        <v>3200</v>
      </c>
      <c r="E579" s="24">
        <v>0</v>
      </c>
      <c r="F579" s="24">
        <v>0</v>
      </c>
      <c r="G579" s="27" t="s">
        <v>4</v>
      </c>
      <c r="H579" s="24">
        <v>3200</v>
      </c>
      <c r="I579" s="115"/>
      <c r="J579" s="115"/>
      <c r="K579" s="115"/>
      <c r="L579" s="115"/>
    </row>
    <row r="580" spans="2:12" x14ac:dyDescent="0.2">
      <c r="B580" s="230" t="s">
        <v>657</v>
      </c>
      <c r="C580" s="27" t="s">
        <v>4</v>
      </c>
      <c r="D580" s="24">
        <v>1440</v>
      </c>
      <c r="E580" s="24">
        <v>0</v>
      </c>
      <c r="F580" s="24">
        <v>0</v>
      </c>
      <c r="G580" s="27" t="s">
        <v>4</v>
      </c>
      <c r="H580" s="24">
        <v>1440</v>
      </c>
      <c r="I580" s="115"/>
      <c r="J580" s="115"/>
      <c r="K580" s="115"/>
      <c r="L580" s="115"/>
    </row>
    <row r="581" spans="2:12" x14ac:dyDescent="0.2">
      <c r="B581" s="230" t="s">
        <v>219</v>
      </c>
      <c r="C581" s="27" t="s">
        <v>4</v>
      </c>
      <c r="D581" s="24">
        <v>7558.04</v>
      </c>
      <c r="E581" s="24">
        <v>0</v>
      </c>
      <c r="F581" s="24">
        <v>0</v>
      </c>
      <c r="G581" s="27" t="s">
        <v>4</v>
      </c>
      <c r="H581" s="24">
        <v>7558.04</v>
      </c>
      <c r="I581" s="115"/>
      <c r="J581" s="115"/>
      <c r="K581" s="115"/>
      <c r="L581" s="115"/>
    </row>
    <row r="582" spans="2:12" x14ac:dyDescent="0.2">
      <c r="B582" s="230" t="s">
        <v>658</v>
      </c>
      <c r="C582" s="27" t="s">
        <v>4</v>
      </c>
      <c r="D582" s="24">
        <v>3552.01</v>
      </c>
      <c r="E582" s="24">
        <v>0</v>
      </c>
      <c r="F582" s="24">
        <v>0</v>
      </c>
      <c r="G582" s="27" t="s">
        <v>4</v>
      </c>
      <c r="H582" s="24">
        <v>3552.01</v>
      </c>
      <c r="I582" s="115"/>
      <c r="J582" s="115"/>
      <c r="K582" s="115"/>
      <c r="L582" s="115"/>
    </row>
    <row r="583" spans="2:12" x14ac:dyDescent="0.2">
      <c r="B583" s="230" t="s">
        <v>348</v>
      </c>
      <c r="C583" s="27" t="s">
        <v>4</v>
      </c>
      <c r="D583" s="24">
        <v>1250.01</v>
      </c>
      <c r="E583" s="24">
        <v>0</v>
      </c>
      <c r="F583" s="24">
        <v>0</v>
      </c>
      <c r="G583" s="27" t="s">
        <v>4</v>
      </c>
      <c r="H583" s="24">
        <v>1250.01</v>
      </c>
      <c r="I583" s="115"/>
      <c r="J583" s="115"/>
      <c r="K583" s="115"/>
      <c r="L583" s="115"/>
    </row>
    <row r="584" spans="2:12" x14ac:dyDescent="0.2">
      <c r="B584" s="230" t="s">
        <v>659</v>
      </c>
      <c r="C584" s="27" t="s">
        <v>4</v>
      </c>
      <c r="D584" s="24">
        <v>960</v>
      </c>
      <c r="E584" s="24">
        <v>0</v>
      </c>
      <c r="F584" s="24">
        <v>0</v>
      </c>
      <c r="G584" s="27" t="s">
        <v>4</v>
      </c>
      <c r="H584" s="24">
        <v>960</v>
      </c>
      <c r="I584" s="115"/>
      <c r="J584" s="115"/>
      <c r="K584" s="115"/>
      <c r="L584" s="115"/>
    </row>
    <row r="585" spans="2:12" x14ac:dyDescent="0.2">
      <c r="B585" s="230" t="s">
        <v>660</v>
      </c>
      <c r="C585" s="27" t="s">
        <v>4</v>
      </c>
      <c r="D585" s="24">
        <v>2400</v>
      </c>
      <c r="E585" s="24">
        <v>0</v>
      </c>
      <c r="F585" s="24">
        <v>0</v>
      </c>
      <c r="G585" s="27" t="s">
        <v>4</v>
      </c>
      <c r="H585" s="24">
        <v>2400</v>
      </c>
      <c r="I585" s="115"/>
      <c r="J585" s="115"/>
      <c r="K585" s="115"/>
      <c r="L585" s="115"/>
    </row>
    <row r="586" spans="2:12" x14ac:dyDescent="0.2">
      <c r="B586" s="230" t="s">
        <v>220</v>
      </c>
      <c r="C586" s="27" t="s">
        <v>4</v>
      </c>
      <c r="D586" s="24">
        <v>532.54999999999995</v>
      </c>
      <c r="E586" s="24">
        <v>0</v>
      </c>
      <c r="F586" s="24">
        <v>0</v>
      </c>
      <c r="G586" s="27" t="s">
        <v>4</v>
      </c>
      <c r="H586" s="24">
        <v>532.54999999999995</v>
      </c>
      <c r="I586" s="115"/>
      <c r="J586" s="115"/>
      <c r="K586" s="115"/>
      <c r="L586" s="115"/>
    </row>
    <row r="587" spans="2:12" x14ac:dyDescent="0.2">
      <c r="B587" s="230" t="s">
        <v>222</v>
      </c>
      <c r="C587" s="27" t="s">
        <v>4</v>
      </c>
      <c r="D587" s="24">
        <v>177</v>
      </c>
      <c r="E587" s="24">
        <v>0</v>
      </c>
      <c r="F587" s="24">
        <v>0</v>
      </c>
      <c r="G587" s="27" t="s">
        <v>4</v>
      </c>
      <c r="H587" s="24">
        <v>177</v>
      </c>
      <c r="I587" s="115"/>
      <c r="J587" s="115"/>
      <c r="K587" s="115"/>
      <c r="L587" s="115"/>
    </row>
    <row r="588" spans="2:12" x14ac:dyDescent="0.2">
      <c r="B588" s="230" t="s">
        <v>223</v>
      </c>
      <c r="C588" s="27" t="s">
        <v>4</v>
      </c>
      <c r="D588" s="24">
        <v>1658.59</v>
      </c>
      <c r="E588" s="24">
        <v>0</v>
      </c>
      <c r="F588" s="24">
        <v>0</v>
      </c>
      <c r="G588" s="27" t="s">
        <v>4</v>
      </c>
      <c r="H588" s="24">
        <v>1658.59</v>
      </c>
      <c r="I588" s="115"/>
      <c r="J588" s="115"/>
      <c r="K588" s="115"/>
      <c r="L588" s="115"/>
    </row>
    <row r="589" spans="2:12" x14ac:dyDescent="0.2">
      <c r="B589" s="230" t="s">
        <v>661</v>
      </c>
      <c r="C589" s="27" t="s">
        <v>4</v>
      </c>
      <c r="D589" s="24">
        <v>2160</v>
      </c>
      <c r="E589" s="24">
        <v>0</v>
      </c>
      <c r="F589" s="24">
        <v>0</v>
      </c>
      <c r="G589" s="27" t="s">
        <v>4</v>
      </c>
      <c r="H589" s="24">
        <v>2160</v>
      </c>
      <c r="I589" s="115"/>
      <c r="J589" s="115"/>
      <c r="K589" s="115"/>
      <c r="L589" s="115"/>
    </row>
    <row r="590" spans="2:12" x14ac:dyDescent="0.2">
      <c r="B590" s="230" t="s">
        <v>662</v>
      </c>
      <c r="C590" s="27" t="s">
        <v>4</v>
      </c>
      <c r="D590" s="24">
        <v>2100</v>
      </c>
      <c r="E590" s="24">
        <v>0</v>
      </c>
      <c r="F590" s="24">
        <v>0</v>
      </c>
      <c r="G590" s="27" t="s">
        <v>4</v>
      </c>
      <c r="H590" s="24">
        <v>2100</v>
      </c>
      <c r="I590" s="115"/>
      <c r="J590" s="115"/>
      <c r="K590" s="115"/>
      <c r="L590" s="115"/>
    </row>
    <row r="591" spans="2:12" x14ac:dyDescent="0.2">
      <c r="B591" s="230" t="s">
        <v>225</v>
      </c>
      <c r="C591" s="27" t="s">
        <v>4</v>
      </c>
      <c r="D591" s="24">
        <v>960</v>
      </c>
      <c r="E591" s="24">
        <v>0</v>
      </c>
      <c r="F591" s="24">
        <v>0</v>
      </c>
      <c r="G591" s="27" t="s">
        <v>4</v>
      </c>
      <c r="H591" s="24">
        <v>960</v>
      </c>
      <c r="I591" s="115"/>
      <c r="J591" s="115"/>
      <c r="K591" s="115"/>
      <c r="L591" s="115"/>
    </row>
    <row r="592" spans="2:12" x14ac:dyDescent="0.2">
      <c r="B592" s="230" t="s">
        <v>304</v>
      </c>
      <c r="C592" s="27" t="s">
        <v>4</v>
      </c>
      <c r="D592" s="24">
        <v>2271</v>
      </c>
      <c r="E592" s="24">
        <v>0</v>
      </c>
      <c r="F592" s="24">
        <v>0</v>
      </c>
      <c r="G592" s="27" t="s">
        <v>4</v>
      </c>
      <c r="H592" s="24">
        <v>2271</v>
      </c>
      <c r="I592" s="115"/>
      <c r="J592" s="115"/>
      <c r="K592" s="115"/>
      <c r="L592" s="115"/>
    </row>
    <row r="593" spans="2:12" x14ac:dyDescent="0.2">
      <c r="B593" s="230" t="s">
        <v>226</v>
      </c>
      <c r="C593" s="27" t="s">
        <v>4</v>
      </c>
      <c r="D593" s="24">
        <v>1200</v>
      </c>
      <c r="E593" s="24">
        <v>0</v>
      </c>
      <c r="F593" s="24">
        <v>0</v>
      </c>
      <c r="G593" s="27" t="s">
        <v>4</v>
      </c>
      <c r="H593" s="24">
        <v>1200</v>
      </c>
      <c r="I593" s="115"/>
      <c r="J593" s="115"/>
      <c r="K593" s="115"/>
      <c r="L593" s="115"/>
    </row>
    <row r="594" spans="2:12" x14ac:dyDescent="0.2">
      <c r="B594" s="230" t="s">
        <v>663</v>
      </c>
      <c r="C594" s="27" t="s">
        <v>4</v>
      </c>
      <c r="D594" s="24">
        <v>4100.01</v>
      </c>
      <c r="E594" s="24">
        <v>0</v>
      </c>
      <c r="F594" s="24">
        <v>0</v>
      </c>
      <c r="G594" s="27" t="s">
        <v>4</v>
      </c>
      <c r="H594" s="24">
        <v>4100.01</v>
      </c>
      <c r="I594" s="115"/>
      <c r="J594" s="115"/>
      <c r="K594" s="115"/>
      <c r="L594" s="115"/>
    </row>
    <row r="595" spans="2:12" x14ac:dyDescent="0.2">
      <c r="B595" s="230" t="s">
        <v>228</v>
      </c>
      <c r="C595" s="27" t="s">
        <v>4</v>
      </c>
      <c r="D595" s="24">
        <v>600</v>
      </c>
      <c r="E595" s="24">
        <v>0</v>
      </c>
      <c r="F595" s="24">
        <v>0</v>
      </c>
      <c r="G595" s="27" t="s">
        <v>4</v>
      </c>
      <c r="H595" s="24">
        <v>600</v>
      </c>
      <c r="I595" s="115"/>
      <c r="J595" s="115"/>
      <c r="K595" s="115"/>
      <c r="L595" s="115"/>
    </row>
    <row r="596" spans="2:12" x14ac:dyDescent="0.2">
      <c r="B596" s="230" t="s">
        <v>664</v>
      </c>
      <c r="C596" s="27" t="s">
        <v>4</v>
      </c>
      <c r="D596" s="24">
        <v>840</v>
      </c>
      <c r="E596" s="24">
        <v>0</v>
      </c>
      <c r="F596" s="24">
        <v>0</v>
      </c>
      <c r="G596" s="27" t="s">
        <v>4</v>
      </c>
      <c r="H596" s="24">
        <v>840</v>
      </c>
      <c r="I596" s="115"/>
      <c r="J596" s="115"/>
      <c r="K596" s="115"/>
      <c r="L596" s="115"/>
    </row>
    <row r="597" spans="2:12" x14ac:dyDescent="0.2">
      <c r="B597" s="230" t="s">
        <v>665</v>
      </c>
      <c r="C597" s="27" t="s">
        <v>4</v>
      </c>
      <c r="D597" s="24">
        <v>720</v>
      </c>
      <c r="E597" s="24">
        <v>0</v>
      </c>
      <c r="F597" s="24">
        <v>0</v>
      </c>
      <c r="G597" s="27" t="s">
        <v>4</v>
      </c>
      <c r="H597" s="24">
        <v>720</v>
      </c>
      <c r="I597" s="115"/>
      <c r="J597" s="115"/>
      <c r="K597" s="115"/>
      <c r="L597" s="115"/>
    </row>
    <row r="598" spans="2:12" x14ac:dyDescent="0.2">
      <c r="B598" s="230" t="s">
        <v>229</v>
      </c>
      <c r="C598" s="27" t="s">
        <v>4</v>
      </c>
      <c r="D598" s="24">
        <v>2412.69</v>
      </c>
      <c r="E598" s="24">
        <v>0</v>
      </c>
      <c r="F598" s="24">
        <v>0</v>
      </c>
      <c r="G598" s="27" t="s">
        <v>4</v>
      </c>
      <c r="H598" s="24">
        <v>2412.69</v>
      </c>
      <c r="I598" s="115"/>
      <c r="J598" s="115"/>
      <c r="K598" s="115"/>
      <c r="L598" s="115"/>
    </row>
    <row r="599" spans="2:12" x14ac:dyDescent="0.2">
      <c r="B599" s="230" t="s">
        <v>464</v>
      </c>
      <c r="C599" s="27" t="s">
        <v>4</v>
      </c>
      <c r="D599" s="24">
        <v>3600</v>
      </c>
      <c r="E599" s="24">
        <v>0</v>
      </c>
      <c r="F599" s="24">
        <v>0</v>
      </c>
      <c r="G599" s="27" t="s">
        <v>4</v>
      </c>
      <c r="H599" s="24">
        <v>3600</v>
      </c>
      <c r="I599" s="115"/>
      <c r="J599" s="115"/>
      <c r="K599" s="115"/>
      <c r="L599" s="115"/>
    </row>
    <row r="600" spans="2:12" x14ac:dyDescent="0.2">
      <c r="B600" s="230" t="s">
        <v>230</v>
      </c>
      <c r="C600" s="27" t="s">
        <v>4</v>
      </c>
      <c r="D600" s="24">
        <v>1092</v>
      </c>
      <c r="E600" s="24">
        <v>0</v>
      </c>
      <c r="F600" s="24">
        <v>0</v>
      </c>
      <c r="G600" s="27" t="s">
        <v>4</v>
      </c>
      <c r="H600" s="24">
        <v>1092</v>
      </c>
      <c r="I600" s="115"/>
      <c r="J600" s="115"/>
      <c r="K600" s="115"/>
      <c r="L600" s="115"/>
    </row>
    <row r="601" spans="2:12" x14ac:dyDescent="0.2">
      <c r="B601" s="230" t="s">
        <v>234</v>
      </c>
      <c r="C601" s="27" t="s">
        <v>4</v>
      </c>
      <c r="D601" s="24">
        <v>6200</v>
      </c>
      <c r="E601" s="24">
        <v>0</v>
      </c>
      <c r="F601" s="24">
        <v>0</v>
      </c>
      <c r="G601" s="27" t="s">
        <v>4</v>
      </c>
      <c r="H601" s="24">
        <v>6200</v>
      </c>
      <c r="I601" s="115"/>
      <c r="J601" s="115"/>
      <c r="K601" s="115"/>
      <c r="L601" s="115"/>
    </row>
    <row r="602" spans="2:12" x14ac:dyDescent="0.2">
      <c r="B602" s="230" t="s">
        <v>666</v>
      </c>
      <c r="C602" s="27" t="s">
        <v>4</v>
      </c>
      <c r="D602" s="24">
        <v>840</v>
      </c>
      <c r="E602" s="24">
        <v>0</v>
      </c>
      <c r="F602" s="24">
        <v>0</v>
      </c>
      <c r="G602" s="27" t="s">
        <v>4</v>
      </c>
      <c r="H602" s="24">
        <v>840</v>
      </c>
      <c r="I602" s="115"/>
      <c r="J602" s="115"/>
      <c r="K602" s="115"/>
      <c r="L602" s="115"/>
    </row>
    <row r="603" spans="2:12" x14ac:dyDescent="0.2">
      <c r="B603" s="230" t="s">
        <v>667</v>
      </c>
      <c r="C603" s="27" t="s">
        <v>4</v>
      </c>
      <c r="D603" s="24">
        <v>3991.99</v>
      </c>
      <c r="E603" s="24">
        <v>0</v>
      </c>
      <c r="F603" s="24">
        <v>0</v>
      </c>
      <c r="G603" s="27" t="s">
        <v>4</v>
      </c>
      <c r="H603" s="24">
        <v>3991.99</v>
      </c>
      <c r="I603" s="115"/>
      <c r="J603" s="115"/>
      <c r="K603" s="115"/>
      <c r="L603" s="115"/>
    </row>
    <row r="604" spans="2:12" x14ac:dyDescent="0.2">
      <c r="B604" s="230" t="s">
        <v>236</v>
      </c>
      <c r="C604" s="27" t="s">
        <v>4</v>
      </c>
      <c r="D604" s="24">
        <v>930.61</v>
      </c>
      <c r="E604" s="24">
        <v>0</v>
      </c>
      <c r="F604" s="24">
        <v>0</v>
      </c>
      <c r="G604" s="27" t="s">
        <v>4</v>
      </c>
      <c r="H604" s="24">
        <v>930.61</v>
      </c>
      <c r="I604" s="115"/>
      <c r="J604" s="115"/>
      <c r="K604" s="115"/>
      <c r="L604" s="115"/>
    </row>
    <row r="605" spans="2:12" x14ac:dyDescent="0.2">
      <c r="B605" s="230" t="s">
        <v>668</v>
      </c>
      <c r="C605" s="27" t="s">
        <v>4</v>
      </c>
      <c r="D605" s="24">
        <v>720</v>
      </c>
      <c r="E605" s="24">
        <v>0</v>
      </c>
      <c r="F605" s="24">
        <v>0</v>
      </c>
      <c r="G605" s="27" t="s">
        <v>4</v>
      </c>
      <c r="H605" s="24">
        <v>720</v>
      </c>
      <c r="I605" s="115"/>
      <c r="J605" s="115"/>
      <c r="K605" s="115"/>
      <c r="L605" s="115"/>
    </row>
    <row r="606" spans="2:12" x14ac:dyDescent="0.2">
      <c r="B606" s="230" t="s">
        <v>237</v>
      </c>
      <c r="C606" s="27" t="s">
        <v>4</v>
      </c>
      <c r="D606" s="24">
        <v>6000</v>
      </c>
      <c r="E606" s="24">
        <v>0</v>
      </c>
      <c r="F606" s="24">
        <v>0</v>
      </c>
      <c r="G606" s="27" t="s">
        <v>4</v>
      </c>
      <c r="H606" s="24">
        <v>6000</v>
      </c>
      <c r="I606" s="115"/>
      <c r="J606" s="115"/>
      <c r="K606" s="115"/>
      <c r="L606" s="115"/>
    </row>
    <row r="607" spans="2:12" x14ac:dyDescent="0.2">
      <c r="B607" s="230" t="s">
        <v>238</v>
      </c>
      <c r="C607" s="27" t="s">
        <v>4</v>
      </c>
      <c r="D607" s="24">
        <v>5676.24</v>
      </c>
      <c r="E607" s="24">
        <v>0</v>
      </c>
      <c r="F607" s="24">
        <v>0</v>
      </c>
      <c r="G607" s="27" t="s">
        <v>4</v>
      </c>
      <c r="H607" s="24">
        <v>5676.24</v>
      </c>
      <c r="I607" s="115"/>
      <c r="J607" s="115"/>
      <c r="K607" s="115"/>
      <c r="L607" s="115"/>
    </row>
    <row r="608" spans="2:12" x14ac:dyDescent="0.2">
      <c r="B608" s="230" t="s">
        <v>240</v>
      </c>
      <c r="C608" s="27" t="s">
        <v>4</v>
      </c>
      <c r="D608" s="24">
        <v>600</v>
      </c>
      <c r="E608" s="24">
        <v>0</v>
      </c>
      <c r="F608" s="24">
        <v>0</v>
      </c>
      <c r="G608" s="27" t="s">
        <v>4</v>
      </c>
      <c r="H608" s="24">
        <v>600</v>
      </c>
      <c r="I608" s="115"/>
      <c r="J608" s="115"/>
      <c r="K608" s="115"/>
      <c r="L608" s="115"/>
    </row>
    <row r="609" spans="2:12" x14ac:dyDescent="0.2">
      <c r="B609" s="230" t="s">
        <v>241</v>
      </c>
      <c r="C609" s="27" t="s">
        <v>4</v>
      </c>
      <c r="D609" s="24">
        <v>5200</v>
      </c>
      <c r="E609" s="24">
        <v>0</v>
      </c>
      <c r="F609" s="24">
        <v>0</v>
      </c>
      <c r="G609" s="27" t="s">
        <v>4</v>
      </c>
      <c r="H609" s="24">
        <v>5200</v>
      </c>
      <c r="I609" s="115"/>
      <c r="J609" s="115"/>
      <c r="K609" s="115"/>
      <c r="L609" s="115"/>
    </row>
    <row r="610" spans="2:12" x14ac:dyDescent="0.2">
      <c r="B610" s="230" t="s">
        <v>242</v>
      </c>
      <c r="C610" s="27" t="s">
        <v>4</v>
      </c>
      <c r="D610" s="24">
        <v>2334.86</v>
      </c>
      <c r="E610" s="24">
        <v>0</v>
      </c>
      <c r="F610" s="24">
        <v>0</v>
      </c>
      <c r="G610" s="27" t="s">
        <v>4</v>
      </c>
      <c r="H610" s="24">
        <v>2334.86</v>
      </c>
      <c r="I610" s="115"/>
      <c r="J610" s="115"/>
      <c r="K610" s="115"/>
      <c r="L610" s="115"/>
    </row>
    <row r="611" spans="2:12" x14ac:dyDescent="0.2">
      <c r="B611" s="230" t="s">
        <v>243</v>
      </c>
      <c r="C611" s="27" t="s">
        <v>4</v>
      </c>
      <c r="D611" s="24">
        <v>1034.6099999999999</v>
      </c>
      <c r="E611" s="24">
        <v>0</v>
      </c>
      <c r="F611" s="24">
        <v>0</v>
      </c>
      <c r="G611" s="27" t="s">
        <v>4</v>
      </c>
      <c r="H611" s="24">
        <v>1034.6099999999999</v>
      </c>
      <c r="I611" s="115"/>
      <c r="J611" s="115"/>
      <c r="K611" s="115"/>
      <c r="L611" s="115"/>
    </row>
    <row r="612" spans="2:12" x14ac:dyDescent="0.2">
      <c r="B612" s="230" t="s">
        <v>244</v>
      </c>
      <c r="C612" s="27" t="s">
        <v>4</v>
      </c>
      <c r="D612" s="24">
        <v>2339.63</v>
      </c>
      <c r="E612" s="24">
        <v>0</v>
      </c>
      <c r="F612" s="24">
        <v>0</v>
      </c>
      <c r="G612" s="27" t="s">
        <v>4</v>
      </c>
      <c r="H612" s="24">
        <v>2339.63</v>
      </c>
      <c r="I612" s="115"/>
      <c r="J612" s="115"/>
      <c r="K612" s="115"/>
      <c r="L612" s="115"/>
    </row>
    <row r="613" spans="2:12" x14ac:dyDescent="0.2">
      <c r="B613" s="230" t="s">
        <v>246</v>
      </c>
      <c r="C613" s="27" t="s">
        <v>4</v>
      </c>
      <c r="D613" s="24">
        <v>7096</v>
      </c>
      <c r="E613" s="24">
        <v>0</v>
      </c>
      <c r="F613" s="24">
        <v>0</v>
      </c>
      <c r="G613" s="27" t="s">
        <v>4</v>
      </c>
      <c r="H613" s="24">
        <v>7096</v>
      </c>
      <c r="I613" s="115"/>
      <c r="J613" s="115"/>
      <c r="K613" s="115"/>
      <c r="L613" s="115"/>
    </row>
    <row r="614" spans="2:12" x14ac:dyDescent="0.2">
      <c r="B614" s="230" t="s">
        <v>247</v>
      </c>
      <c r="C614" s="27" t="s">
        <v>4</v>
      </c>
      <c r="D614" s="24">
        <v>2790.73</v>
      </c>
      <c r="E614" s="24">
        <v>0</v>
      </c>
      <c r="F614" s="24">
        <v>0</v>
      </c>
      <c r="G614" s="27" t="s">
        <v>4</v>
      </c>
      <c r="H614" s="24">
        <v>2790.73</v>
      </c>
      <c r="I614" s="115"/>
      <c r="J614" s="115"/>
      <c r="K614" s="115"/>
      <c r="L614" s="115"/>
    </row>
    <row r="615" spans="2:12" x14ac:dyDescent="0.2">
      <c r="B615" s="230" t="s">
        <v>669</v>
      </c>
      <c r="C615" s="27" t="s">
        <v>4</v>
      </c>
      <c r="D615" s="29">
        <v>-88.42</v>
      </c>
      <c r="E615" s="24">
        <v>0</v>
      </c>
      <c r="F615" s="24">
        <v>0</v>
      </c>
      <c r="G615" s="27" t="s">
        <v>4</v>
      </c>
      <c r="H615" s="29">
        <v>-88.42</v>
      </c>
      <c r="I615" s="115"/>
      <c r="J615" s="115"/>
      <c r="K615" s="115"/>
      <c r="L615" s="115"/>
    </row>
    <row r="616" spans="2:12" x14ac:dyDescent="0.2">
      <c r="B616" s="230" t="s">
        <v>248</v>
      </c>
      <c r="C616" s="27" t="s">
        <v>4</v>
      </c>
      <c r="D616" s="24">
        <v>3901.22</v>
      </c>
      <c r="E616" s="24">
        <v>0</v>
      </c>
      <c r="F616" s="24">
        <v>0</v>
      </c>
      <c r="G616" s="27" t="s">
        <v>4</v>
      </c>
      <c r="H616" s="24">
        <v>3901.22</v>
      </c>
      <c r="I616" s="115"/>
      <c r="J616" s="115"/>
      <c r="K616" s="115"/>
      <c r="L616" s="115"/>
    </row>
    <row r="617" spans="2:12" x14ac:dyDescent="0.2">
      <c r="B617" s="230" t="s">
        <v>249</v>
      </c>
      <c r="C617" s="27" t="s">
        <v>4</v>
      </c>
      <c r="D617" s="24">
        <v>1200</v>
      </c>
      <c r="E617" s="24">
        <v>0</v>
      </c>
      <c r="F617" s="24">
        <v>0</v>
      </c>
      <c r="G617" s="27" t="s">
        <v>4</v>
      </c>
      <c r="H617" s="24">
        <v>1200</v>
      </c>
      <c r="I617" s="115"/>
      <c r="J617" s="115"/>
      <c r="K617" s="115"/>
      <c r="L617" s="115"/>
    </row>
    <row r="618" spans="2:12" x14ac:dyDescent="0.2">
      <c r="B618" s="230" t="s">
        <v>670</v>
      </c>
      <c r="C618" s="27" t="s">
        <v>4</v>
      </c>
      <c r="D618" s="24">
        <v>920.01</v>
      </c>
      <c r="E618" s="24">
        <v>0</v>
      </c>
      <c r="F618" s="24">
        <v>0</v>
      </c>
      <c r="G618" s="27" t="s">
        <v>4</v>
      </c>
      <c r="H618" s="24">
        <v>920.01</v>
      </c>
      <c r="I618" s="115"/>
      <c r="J618" s="115"/>
      <c r="K618" s="115"/>
      <c r="L618" s="115"/>
    </row>
    <row r="619" spans="2:12" x14ac:dyDescent="0.2">
      <c r="B619" s="230" t="s">
        <v>671</v>
      </c>
      <c r="C619" s="27" t="s">
        <v>4</v>
      </c>
      <c r="D619" s="24">
        <v>2175.9899999999998</v>
      </c>
      <c r="E619" s="24">
        <v>0</v>
      </c>
      <c r="F619" s="24">
        <v>0</v>
      </c>
      <c r="G619" s="27" t="s">
        <v>4</v>
      </c>
      <c r="H619" s="24">
        <v>2175.9899999999998</v>
      </c>
      <c r="I619" s="115"/>
      <c r="J619" s="115"/>
      <c r="K619" s="115"/>
      <c r="L619" s="115"/>
    </row>
    <row r="620" spans="2:12" x14ac:dyDescent="0.2">
      <c r="B620" s="230" t="s">
        <v>672</v>
      </c>
      <c r="C620" s="27" t="s">
        <v>4</v>
      </c>
      <c r="D620" s="24">
        <v>840</v>
      </c>
      <c r="E620" s="24">
        <v>0</v>
      </c>
      <c r="F620" s="24">
        <v>0</v>
      </c>
      <c r="G620" s="27" t="s">
        <v>4</v>
      </c>
      <c r="H620" s="24">
        <v>840</v>
      </c>
      <c r="I620" s="115"/>
      <c r="J620" s="115"/>
      <c r="K620" s="115"/>
      <c r="L620" s="115"/>
    </row>
    <row r="621" spans="2:12" x14ac:dyDescent="0.2">
      <c r="B621" s="230" t="s">
        <v>251</v>
      </c>
      <c r="C621" s="27" t="s">
        <v>4</v>
      </c>
      <c r="D621" s="24">
        <v>921.82</v>
      </c>
      <c r="E621" s="24">
        <v>0</v>
      </c>
      <c r="F621" s="24">
        <v>0</v>
      </c>
      <c r="G621" s="27" t="s">
        <v>4</v>
      </c>
      <c r="H621" s="24">
        <v>921.82</v>
      </c>
      <c r="I621" s="115"/>
      <c r="J621" s="115"/>
      <c r="K621" s="115"/>
      <c r="L621" s="115"/>
    </row>
    <row r="622" spans="2:12" x14ac:dyDescent="0.2">
      <c r="B622" s="230" t="s">
        <v>250</v>
      </c>
      <c r="C622" s="27" t="s">
        <v>4</v>
      </c>
      <c r="D622" s="24">
        <v>1354.08</v>
      </c>
      <c r="E622" s="24">
        <v>0</v>
      </c>
      <c r="F622" s="24">
        <v>0</v>
      </c>
      <c r="G622" s="27" t="s">
        <v>4</v>
      </c>
      <c r="H622" s="24">
        <v>1354.08</v>
      </c>
      <c r="I622" s="115"/>
      <c r="J622" s="115"/>
      <c r="K622" s="115"/>
      <c r="L622" s="115"/>
    </row>
    <row r="623" spans="2:12" x14ac:dyDescent="0.2">
      <c r="B623" s="230" t="s">
        <v>673</v>
      </c>
      <c r="C623" s="27" t="s">
        <v>4</v>
      </c>
      <c r="D623" s="24">
        <v>3872.39</v>
      </c>
      <c r="E623" s="24">
        <v>0</v>
      </c>
      <c r="F623" s="24">
        <v>0</v>
      </c>
      <c r="G623" s="27" t="s">
        <v>4</v>
      </c>
      <c r="H623" s="24">
        <v>3872.39</v>
      </c>
      <c r="I623" s="115"/>
      <c r="J623" s="115"/>
      <c r="K623" s="115"/>
      <c r="L623" s="115"/>
    </row>
    <row r="624" spans="2:12" x14ac:dyDescent="0.2">
      <c r="B624" s="230" t="s">
        <v>254</v>
      </c>
      <c r="C624" s="27" t="s">
        <v>4</v>
      </c>
      <c r="D624" s="24">
        <v>964.52</v>
      </c>
      <c r="E624" s="24">
        <v>0</v>
      </c>
      <c r="F624" s="24">
        <v>0</v>
      </c>
      <c r="G624" s="27" t="s">
        <v>4</v>
      </c>
      <c r="H624" s="24">
        <v>964.52</v>
      </c>
      <c r="I624" s="115"/>
      <c r="J624" s="115"/>
      <c r="K624" s="115"/>
      <c r="L624" s="115"/>
    </row>
    <row r="625" spans="2:12" x14ac:dyDescent="0.2">
      <c r="B625" s="230" t="s">
        <v>255</v>
      </c>
      <c r="C625" s="27" t="s">
        <v>4</v>
      </c>
      <c r="D625" s="24">
        <v>1974.75</v>
      </c>
      <c r="E625" s="24">
        <v>0</v>
      </c>
      <c r="F625" s="24">
        <v>0</v>
      </c>
      <c r="G625" s="27" t="s">
        <v>4</v>
      </c>
      <c r="H625" s="24">
        <v>1974.75</v>
      </c>
      <c r="I625" s="115"/>
      <c r="J625" s="115"/>
      <c r="K625" s="115"/>
      <c r="L625" s="115"/>
    </row>
    <row r="626" spans="2:12" x14ac:dyDescent="0.2">
      <c r="B626" s="230" t="s">
        <v>674</v>
      </c>
      <c r="C626" s="27" t="s">
        <v>4</v>
      </c>
      <c r="D626" s="24">
        <v>4844.12</v>
      </c>
      <c r="E626" s="24">
        <v>0</v>
      </c>
      <c r="F626" s="24">
        <v>0</v>
      </c>
      <c r="G626" s="27" t="s">
        <v>4</v>
      </c>
      <c r="H626" s="24">
        <v>4844.12</v>
      </c>
      <c r="I626" s="115"/>
      <c r="J626" s="115"/>
      <c r="K626" s="115"/>
      <c r="L626" s="115"/>
    </row>
    <row r="627" spans="2:12" x14ac:dyDescent="0.2">
      <c r="B627" s="230" t="s">
        <v>675</v>
      </c>
      <c r="C627" s="27" t="s">
        <v>4</v>
      </c>
      <c r="D627" s="24">
        <v>1160.47</v>
      </c>
      <c r="E627" s="24">
        <v>0</v>
      </c>
      <c r="F627" s="24">
        <v>0</v>
      </c>
      <c r="G627" s="27" t="s">
        <v>4</v>
      </c>
      <c r="H627" s="24">
        <v>1160.47</v>
      </c>
      <c r="I627" s="115"/>
      <c r="J627" s="115"/>
      <c r="K627" s="115"/>
      <c r="L627" s="115"/>
    </row>
    <row r="628" spans="2:12" x14ac:dyDescent="0.2">
      <c r="B628" s="230" t="s">
        <v>385</v>
      </c>
      <c r="C628" s="27" t="s">
        <v>4</v>
      </c>
      <c r="D628" s="24">
        <v>1878.8</v>
      </c>
      <c r="E628" s="24">
        <v>0</v>
      </c>
      <c r="F628" s="24">
        <v>0</v>
      </c>
      <c r="G628" s="27" t="s">
        <v>4</v>
      </c>
      <c r="H628" s="24">
        <v>1878.8</v>
      </c>
      <c r="I628" s="115"/>
      <c r="J628" s="115"/>
      <c r="K628" s="115"/>
      <c r="L628" s="115"/>
    </row>
    <row r="629" spans="2:12" x14ac:dyDescent="0.2">
      <c r="B629" s="230" t="s">
        <v>347</v>
      </c>
      <c r="C629" s="27" t="s">
        <v>4</v>
      </c>
      <c r="D629" s="24">
        <v>547.01</v>
      </c>
      <c r="E629" s="24">
        <v>0</v>
      </c>
      <c r="F629" s="24">
        <v>0</v>
      </c>
      <c r="G629" s="27" t="s">
        <v>4</v>
      </c>
      <c r="H629" s="24">
        <v>547.01</v>
      </c>
      <c r="I629" s="115"/>
      <c r="J629" s="115"/>
      <c r="K629" s="115"/>
      <c r="L629" s="115"/>
    </row>
    <row r="630" spans="2:12" x14ac:dyDescent="0.2">
      <c r="B630" s="230" t="s">
        <v>256</v>
      </c>
      <c r="C630" s="27" t="s">
        <v>4</v>
      </c>
      <c r="D630" s="29">
        <v>-68.989999999999995</v>
      </c>
      <c r="E630" s="24">
        <v>0</v>
      </c>
      <c r="F630" s="24">
        <v>0</v>
      </c>
      <c r="G630" s="27" t="s">
        <v>4</v>
      </c>
      <c r="H630" s="29">
        <v>-68.989999999999995</v>
      </c>
      <c r="I630" s="115"/>
      <c r="J630" s="115"/>
      <c r="K630" s="115"/>
      <c r="L630" s="115"/>
    </row>
    <row r="631" spans="2:12" x14ac:dyDescent="0.2">
      <c r="B631" s="230" t="s">
        <v>676</v>
      </c>
      <c r="C631" s="27" t="s">
        <v>4</v>
      </c>
      <c r="D631" s="24">
        <v>1316</v>
      </c>
      <c r="E631" s="24">
        <v>0</v>
      </c>
      <c r="F631" s="24">
        <v>0</v>
      </c>
      <c r="G631" s="27" t="s">
        <v>4</v>
      </c>
      <c r="H631" s="24">
        <v>1316</v>
      </c>
      <c r="I631" s="115"/>
      <c r="J631" s="115"/>
      <c r="K631" s="115"/>
      <c r="L631" s="115"/>
    </row>
    <row r="632" spans="2:12" x14ac:dyDescent="0.2">
      <c r="B632" s="230" t="s">
        <v>329</v>
      </c>
      <c r="C632" s="27" t="s">
        <v>4</v>
      </c>
      <c r="D632" s="24">
        <v>522.02</v>
      </c>
      <c r="E632" s="24">
        <v>0</v>
      </c>
      <c r="F632" s="24">
        <v>0</v>
      </c>
      <c r="G632" s="27" t="s">
        <v>4</v>
      </c>
      <c r="H632" s="24">
        <v>522.02</v>
      </c>
      <c r="I632" s="115"/>
      <c r="J632" s="115"/>
      <c r="K632" s="115"/>
      <c r="L632" s="115"/>
    </row>
    <row r="633" spans="2:12" x14ac:dyDescent="0.2">
      <c r="B633" s="230" t="s">
        <v>677</v>
      </c>
      <c r="C633" s="27" t="s">
        <v>4</v>
      </c>
      <c r="D633" s="24">
        <v>943.99</v>
      </c>
      <c r="E633" s="24">
        <v>0</v>
      </c>
      <c r="F633" s="24">
        <v>0</v>
      </c>
      <c r="G633" s="27" t="s">
        <v>4</v>
      </c>
      <c r="H633" s="24">
        <v>943.99</v>
      </c>
      <c r="I633" s="115"/>
      <c r="J633" s="115"/>
      <c r="K633" s="115"/>
      <c r="L633" s="115"/>
    </row>
    <row r="634" spans="2:12" x14ac:dyDescent="0.2">
      <c r="B634" s="230" t="s">
        <v>257</v>
      </c>
      <c r="C634" s="27" t="s">
        <v>4</v>
      </c>
      <c r="D634" s="24">
        <v>3719.99</v>
      </c>
      <c r="E634" s="24">
        <v>0</v>
      </c>
      <c r="F634" s="24">
        <v>0</v>
      </c>
      <c r="G634" s="27" t="s">
        <v>4</v>
      </c>
      <c r="H634" s="24">
        <v>3719.99</v>
      </c>
      <c r="I634" s="115"/>
      <c r="J634" s="115"/>
      <c r="K634" s="115"/>
      <c r="L634" s="115"/>
    </row>
    <row r="635" spans="2:12" x14ac:dyDescent="0.2">
      <c r="B635" s="230" t="s">
        <v>258</v>
      </c>
      <c r="C635" s="27" t="s">
        <v>4</v>
      </c>
      <c r="D635" s="24">
        <v>472.01</v>
      </c>
      <c r="E635" s="24">
        <v>0</v>
      </c>
      <c r="F635" s="24">
        <v>0</v>
      </c>
      <c r="G635" s="27" t="s">
        <v>4</v>
      </c>
      <c r="H635" s="24">
        <v>472.01</v>
      </c>
      <c r="I635" s="115"/>
      <c r="J635" s="115"/>
      <c r="K635" s="115"/>
      <c r="L635" s="115"/>
    </row>
    <row r="636" spans="2:12" x14ac:dyDescent="0.2">
      <c r="B636" s="230" t="s">
        <v>678</v>
      </c>
      <c r="C636" s="27" t="s">
        <v>4</v>
      </c>
      <c r="D636" s="24">
        <v>744</v>
      </c>
      <c r="E636" s="24">
        <v>0</v>
      </c>
      <c r="F636" s="24">
        <v>0</v>
      </c>
      <c r="G636" s="27" t="s">
        <v>4</v>
      </c>
      <c r="H636" s="24">
        <v>744</v>
      </c>
      <c r="I636" s="115"/>
      <c r="J636" s="115"/>
      <c r="K636" s="115"/>
      <c r="L636" s="115"/>
    </row>
    <row r="637" spans="2:12" x14ac:dyDescent="0.2">
      <c r="B637" s="230" t="s">
        <v>259</v>
      </c>
      <c r="C637" s="27" t="s">
        <v>4</v>
      </c>
      <c r="D637" s="24">
        <v>2230.0100000000002</v>
      </c>
      <c r="E637" s="24">
        <v>0</v>
      </c>
      <c r="F637" s="24">
        <v>0</v>
      </c>
      <c r="G637" s="27" t="s">
        <v>4</v>
      </c>
      <c r="H637" s="24">
        <v>2230.0100000000002</v>
      </c>
      <c r="I637" s="115"/>
      <c r="J637" s="115"/>
      <c r="K637" s="115"/>
      <c r="L637" s="115"/>
    </row>
    <row r="638" spans="2:12" x14ac:dyDescent="0.2">
      <c r="B638" s="230" t="s">
        <v>260</v>
      </c>
      <c r="C638" s="27" t="s">
        <v>4</v>
      </c>
      <c r="D638" s="29">
        <v>-304.99</v>
      </c>
      <c r="E638" s="24">
        <v>0</v>
      </c>
      <c r="F638" s="24">
        <v>0</v>
      </c>
      <c r="G638" s="27" t="s">
        <v>4</v>
      </c>
      <c r="H638" s="29">
        <v>-304.99</v>
      </c>
      <c r="I638" s="115"/>
      <c r="J638" s="115"/>
      <c r="K638" s="115"/>
      <c r="L638" s="115"/>
    </row>
    <row r="639" spans="2:12" x14ac:dyDescent="0.2">
      <c r="B639" s="230" t="s">
        <v>261</v>
      </c>
      <c r="C639" s="27" t="s">
        <v>4</v>
      </c>
      <c r="D639" s="29">
        <v>-0.79</v>
      </c>
      <c r="E639" s="24">
        <v>0</v>
      </c>
      <c r="F639" s="24">
        <v>0</v>
      </c>
      <c r="G639" s="27" t="s">
        <v>4</v>
      </c>
      <c r="H639" s="29">
        <v>-0.79</v>
      </c>
      <c r="I639" s="115"/>
      <c r="J639" s="115"/>
      <c r="K639" s="115"/>
      <c r="L639" s="115"/>
    </row>
    <row r="640" spans="2:12" x14ac:dyDescent="0.2">
      <c r="B640" s="230" t="s">
        <v>262</v>
      </c>
      <c r="C640" s="27" t="s">
        <v>4</v>
      </c>
      <c r="D640" s="24">
        <v>5460</v>
      </c>
      <c r="E640" s="24">
        <v>0</v>
      </c>
      <c r="F640" s="24">
        <v>0</v>
      </c>
      <c r="G640" s="27" t="s">
        <v>4</v>
      </c>
      <c r="H640" s="24">
        <v>5460</v>
      </c>
      <c r="I640" s="115"/>
      <c r="J640" s="115"/>
      <c r="K640" s="115"/>
      <c r="L640" s="115"/>
    </row>
    <row r="641" spans="2:12" x14ac:dyDescent="0.2">
      <c r="B641" s="230" t="s">
        <v>263</v>
      </c>
      <c r="C641" s="27" t="s">
        <v>4</v>
      </c>
      <c r="D641" s="29">
        <v>-492</v>
      </c>
      <c r="E641" s="24">
        <v>0</v>
      </c>
      <c r="F641" s="24">
        <v>0</v>
      </c>
      <c r="G641" s="27" t="s">
        <v>4</v>
      </c>
      <c r="H641" s="29">
        <v>-492</v>
      </c>
      <c r="I641" s="115"/>
      <c r="J641" s="115"/>
      <c r="K641" s="115"/>
      <c r="L641" s="115"/>
    </row>
    <row r="642" spans="2:12" x14ac:dyDescent="0.2">
      <c r="B642" s="230" t="s">
        <v>264</v>
      </c>
      <c r="C642" s="27" t="s">
        <v>4</v>
      </c>
      <c r="D642" s="24">
        <v>1729.55</v>
      </c>
      <c r="E642" s="24">
        <v>0</v>
      </c>
      <c r="F642" s="24">
        <v>0</v>
      </c>
      <c r="G642" s="27" t="s">
        <v>4</v>
      </c>
      <c r="H642" s="24">
        <v>1729.55</v>
      </c>
      <c r="I642" s="115"/>
      <c r="J642" s="115"/>
      <c r="K642" s="115"/>
      <c r="L642" s="115"/>
    </row>
    <row r="643" spans="2:12" x14ac:dyDescent="0.2">
      <c r="B643" s="230" t="s">
        <v>265</v>
      </c>
      <c r="C643" s="27" t="s">
        <v>4</v>
      </c>
      <c r="D643" s="24">
        <v>99.99</v>
      </c>
      <c r="E643" s="24">
        <v>0</v>
      </c>
      <c r="F643" s="24">
        <v>0</v>
      </c>
      <c r="G643" s="27" t="s">
        <v>4</v>
      </c>
      <c r="H643" s="24">
        <v>99.99</v>
      </c>
      <c r="I643" s="115"/>
      <c r="J643" s="115"/>
      <c r="K643" s="115"/>
      <c r="L643" s="115"/>
    </row>
    <row r="644" spans="2:12" x14ac:dyDescent="0.2">
      <c r="B644" s="230" t="s">
        <v>266</v>
      </c>
      <c r="C644" s="27" t="s">
        <v>4</v>
      </c>
      <c r="D644" s="24">
        <v>844.29</v>
      </c>
      <c r="E644" s="24">
        <v>0</v>
      </c>
      <c r="F644" s="24">
        <v>0</v>
      </c>
      <c r="G644" s="27" t="s">
        <v>4</v>
      </c>
      <c r="H644" s="24">
        <v>844.29</v>
      </c>
      <c r="I644" s="115"/>
      <c r="J644" s="115"/>
      <c r="K644" s="115"/>
      <c r="L644" s="115"/>
    </row>
    <row r="645" spans="2:12" x14ac:dyDescent="0.2">
      <c r="B645" s="230" t="s">
        <v>267</v>
      </c>
      <c r="C645" s="27" t="s">
        <v>4</v>
      </c>
      <c r="D645" s="24">
        <v>840</v>
      </c>
      <c r="E645" s="24">
        <v>0</v>
      </c>
      <c r="F645" s="24">
        <v>0</v>
      </c>
      <c r="G645" s="27" t="s">
        <v>4</v>
      </c>
      <c r="H645" s="24">
        <v>840</v>
      </c>
      <c r="I645" s="115"/>
      <c r="J645" s="115"/>
      <c r="K645" s="115"/>
      <c r="L645" s="115"/>
    </row>
    <row r="646" spans="2:12" x14ac:dyDescent="0.2">
      <c r="B646" s="230" t="s">
        <v>268</v>
      </c>
      <c r="C646" s="27" t="s">
        <v>4</v>
      </c>
      <c r="D646" s="24">
        <v>2400</v>
      </c>
      <c r="E646" s="24">
        <v>0</v>
      </c>
      <c r="F646" s="24">
        <v>0</v>
      </c>
      <c r="G646" s="27" t="s">
        <v>4</v>
      </c>
      <c r="H646" s="24">
        <v>2400</v>
      </c>
      <c r="I646" s="115"/>
      <c r="J646" s="115"/>
      <c r="K646" s="115"/>
      <c r="L646" s="115"/>
    </row>
    <row r="647" spans="2:12" x14ac:dyDescent="0.2">
      <c r="B647" s="230" t="s">
        <v>679</v>
      </c>
      <c r="C647" s="27" t="s">
        <v>4</v>
      </c>
      <c r="D647" s="24">
        <v>576</v>
      </c>
      <c r="E647" s="24">
        <v>0</v>
      </c>
      <c r="F647" s="24">
        <v>0</v>
      </c>
      <c r="G647" s="27" t="s">
        <v>4</v>
      </c>
      <c r="H647" s="24">
        <v>576</v>
      </c>
      <c r="I647" s="115"/>
      <c r="J647" s="115"/>
      <c r="K647" s="115"/>
      <c r="L647" s="115"/>
    </row>
    <row r="648" spans="2:12" x14ac:dyDescent="0.2">
      <c r="B648" s="230" t="s">
        <v>271</v>
      </c>
      <c r="C648" s="27" t="s">
        <v>4</v>
      </c>
      <c r="D648" s="24">
        <v>3600</v>
      </c>
      <c r="E648" s="24">
        <v>0</v>
      </c>
      <c r="F648" s="24">
        <v>0</v>
      </c>
      <c r="G648" s="27" t="s">
        <v>4</v>
      </c>
      <c r="H648" s="24">
        <v>3600</v>
      </c>
      <c r="I648" s="115"/>
      <c r="J648" s="115"/>
      <c r="K648" s="115"/>
      <c r="L648" s="115"/>
    </row>
    <row r="649" spans="2:12" x14ac:dyDescent="0.2">
      <c r="B649" s="230" t="s">
        <v>272</v>
      </c>
      <c r="C649" s="27" t="s">
        <v>4</v>
      </c>
      <c r="D649" s="24">
        <v>320</v>
      </c>
      <c r="E649" s="24">
        <v>0</v>
      </c>
      <c r="F649" s="24">
        <v>0</v>
      </c>
      <c r="G649" s="27" t="s">
        <v>4</v>
      </c>
      <c r="H649" s="24">
        <v>320</v>
      </c>
      <c r="I649" s="115"/>
      <c r="J649" s="115"/>
      <c r="K649" s="115"/>
      <c r="L649" s="115"/>
    </row>
    <row r="650" spans="2:12" x14ac:dyDescent="0.2">
      <c r="B650" s="230" t="s">
        <v>273</v>
      </c>
      <c r="C650" s="27" t="s">
        <v>4</v>
      </c>
      <c r="D650" s="24">
        <v>2484.62</v>
      </c>
      <c r="E650" s="24">
        <v>0</v>
      </c>
      <c r="F650" s="24">
        <v>0</v>
      </c>
      <c r="G650" s="27" t="s">
        <v>4</v>
      </c>
      <c r="H650" s="24">
        <v>2484.62</v>
      </c>
      <c r="I650" s="115"/>
      <c r="J650" s="115"/>
      <c r="K650" s="115"/>
      <c r="L650" s="115"/>
    </row>
    <row r="651" spans="2:12" x14ac:dyDescent="0.2">
      <c r="B651" s="230" t="s">
        <v>274</v>
      </c>
      <c r="C651" s="27" t="s">
        <v>4</v>
      </c>
      <c r="D651" s="24">
        <v>2280.0500000000002</v>
      </c>
      <c r="E651" s="24">
        <v>0</v>
      </c>
      <c r="F651" s="24">
        <v>0</v>
      </c>
      <c r="G651" s="27" t="s">
        <v>4</v>
      </c>
      <c r="H651" s="24">
        <v>2280.0500000000002</v>
      </c>
      <c r="I651" s="115"/>
      <c r="J651" s="115"/>
      <c r="K651" s="115"/>
      <c r="L651" s="115"/>
    </row>
    <row r="652" spans="2:12" x14ac:dyDescent="0.2">
      <c r="B652" s="230" t="s">
        <v>215</v>
      </c>
      <c r="C652" s="27" t="s">
        <v>4</v>
      </c>
      <c r="D652" s="24">
        <v>3168.8</v>
      </c>
      <c r="E652" s="24">
        <v>0</v>
      </c>
      <c r="F652" s="24">
        <v>0</v>
      </c>
      <c r="G652" s="27" t="s">
        <v>4</v>
      </c>
      <c r="H652" s="24">
        <v>3168.8</v>
      </c>
      <c r="I652" s="115"/>
      <c r="J652" s="115"/>
      <c r="K652" s="115"/>
      <c r="L652" s="115"/>
    </row>
    <row r="653" spans="2:12" x14ac:dyDescent="0.2">
      <c r="B653" s="230" t="s">
        <v>275</v>
      </c>
      <c r="C653" s="27" t="s">
        <v>4</v>
      </c>
      <c r="D653" s="24">
        <v>259.7</v>
      </c>
      <c r="E653" s="24">
        <v>0</v>
      </c>
      <c r="F653" s="24">
        <v>0</v>
      </c>
      <c r="G653" s="27" t="s">
        <v>4</v>
      </c>
      <c r="H653" s="24">
        <v>259.7</v>
      </c>
      <c r="I653" s="115"/>
      <c r="J653" s="115"/>
      <c r="K653" s="115"/>
      <c r="L653" s="115"/>
    </row>
    <row r="654" spans="2:12" x14ac:dyDescent="0.2">
      <c r="B654" s="230" t="s">
        <v>276</v>
      </c>
      <c r="C654" s="27" t="s">
        <v>4</v>
      </c>
      <c r="D654" s="29">
        <v>-432</v>
      </c>
      <c r="E654" s="24">
        <v>0</v>
      </c>
      <c r="F654" s="24">
        <v>0</v>
      </c>
      <c r="G654" s="27" t="s">
        <v>4</v>
      </c>
      <c r="H654" s="29">
        <v>-432</v>
      </c>
      <c r="I654" s="115"/>
      <c r="J654" s="115"/>
      <c r="K654" s="115"/>
      <c r="L654" s="115"/>
    </row>
    <row r="655" spans="2:12" x14ac:dyDescent="0.2">
      <c r="B655" s="230" t="s">
        <v>277</v>
      </c>
      <c r="C655" s="27" t="s">
        <v>4</v>
      </c>
      <c r="D655" s="29">
        <v>-86.4</v>
      </c>
      <c r="E655" s="24">
        <v>0</v>
      </c>
      <c r="F655" s="24">
        <v>0</v>
      </c>
      <c r="G655" s="27" t="s">
        <v>4</v>
      </c>
      <c r="H655" s="29">
        <v>-86.4</v>
      </c>
      <c r="I655" s="115"/>
      <c r="J655" s="115"/>
      <c r="K655" s="115"/>
      <c r="L655" s="115"/>
    </row>
    <row r="656" spans="2:12" x14ac:dyDescent="0.2">
      <c r="B656" s="230" t="s">
        <v>278</v>
      </c>
      <c r="C656" s="27" t="s">
        <v>4</v>
      </c>
      <c r="D656" s="24">
        <v>3315.28</v>
      </c>
      <c r="E656" s="24">
        <v>0</v>
      </c>
      <c r="F656" s="24">
        <v>0</v>
      </c>
      <c r="G656" s="27" t="s">
        <v>4</v>
      </c>
      <c r="H656" s="24">
        <v>3315.28</v>
      </c>
      <c r="I656" s="115"/>
      <c r="J656" s="115"/>
      <c r="K656" s="115"/>
      <c r="L656" s="115"/>
    </row>
    <row r="657" spans="2:12" x14ac:dyDescent="0.2">
      <c r="B657" s="230" t="s">
        <v>245</v>
      </c>
      <c r="C657" s="27" t="s">
        <v>4</v>
      </c>
      <c r="D657" s="24">
        <v>1674</v>
      </c>
      <c r="E657" s="24">
        <v>0</v>
      </c>
      <c r="F657" s="24">
        <v>0</v>
      </c>
      <c r="G657" s="27" t="s">
        <v>4</v>
      </c>
      <c r="H657" s="24">
        <v>1674</v>
      </c>
      <c r="I657" s="115"/>
      <c r="J657" s="115"/>
      <c r="K657" s="115"/>
      <c r="L657" s="115"/>
    </row>
    <row r="658" spans="2:12" x14ac:dyDescent="0.2">
      <c r="B658" s="230" t="s">
        <v>279</v>
      </c>
      <c r="C658" s="27" t="s">
        <v>4</v>
      </c>
      <c r="D658" s="29">
        <v>-432</v>
      </c>
      <c r="E658" s="24">
        <v>0</v>
      </c>
      <c r="F658" s="24">
        <v>0</v>
      </c>
      <c r="G658" s="27" t="s">
        <v>4</v>
      </c>
      <c r="H658" s="29">
        <v>-432</v>
      </c>
      <c r="I658" s="115"/>
      <c r="J658" s="115"/>
      <c r="K658" s="115"/>
      <c r="L658" s="115"/>
    </row>
    <row r="659" spans="2:12" x14ac:dyDescent="0.2">
      <c r="B659" s="230" t="s">
        <v>281</v>
      </c>
      <c r="C659" s="27" t="s">
        <v>4</v>
      </c>
      <c r="D659" s="29">
        <v>-8.81</v>
      </c>
      <c r="E659" s="24">
        <v>0</v>
      </c>
      <c r="F659" s="24">
        <v>0</v>
      </c>
      <c r="G659" s="27" t="s">
        <v>4</v>
      </c>
      <c r="H659" s="29">
        <v>-8.81</v>
      </c>
      <c r="I659" s="115"/>
      <c r="J659" s="115"/>
      <c r="K659" s="115"/>
      <c r="L659" s="115"/>
    </row>
    <row r="660" spans="2:12" x14ac:dyDescent="0.2">
      <c r="B660" s="230" t="s">
        <v>282</v>
      </c>
      <c r="C660" s="27" t="s">
        <v>4</v>
      </c>
      <c r="D660" s="29">
        <v>-283.26</v>
      </c>
      <c r="E660" s="24">
        <v>0</v>
      </c>
      <c r="F660" s="24">
        <v>0</v>
      </c>
      <c r="G660" s="27" t="s">
        <v>4</v>
      </c>
      <c r="H660" s="29">
        <v>-283.26</v>
      </c>
      <c r="I660" s="115"/>
      <c r="J660" s="115"/>
      <c r="K660" s="115"/>
      <c r="L660" s="115"/>
    </row>
    <row r="661" spans="2:12" x14ac:dyDescent="0.2">
      <c r="B661" s="230" t="s">
        <v>283</v>
      </c>
      <c r="C661" s="27" t="s">
        <v>4</v>
      </c>
      <c r="D661" s="24">
        <v>2102.38</v>
      </c>
      <c r="E661" s="24">
        <v>0</v>
      </c>
      <c r="F661" s="24">
        <v>0</v>
      </c>
      <c r="G661" s="27" t="s">
        <v>4</v>
      </c>
      <c r="H661" s="24">
        <v>2102.38</v>
      </c>
      <c r="I661" s="115"/>
      <c r="J661" s="115"/>
      <c r="K661" s="115"/>
      <c r="L661" s="115"/>
    </row>
    <row r="662" spans="2:12" x14ac:dyDescent="0.2">
      <c r="B662" s="230" t="s">
        <v>284</v>
      </c>
      <c r="C662" s="27" t="s">
        <v>4</v>
      </c>
      <c r="D662" s="24">
        <v>1731.7</v>
      </c>
      <c r="E662" s="24">
        <v>0</v>
      </c>
      <c r="F662" s="24">
        <v>0</v>
      </c>
      <c r="G662" s="27" t="s">
        <v>4</v>
      </c>
      <c r="H662" s="24">
        <v>1731.7</v>
      </c>
      <c r="I662" s="115"/>
      <c r="J662" s="115"/>
      <c r="K662" s="115"/>
      <c r="L662" s="115"/>
    </row>
    <row r="663" spans="2:12" x14ac:dyDescent="0.2">
      <c r="B663" s="230" t="s">
        <v>285</v>
      </c>
      <c r="C663" s="27" t="s">
        <v>4</v>
      </c>
      <c r="D663" s="24">
        <v>1413.62</v>
      </c>
      <c r="E663" s="24">
        <v>0</v>
      </c>
      <c r="F663" s="24">
        <v>0</v>
      </c>
      <c r="G663" s="27" t="s">
        <v>4</v>
      </c>
      <c r="H663" s="24">
        <v>1413.62</v>
      </c>
      <c r="I663" s="115"/>
      <c r="J663" s="115"/>
      <c r="K663" s="115"/>
      <c r="L663" s="115"/>
    </row>
    <row r="664" spans="2:12" x14ac:dyDescent="0.2">
      <c r="B664" s="230" t="s">
        <v>286</v>
      </c>
      <c r="C664" s="27" t="s">
        <v>4</v>
      </c>
      <c r="D664" s="24">
        <v>5065.7299999999996</v>
      </c>
      <c r="E664" s="24">
        <v>0</v>
      </c>
      <c r="F664" s="24">
        <v>0</v>
      </c>
      <c r="G664" s="27" t="s">
        <v>4</v>
      </c>
      <c r="H664" s="24">
        <v>5065.7299999999996</v>
      </c>
      <c r="I664" s="115"/>
      <c r="J664" s="115"/>
      <c r="K664" s="115"/>
      <c r="L664" s="115"/>
    </row>
    <row r="665" spans="2:12" x14ac:dyDescent="0.2">
      <c r="B665" s="230" t="s">
        <v>287</v>
      </c>
      <c r="C665" s="27" t="s">
        <v>4</v>
      </c>
      <c r="D665" s="29">
        <v>-113.98</v>
      </c>
      <c r="E665" s="24">
        <v>0</v>
      </c>
      <c r="F665" s="24">
        <v>0</v>
      </c>
      <c r="G665" s="27" t="s">
        <v>4</v>
      </c>
      <c r="H665" s="29">
        <v>-113.98</v>
      </c>
      <c r="I665" s="115"/>
      <c r="J665" s="115"/>
      <c r="K665" s="115"/>
      <c r="L665" s="115"/>
    </row>
    <row r="666" spans="2:12" x14ac:dyDescent="0.2">
      <c r="B666" s="230" t="s">
        <v>288</v>
      </c>
      <c r="C666" s="27" t="s">
        <v>4</v>
      </c>
      <c r="D666" s="24">
        <v>1031.76</v>
      </c>
      <c r="E666" s="24">
        <v>0</v>
      </c>
      <c r="F666" s="24">
        <v>0</v>
      </c>
      <c r="G666" s="27" t="s">
        <v>4</v>
      </c>
      <c r="H666" s="24">
        <v>1031.76</v>
      </c>
      <c r="I666" s="115"/>
      <c r="J666" s="115"/>
      <c r="K666" s="115"/>
      <c r="L666" s="115"/>
    </row>
    <row r="667" spans="2:12" x14ac:dyDescent="0.2">
      <c r="B667" s="230" t="s">
        <v>289</v>
      </c>
      <c r="C667" s="27" t="s">
        <v>4</v>
      </c>
      <c r="D667" s="29">
        <v>-395</v>
      </c>
      <c r="E667" s="24">
        <v>0</v>
      </c>
      <c r="F667" s="24">
        <v>0</v>
      </c>
      <c r="G667" s="27" t="s">
        <v>4</v>
      </c>
      <c r="H667" s="29">
        <v>-395</v>
      </c>
      <c r="I667" s="115"/>
      <c r="J667" s="115"/>
      <c r="K667" s="115"/>
      <c r="L667" s="115"/>
    </row>
    <row r="668" spans="2:12" x14ac:dyDescent="0.2">
      <c r="B668" s="230" t="s">
        <v>291</v>
      </c>
      <c r="C668" s="27" t="s">
        <v>4</v>
      </c>
      <c r="D668" s="24">
        <v>4056.36</v>
      </c>
      <c r="E668" s="24">
        <v>0</v>
      </c>
      <c r="F668" s="24">
        <v>0</v>
      </c>
      <c r="G668" s="27" t="s">
        <v>4</v>
      </c>
      <c r="H668" s="24">
        <v>4056.36</v>
      </c>
      <c r="I668" s="115"/>
      <c r="J668" s="115"/>
      <c r="K668" s="115"/>
      <c r="L668" s="115"/>
    </row>
    <row r="669" spans="2:12" x14ac:dyDescent="0.2">
      <c r="B669" s="230" t="s">
        <v>292</v>
      </c>
      <c r="C669" s="27" t="s">
        <v>4</v>
      </c>
      <c r="D669" s="29">
        <v>-183</v>
      </c>
      <c r="E669" s="24">
        <v>0</v>
      </c>
      <c r="F669" s="24">
        <v>0</v>
      </c>
      <c r="G669" s="27" t="s">
        <v>4</v>
      </c>
      <c r="H669" s="29">
        <v>-183</v>
      </c>
      <c r="I669" s="115"/>
      <c r="J669" s="115"/>
      <c r="K669" s="115"/>
      <c r="L669" s="115"/>
    </row>
    <row r="670" spans="2:12" x14ac:dyDescent="0.2">
      <c r="B670" s="230" t="s">
        <v>293</v>
      </c>
      <c r="C670" s="27" t="s">
        <v>4</v>
      </c>
      <c r="D670" s="24">
        <v>666.99</v>
      </c>
      <c r="E670" s="24">
        <v>0</v>
      </c>
      <c r="F670" s="24">
        <v>0</v>
      </c>
      <c r="G670" s="27" t="s">
        <v>4</v>
      </c>
      <c r="H670" s="24">
        <v>666.99</v>
      </c>
      <c r="I670" s="115"/>
      <c r="J670" s="115"/>
      <c r="K670" s="115"/>
      <c r="L670" s="115"/>
    </row>
    <row r="671" spans="2:12" x14ac:dyDescent="0.2">
      <c r="B671" s="230" t="s">
        <v>294</v>
      </c>
      <c r="C671" s="27" t="s">
        <v>4</v>
      </c>
      <c r="D671" s="24">
        <v>31.22</v>
      </c>
      <c r="E671" s="24">
        <v>0</v>
      </c>
      <c r="F671" s="24">
        <v>0</v>
      </c>
      <c r="G671" s="27" t="s">
        <v>4</v>
      </c>
      <c r="H671" s="24">
        <v>31.22</v>
      </c>
      <c r="I671" s="115"/>
      <c r="J671" s="115"/>
      <c r="K671" s="115"/>
      <c r="L671" s="115"/>
    </row>
    <row r="672" spans="2:12" x14ac:dyDescent="0.2">
      <c r="B672" s="230" t="s">
        <v>296</v>
      </c>
      <c r="C672" s="27" t="s">
        <v>4</v>
      </c>
      <c r="D672" s="29">
        <v>-109.99</v>
      </c>
      <c r="E672" s="24">
        <v>0</v>
      </c>
      <c r="F672" s="24">
        <v>0</v>
      </c>
      <c r="G672" s="27" t="s">
        <v>4</v>
      </c>
      <c r="H672" s="29">
        <v>-109.99</v>
      </c>
      <c r="I672" s="115"/>
      <c r="J672" s="115"/>
      <c r="K672" s="115"/>
      <c r="L672" s="115"/>
    </row>
    <row r="673" spans="2:12" x14ac:dyDescent="0.2">
      <c r="B673" s="230" t="s">
        <v>295</v>
      </c>
      <c r="C673" s="27" t="s">
        <v>4</v>
      </c>
      <c r="D673" s="29">
        <v>-174</v>
      </c>
      <c r="E673" s="24">
        <v>0</v>
      </c>
      <c r="F673" s="24">
        <v>0</v>
      </c>
      <c r="G673" s="27" t="s">
        <v>4</v>
      </c>
      <c r="H673" s="29">
        <v>-174</v>
      </c>
      <c r="I673" s="115"/>
      <c r="J673" s="115"/>
      <c r="K673" s="115"/>
      <c r="L673" s="115"/>
    </row>
    <row r="674" spans="2:12" x14ac:dyDescent="0.2">
      <c r="B674" s="230" t="s">
        <v>297</v>
      </c>
      <c r="C674" s="27" t="s">
        <v>4</v>
      </c>
      <c r="D674" s="29">
        <v>-196.01</v>
      </c>
      <c r="E674" s="24">
        <v>0</v>
      </c>
      <c r="F674" s="24">
        <v>0</v>
      </c>
      <c r="G674" s="27" t="s">
        <v>4</v>
      </c>
      <c r="H674" s="29">
        <v>-196.01</v>
      </c>
      <c r="I674" s="115"/>
      <c r="J674" s="115"/>
      <c r="K674" s="115"/>
      <c r="L674" s="115"/>
    </row>
    <row r="675" spans="2:12" x14ac:dyDescent="0.2">
      <c r="B675" s="230" t="s">
        <v>299</v>
      </c>
      <c r="C675" s="27" t="s">
        <v>4</v>
      </c>
      <c r="D675" s="24">
        <v>7677.47</v>
      </c>
      <c r="E675" s="24">
        <v>0</v>
      </c>
      <c r="F675" s="24">
        <v>0</v>
      </c>
      <c r="G675" s="27" t="s">
        <v>4</v>
      </c>
      <c r="H675" s="24">
        <v>7677.47</v>
      </c>
      <c r="I675" s="115"/>
      <c r="J675" s="115"/>
      <c r="K675" s="115"/>
      <c r="L675" s="115"/>
    </row>
    <row r="676" spans="2:12" x14ac:dyDescent="0.2">
      <c r="B676" s="230" t="s">
        <v>301</v>
      </c>
      <c r="C676" s="27" t="s">
        <v>4</v>
      </c>
      <c r="D676" s="29">
        <v>-294</v>
      </c>
      <c r="E676" s="24">
        <v>0</v>
      </c>
      <c r="F676" s="24">
        <v>0</v>
      </c>
      <c r="G676" s="27" t="s">
        <v>4</v>
      </c>
      <c r="H676" s="29">
        <v>-294</v>
      </c>
      <c r="I676" s="115"/>
      <c r="J676" s="115"/>
      <c r="K676" s="115"/>
      <c r="L676" s="115"/>
    </row>
    <row r="677" spans="2:12" x14ac:dyDescent="0.2">
      <c r="B677" s="230" t="s">
        <v>302</v>
      </c>
      <c r="C677" s="27" t="s">
        <v>4</v>
      </c>
      <c r="D677" s="24">
        <v>1422.32</v>
      </c>
      <c r="E677" s="24">
        <v>0</v>
      </c>
      <c r="F677" s="24">
        <v>0</v>
      </c>
      <c r="G677" s="27" t="s">
        <v>4</v>
      </c>
      <c r="H677" s="24">
        <v>1422.32</v>
      </c>
      <c r="I677" s="115"/>
      <c r="J677" s="115"/>
      <c r="K677" s="115"/>
      <c r="L677" s="115"/>
    </row>
    <row r="678" spans="2:12" x14ac:dyDescent="0.2">
      <c r="B678" s="230" t="s">
        <v>303</v>
      </c>
      <c r="C678" s="27" t="s">
        <v>4</v>
      </c>
      <c r="D678" s="29">
        <v>-276</v>
      </c>
      <c r="E678" s="24">
        <v>0</v>
      </c>
      <c r="F678" s="24">
        <v>0</v>
      </c>
      <c r="G678" s="27" t="s">
        <v>4</v>
      </c>
      <c r="H678" s="29">
        <v>-276</v>
      </c>
      <c r="I678" s="115"/>
      <c r="J678" s="115"/>
      <c r="K678" s="115"/>
      <c r="L678" s="115"/>
    </row>
    <row r="679" spans="2:12" x14ac:dyDescent="0.2">
      <c r="B679" s="230" t="s">
        <v>298</v>
      </c>
      <c r="C679" s="27" t="s">
        <v>4</v>
      </c>
      <c r="D679" s="24">
        <v>2088</v>
      </c>
      <c r="E679" s="24">
        <v>0</v>
      </c>
      <c r="F679" s="24">
        <v>0</v>
      </c>
      <c r="G679" s="27" t="s">
        <v>4</v>
      </c>
      <c r="H679" s="24">
        <v>2088</v>
      </c>
      <c r="I679" s="115"/>
      <c r="J679" s="115"/>
      <c r="K679" s="115"/>
      <c r="L679" s="115"/>
    </row>
    <row r="680" spans="2:12" x14ac:dyDescent="0.2">
      <c r="B680" s="230" t="s">
        <v>197</v>
      </c>
      <c r="C680" s="27" t="s">
        <v>4</v>
      </c>
      <c r="D680" s="29">
        <v>-44.01</v>
      </c>
      <c r="E680" s="24">
        <v>0</v>
      </c>
      <c r="F680" s="24">
        <v>0</v>
      </c>
      <c r="G680" s="27" t="s">
        <v>4</v>
      </c>
      <c r="H680" s="29">
        <v>-44.01</v>
      </c>
      <c r="I680" s="115"/>
      <c r="J680" s="115"/>
      <c r="K680" s="115"/>
      <c r="L680" s="115"/>
    </row>
    <row r="681" spans="2:12" x14ac:dyDescent="0.2">
      <c r="B681" s="230" t="s">
        <v>300</v>
      </c>
      <c r="C681" s="27" t="s">
        <v>4</v>
      </c>
      <c r="D681" s="29">
        <v>-294</v>
      </c>
      <c r="E681" s="24">
        <v>0</v>
      </c>
      <c r="F681" s="24">
        <v>0</v>
      </c>
      <c r="G681" s="27" t="s">
        <v>4</v>
      </c>
      <c r="H681" s="29">
        <v>-294</v>
      </c>
      <c r="I681" s="115"/>
      <c r="J681" s="115"/>
      <c r="K681" s="115"/>
      <c r="L681" s="115"/>
    </row>
    <row r="682" spans="2:12" x14ac:dyDescent="0.2">
      <c r="B682" s="230" t="s">
        <v>680</v>
      </c>
      <c r="C682" s="27" t="s">
        <v>4</v>
      </c>
      <c r="D682" s="24">
        <v>2210</v>
      </c>
      <c r="E682" s="24">
        <v>0</v>
      </c>
      <c r="F682" s="24">
        <v>0</v>
      </c>
      <c r="G682" s="27" t="s">
        <v>4</v>
      </c>
      <c r="H682" s="24">
        <v>2210</v>
      </c>
      <c r="I682" s="115"/>
      <c r="J682" s="115"/>
      <c r="K682" s="115"/>
      <c r="L682" s="115"/>
    </row>
    <row r="683" spans="2:12" x14ac:dyDescent="0.2">
      <c r="B683" s="230" t="s">
        <v>306</v>
      </c>
      <c r="C683" s="27" t="s">
        <v>4</v>
      </c>
      <c r="D683" s="24">
        <v>1550.29</v>
      </c>
      <c r="E683" s="24">
        <v>0</v>
      </c>
      <c r="F683" s="24">
        <v>0</v>
      </c>
      <c r="G683" s="27" t="s">
        <v>4</v>
      </c>
      <c r="H683" s="24">
        <v>1550.29</v>
      </c>
      <c r="I683" s="115"/>
      <c r="J683" s="115"/>
      <c r="K683" s="115"/>
      <c r="L683" s="115"/>
    </row>
    <row r="684" spans="2:12" x14ac:dyDescent="0.2">
      <c r="B684" s="230" t="s">
        <v>308</v>
      </c>
      <c r="C684" s="27" t="s">
        <v>4</v>
      </c>
      <c r="D684" s="29">
        <v>-28.8</v>
      </c>
      <c r="E684" s="24">
        <v>0</v>
      </c>
      <c r="F684" s="24">
        <v>0</v>
      </c>
      <c r="G684" s="27" t="s">
        <v>4</v>
      </c>
      <c r="H684" s="29">
        <v>-28.8</v>
      </c>
      <c r="I684" s="115"/>
      <c r="J684" s="115"/>
      <c r="K684" s="115"/>
      <c r="L684" s="115"/>
    </row>
    <row r="685" spans="2:12" x14ac:dyDescent="0.2">
      <c r="B685" s="230" t="s">
        <v>307</v>
      </c>
      <c r="C685" s="27" t="s">
        <v>4</v>
      </c>
      <c r="D685" s="24">
        <v>4385.88</v>
      </c>
      <c r="E685" s="24">
        <v>0</v>
      </c>
      <c r="F685" s="24">
        <v>0</v>
      </c>
      <c r="G685" s="27" t="s">
        <v>4</v>
      </c>
      <c r="H685" s="24">
        <v>4385.88</v>
      </c>
      <c r="I685" s="115"/>
      <c r="J685" s="115"/>
      <c r="K685" s="115"/>
      <c r="L685" s="115"/>
    </row>
    <row r="686" spans="2:12" x14ac:dyDescent="0.2">
      <c r="B686" s="230" t="s">
        <v>309</v>
      </c>
      <c r="C686" s="27" t="s">
        <v>4</v>
      </c>
      <c r="D686" s="24">
        <v>1037.54</v>
      </c>
      <c r="E686" s="24">
        <v>0</v>
      </c>
      <c r="F686" s="24">
        <v>0</v>
      </c>
      <c r="G686" s="27" t="s">
        <v>4</v>
      </c>
      <c r="H686" s="24">
        <v>1037.54</v>
      </c>
      <c r="I686" s="115"/>
      <c r="J686" s="115"/>
      <c r="K686" s="115"/>
      <c r="L686" s="115"/>
    </row>
    <row r="687" spans="2:12" x14ac:dyDescent="0.2">
      <c r="B687" s="230" t="s">
        <v>310</v>
      </c>
      <c r="C687" s="27" t="s">
        <v>4</v>
      </c>
      <c r="D687" s="24">
        <v>780.7</v>
      </c>
      <c r="E687" s="24">
        <v>0</v>
      </c>
      <c r="F687" s="24">
        <v>0</v>
      </c>
      <c r="G687" s="27" t="s">
        <v>4</v>
      </c>
      <c r="H687" s="24">
        <v>780.7</v>
      </c>
      <c r="I687" s="115"/>
      <c r="J687" s="115"/>
      <c r="K687" s="115"/>
      <c r="L687" s="115"/>
    </row>
    <row r="688" spans="2:12" x14ac:dyDescent="0.2">
      <c r="B688" s="230" t="s">
        <v>311</v>
      </c>
      <c r="C688" s="27" t="s">
        <v>4</v>
      </c>
      <c r="D688" s="24">
        <v>499.02</v>
      </c>
      <c r="E688" s="24">
        <v>0</v>
      </c>
      <c r="F688" s="24">
        <v>0</v>
      </c>
      <c r="G688" s="27" t="s">
        <v>4</v>
      </c>
      <c r="H688" s="24">
        <v>499.02</v>
      </c>
      <c r="I688" s="115"/>
      <c r="J688" s="115"/>
      <c r="K688" s="115"/>
      <c r="L688" s="115"/>
    </row>
    <row r="689" spans="2:12" x14ac:dyDescent="0.2">
      <c r="B689" s="230" t="s">
        <v>313</v>
      </c>
      <c r="C689" s="27" t="s">
        <v>4</v>
      </c>
      <c r="D689" s="24">
        <v>1579.2</v>
      </c>
      <c r="E689" s="24">
        <v>0</v>
      </c>
      <c r="F689" s="24">
        <v>0</v>
      </c>
      <c r="G689" s="27" t="s">
        <v>4</v>
      </c>
      <c r="H689" s="24">
        <v>1579.2</v>
      </c>
      <c r="I689" s="115"/>
      <c r="J689" s="115"/>
      <c r="K689" s="115"/>
      <c r="L689" s="115"/>
    </row>
    <row r="690" spans="2:12" x14ac:dyDescent="0.2">
      <c r="B690" s="230" t="s">
        <v>314</v>
      </c>
      <c r="C690" s="27" t="s">
        <v>4</v>
      </c>
      <c r="D690" s="29">
        <v>-6</v>
      </c>
      <c r="E690" s="24">
        <v>0</v>
      </c>
      <c r="F690" s="24">
        <v>0</v>
      </c>
      <c r="G690" s="27" t="s">
        <v>4</v>
      </c>
      <c r="H690" s="29">
        <v>-6</v>
      </c>
      <c r="I690" s="115"/>
      <c r="J690" s="115"/>
      <c r="K690" s="115"/>
      <c r="L690" s="115"/>
    </row>
    <row r="691" spans="2:12" x14ac:dyDescent="0.2">
      <c r="B691" s="230" t="s">
        <v>315</v>
      </c>
      <c r="C691" s="27" t="s">
        <v>4</v>
      </c>
      <c r="D691" s="24">
        <v>1550</v>
      </c>
      <c r="E691" s="24">
        <v>0</v>
      </c>
      <c r="F691" s="24">
        <v>0</v>
      </c>
      <c r="G691" s="27" t="s">
        <v>4</v>
      </c>
      <c r="H691" s="24">
        <v>1550</v>
      </c>
      <c r="I691" s="115"/>
      <c r="J691" s="115"/>
      <c r="K691" s="115"/>
      <c r="L691" s="115"/>
    </row>
    <row r="692" spans="2:12" x14ac:dyDescent="0.2">
      <c r="B692" s="230" t="s">
        <v>316</v>
      </c>
      <c r="C692" s="27" t="s">
        <v>4</v>
      </c>
      <c r="D692" s="24">
        <v>769.99</v>
      </c>
      <c r="E692" s="24">
        <v>0</v>
      </c>
      <c r="F692" s="24">
        <v>0</v>
      </c>
      <c r="G692" s="27" t="s">
        <v>4</v>
      </c>
      <c r="H692" s="24">
        <v>769.99</v>
      </c>
      <c r="I692" s="115"/>
      <c r="J692" s="115"/>
      <c r="K692" s="115"/>
      <c r="L692" s="115"/>
    </row>
    <row r="693" spans="2:12" x14ac:dyDescent="0.2">
      <c r="B693" s="230" t="s">
        <v>317</v>
      </c>
      <c r="C693" s="27" t="s">
        <v>4</v>
      </c>
      <c r="D693" s="24">
        <v>2724.99</v>
      </c>
      <c r="E693" s="24">
        <v>0</v>
      </c>
      <c r="F693" s="24">
        <v>0</v>
      </c>
      <c r="G693" s="27" t="s">
        <v>4</v>
      </c>
      <c r="H693" s="24">
        <v>2724.99</v>
      </c>
      <c r="I693" s="115"/>
      <c r="J693" s="115"/>
      <c r="K693" s="115"/>
      <c r="L693" s="115"/>
    </row>
    <row r="694" spans="2:12" x14ac:dyDescent="0.2">
      <c r="B694" s="230" t="s">
        <v>319</v>
      </c>
      <c r="C694" s="27" t="s">
        <v>4</v>
      </c>
      <c r="D694" s="24">
        <v>2877.36</v>
      </c>
      <c r="E694" s="24">
        <v>0</v>
      </c>
      <c r="F694" s="24">
        <v>0</v>
      </c>
      <c r="G694" s="27" t="s">
        <v>4</v>
      </c>
      <c r="H694" s="24">
        <v>2877.36</v>
      </c>
      <c r="I694" s="115"/>
      <c r="J694" s="115"/>
      <c r="K694" s="115"/>
      <c r="L694" s="115"/>
    </row>
    <row r="695" spans="2:12" x14ac:dyDescent="0.2">
      <c r="B695" s="230" t="s">
        <v>320</v>
      </c>
      <c r="C695" s="27" t="s">
        <v>4</v>
      </c>
      <c r="D695" s="24">
        <v>3127.36</v>
      </c>
      <c r="E695" s="24">
        <v>0</v>
      </c>
      <c r="F695" s="24">
        <v>0</v>
      </c>
      <c r="G695" s="27" t="s">
        <v>4</v>
      </c>
      <c r="H695" s="24">
        <v>3127.36</v>
      </c>
      <c r="I695" s="115"/>
      <c r="J695" s="115"/>
      <c r="K695" s="115"/>
      <c r="L695" s="115"/>
    </row>
    <row r="696" spans="2:12" x14ac:dyDescent="0.2">
      <c r="B696" s="230" t="s">
        <v>321</v>
      </c>
      <c r="C696" s="27" t="s">
        <v>4</v>
      </c>
      <c r="D696" s="24">
        <v>99.99</v>
      </c>
      <c r="E696" s="24">
        <v>0</v>
      </c>
      <c r="F696" s="24">
        <v>0</v>
      </c>
      <c r="G696" s="27" t="s">
        <v>4</v>
      </c>
      <c r="H696" s="24">
        <v>99.99</v>
      </c>
      <c r="I696" s="115"/>
      <c r="J696" s="115"/>
      <c r="K696" s="115"/>
      <c r="L696" s="115"/>
    </row>
    <row r="697" spans="2:12" x14ac:dyDescent="0.2">
      <c r="B697" s="230" t="s">
        <v>325</v>
      </c>
      <c r="C697" s="27" t="s">
        <v>4</v>
      </c>
      <c r="D697" s="24">
        <v>1225</v>
      </c>
      <c r="E697" s="24">
        <v>0</v>
      </c>
      <c r="F697" s="24">
        <v>0</v>
      </c>
      <c r="G697" s="27" t="s">
        <v>4</v>
      </c>
      <c r="H697" s="24">
        <v>1225</v>
      </c>
      <c r="I697" s="115"/>
      <c r="J697" s="115"/>
      <c r="K697" s="115"/>
      <c r="L697" s="115"/>
    </row>
    <row r="698" spans="2:12" x14ac:dyDescent="0.2">
      <c r="B698" s="230" t="s">
        <v>326</v>
      </c>
      <c r="C698" s="27" t="s">
        <v>4</v>
      </c>
      <c r="D698" s="24">
        <v>50.01</v>
      </c>
      <c r="E698" s="24">
        <v>0</v>
      </c>
      <c r="F698" s="24">
        <v>0</v>
      </c>
      <c r="G698" s="27" t="s">
        <v>4</v>
      </c>
      <c r="H698" s="24">
        <v>50.01</v>
      </c>
      <c r="I698" s="115"/>
      <c r="J698" s="115"/>
      <c r="K698" s="115"/>
      <c r="L698" s="115"/>
    </row>
    <row r="699" spans="2:12" x14ac:dyDescent="0.2">
      <c r="B699" s="230" t="s">
        <v>327</v>
      </c>
      <c r="C699" s="27" t="s">
        <v>4</v>
      </c>
      <c r="D699" s="24">
        <v>3052.49</v>
      </c>
      <c r="E699" s="24">
        <v>0</v>
      </c>
      <c r="F699" s="24">
        <v>0</v>
      </c>
      <c r="G699" s="27" t="s">
        <v>4</v>
      </c>
      <c r="H699" s="24">
        <v>3052.49</v>
      </c>
      <c r="I699" s="115"/>
      <c r="J699" s="115"/>
      <c r="K699" s="115"/>
      <c r="L699" s="115"/>
    </row>
    <row r="700" spans="2:12" x14ac:dyDescent="0.2">
      <c r="B700" s="230" t="s">
        <v>328</v>
      </c>
      <c r="C700" s="27" t="s">
        <v>4</v>
      </c>
      <c r="D700" s="24">
        <v>1475</v>
      </c>
      <c r="E700" s="24">
        <v>0</v>
      </c>
      <c r="F700" s="24">
        <v>0</v>
      </c>
      <c r="G700" s="27" t="s">
        <v>4</v>
      </c>
      <c r="H700" s="24">
        <v>1475</v>
      </c>
      <c r="I700" s="115"/>
      <c r="J700" s="115"/>
      <c r="K700" s="115"/>
      <c r="L700" s="115"/>
    </row>
    <row r="701" spans="2:12" x14ac:dyDescent="0.2">
      <c r="B701" s="230" t="s">
        <v>333</v>
      </c>
      <c r="C701" s="27" t="s">
        <v>4</v>
      </c>
      <c r="D701" s="24">
        <v>1275</v>
      </c>
      <c r="E701" s="24">
        <v>0</v>
      </c>
      <c r="F701" s="24">
        <v>0</v>
      </c>
      <c r="G701" s="27" t="s">
        <v>4</v>
      </c>
      <c r="H701" s="24">
        <v>1275</v>
      </c>
      <c r="I701" s="115"/>
      <c r="J701" s="115"/>
      <c r="K701" s="115"/>
      <c r="L701" s="115"/>
    </row>
    <row r="702" spans="2:12" x14ac:dyDescent="0.2">
      <c r="B702" s="230" t="s">
        <v>334</v>
      </c>
      <c r="C702" s="27" t="s">
        <v>4</v>
      </c>
      <c r="D702" s="24">
        <v>2455.2800000000002</v>
      </c>
      <c r="E702" s="24">
        <v>0</v>
      </c>
      <c r="F702" s="24">
        <v>0</v>
      </c>
      <c r="G702" s="27" t="s">
        <v>4</v>
      </c>
      <c r="H702" s="24">
        <v>2455.2800000000002</v>
      </c>
      <c r="I702" s="115"/>
      <c r="J702" s="115"/>
      <c r="K702" s="115"/>
      <c r="L702" s="115"/>
    </row>
    <row r="703" spans="2:12" x14ac:dyDescent="0.2">
      <c r="B703" s="230" t="s">
        <v>335</v>
      </c>
      <c r="C703" s="27" t="s">
        <v>4</v>
      </c>
      <c r="D703" s="24">
        <v>3242.14</v>
      </c>
      <c r="E703" s="24">
        <v>0</v>
      </c>
      <c r="F703" s="24">
        <v>0</v>
      </c>
      <c r="G703" s="27" t="s">
        <v>4</v>
      </c>
      <c r="H703" s="24">
        <v>3242.14</v>
      </c>
      <c r="I703" s="115"/>
      <c r="J703" s="115"/>
      <c r="K703" s="115"/>
      <c r="L703" s="115"/>
    </row>
    <row r="704" spans="2:12" x14ac:dyDescent="0.2">
      <c r="B704" s="230" t="s">
        <v>336</v>
      </c>
      <c r="C704" s="27" t="s">
        <v>4</v>
      </c>
      <c r="D704" s="24">
        <v>1550</v>
      </c>
      <c r="E704" s="24">
        <v>0</v>
      </c>
      <c r="F704" s="24">
        <v>0</v>
      </c>
      <c r="G704" s="27" t="s">
        <v>4</v>
      </c>
      <c r="H704" s="24">
        <v>1550</v>
      </c>
      <c r="I704" s="115"/>
      <c r="J704" s="115"/>
      <c r="K704" s="115"/>
      <c r="L704" s="115"/>
    </row>
    <row r="705" spans="2:12" x14ac:dyDescent="0.2">
      <c r="B705" s="230" t="s">
        <v>337</v>
      </c>
      <c r="C705" s="27" t="s">
        <v>4</v>
      </c>
      <c r="D705" s="24">
        <v>4575.04</v>
      </c>
      <c r="E705" s="24">
        <v>0</v>
      </c>
      <c r="F705" s="24">
        <v>0</v>
      </c>
      <c r="G705" s="27" t="s">
        <v>4</v>
      </c>
      <c r="H705" s="24">
        <v>4575.04</v>
      </c>
      <c r="I705" s="115"/>
      <c r="J705" s="115"/>
      <c r="K705" s="115"/>
      <c r="L705" s="115"/>
    </row>
    <row r="706" spans="2:12" x14ac:dyDescent="0.2">
      <c r="B706" s="230" t="s">
        <v>338</v>
      </c>
      <c r="C706" s="27" t="s">
        <v>4</v>
      </c>
      <c r="D706" s="24">
        <v>196.98</v>
      </c>
      <c r="E706" s="24">
        <v>0</v>
      </c>
      <c r="F706" s="24">
        <v>0</v>
      </c>
      <c r="G706" s="27" t="s">
        <v>4</v>
      </c>
      <c r="H706" s="24">
        <v>196.98</v>
      </c>
      <c r="I706" s="115"/>
      <c r="J706" s="115"/>
      <c r="K706" s="115"/>
      <c r="L706" s="115"/>
    </row>
    <row r="707" spans="2:12" x14ac:dyDescent="0.2">
      <c r="B707" s="230" t="s">
        <v>339</v>
      </c>
      <c r="C707" s="27" t="s">
        <v>4</v>
      </c>
      <c r="D707" s="24">
        <v>50.01</v>
      </c>
      <c r="E707" s="24">
        <v>0</v>
      </c>
      <c r="F707" s="24">
        <v>0</v>
      </c>
      <c r="G707" s="27" t="s">
        <v>4</v>
      </c>
      <c r="H707" s="24">
        <v>50.01</v>
      </c>
      <c r="I707" s="115"/>
      <c r="J707" s="115"/>
      <c r="K707" s="115"/>
      <c r="L707" s="115"/>
    </row>
    <row r="708" spans="2:12" x14ac:dyDescent="0.2">
      <c r="B708" s="230" t="s">
        <v>341</v>
      </c>
      <c r="C708" s="27" t="s">
        <v>4</v>
      </c>
      <c r="D708" s="24">
        <v>50.01</v>
      </c>
      <c r="E708" s="24">
        <v>0</v>
      </c>
      <c r="F708" s="24">
        <v>0</v>
      </c>
      <c r="G708" s="27" t="s">
        <v>4</v>
      </c>
      <c r="H708" s="24">
        <v>50.01</v>
      </c>
      <c r="I708" s="115"/>
      <c r="J708" s="115"/>
      <c r="K708" s="115"/>
      <c r="L708" s="115"/>
    </row>
    <row r="709" spans="2:12" x14ac:dyDescent="0.2">
      <c r="B709" s="230" t="s">
        <v>342</v>
      </c>
      <c r="C709" s="27" t="s">
        <v>4</v>
      </c>
      <c r="D709" s="24">
        <v>50.01</v>
      </c>
      <c r="E709" s="24">
        <v>0</v>
      </c>
      <c r="F709" s="24">
        <v>0</v>
      </c>
      <c r="G709" s="27" t="s">
        <v>4</v>
      </c>
      <c r="H709" s="24">
        <v>50.01</v>
      </c>
      <c r="I709" s="115"/>
      <c r="J709" s="115"/>
      <c r="K709" s="115"/>
      <c r="L709" s="115"/>
    </row>
    <row r="710" spans="2:12" x14ac:dyDescent="0.2">
      <c r="B710" s="230" t="s">
        <v>343</v>
      </c>
      <c r="C710" s="27" t="s">
        <v>4</v>
      </c>
      <c r="D710" s="24">
        <v>99.99</v>
      </c>
      <c r="E710" s="24">
        <v>0</v>
      </c>
      <c r="F710" s="24">
        <v>0</v>
      </c>
      <c r="G710" s="27" t="s">
        <v>4</v>
      </c>
      <c r="H710" s="24">
        <v>99.99</v>
      </c>
      <c r="I710" s="115"/>
      <c r="J710" s="115"/>
      <c r="K710" s="115"/>
      <c r="L710" s="115"/>
    </row>
    <row r="711" spans="2:12" x14ac:dyDescent="0.2">
      <c r="B711" s="230" t="s">
        <v>344</v>
      </c>
      <c r="C711" s="27" t="s">
        <v>4</v>
      </c>
      <c r="D711" s="24">
        <v>150</v>
      </c>
      <c r="E711" s="24">
        <v>0</v>
      </c>
      <c r="F711" s="24">
        <v>0</v>
      </c>
      <c r="G711" s="27" t="s">
        <v>4</v>
      </c>
      <c r="H711" s="24">
        <v>150</v>
      </c>
      <c r="I711" s="115"/>
      <c r="J711" s="115"/>
      <c r="K711" s="115"/>
      <c r="L711" s="115"/>
    </row>
    <row r="712" spans="2:12" x14ac:dyDescent="0.2">
      <c r="B712" s="230" t="s">
        <v>345</v>
      </c>
      <c r="C712" s="27" t="s">
        <v>4</v>
      </c>
      <c r="D712" s="24">
        <v>37.5</v>
      </c>
      <c r="E712" s="24">
        <v>0</v>
      </c>
      <c r="F712" s="24">
        <v>0</v>
      </c>
      <c r="G712" s="27" t="s">
        <v>4</v>
      </c>
      <c r="H712" s="24">
        <v>37.5</v>
      </c>
      <c r="I712" s="115"/>
      <c r="J712" s="115"/>
      <c r="K712" s="115"/>
      <c r="L712" s="115"/>
    </row>
    <row r="713" spans="2:12" x14ac:dyDescent="0.2">
      <c r="B713" s="230" t="s">
        <v>349</v>
      </c>
      <c r="C713" s="27" t="s">
        <v>4</v>
      </c>
      <c r="D713" s="24">
        <v>84.78</v>
      </c>
      <c r="E713" s="24">
        <v>0</v>
      </c>
      <c r="F713" s="24">
        <v>0</v>
      </c>
      <c r="G713" s="27" t="s">
        <v>4</v>
      </c>
      <c r="H713" s="24">
        <v>84.78</v>
      </c>
      <c r="I713" s="115"/>
      <c r="J713" s="115"/>
      <c r="K713" s="115"/>
      <c r="L713" s="115"/>
    </row>
    <row r="714" spans="2:12" x14ac:dyDescent="0.2">
      <c r="B714" s="230" t="s">
        <v>350</v>
      </c>
      <c r="C714" s="27" t="s">
        <v>4</v>
      </c>
      <c r="D714" s="24">
        <v>510</v>
      </c>
      <c r="E714" s="24">
        <v>0</v>
      </c>
      <c r="F714" s="24">
        <v>0</v>
      </c>
      <c r="G714" s="27" t="s">
        <v>4</v>
      </c>
      <c r="H714" s="24">
        <v>510</v>
      </c>
      <c r="I714" s="115"/>
      <c r="J714" s="115"/>
      <c r="K714" s="115"/>
      <c r="L714" s="115"/>
    </row>
    <row r="715" spans="2:12" x14ac:dyDescent="0.2">
      <c r="B715" s="230" t="s">
        <v>351</v>
      </c>
      <c r="C715" s="27" t="s">
        <v>4</v>
      </c>
      <c r="D715" s="24">
        <v>15</v>
      </c>
      <c r="E715" s="24">
        <v>0</v>
      </c>
      <c r="F715" s="24">
        <v>0</v>
      </c>
      <c r="G715" s="27" t="s">
        <v>4</v>
      </c>
      <c r="H715" s="24">
        <v>15</v>
      </c>
      <c r="I715" s="115"/>
      <c r="J715" s="115"/>
      <c r="K715" s="115"/>
      <c r="L715" s="115"/>
    </row>
    <row r="716" spans="2:12" x14ac:dyDescent="0.2">
      <c r="B716" s="230" t="s">
        <v>353</v>
      </c>
      <c r="C716" s="27" t="s">
        <v>4</v>
      </c>
      <c r="D716" s="24">
        <v>1900</v>
      </c>
      <c r="E716" s="24">
        <v>0</v>
      </c>
      <c r="F716" s="24">
        <v>0</v>
      </c>
      <c r="G716" s="27" t="s">
        <v>4</v>
      </c>
      <c r="H716" s="24">
        <v>1900</v>
      </c>
      <c r="I716" s="115"/>
      <c r="J716" s="115"/>
      <c r="K716" s="115"/>
      <c r="L716" s="115"/>
    </row>
    <row r="717" spans="2:12" x14ac:dyDescent="0.2">
      <c r="B717" s="230" t="s">
        <v>356</v>
      </c>
      <c r="C717" s="27" t="s">
        <v>4</v>
      </c>
      <c r="D717" s="29">
        <v>-2126.25</v>
      </c>
      <c r="E717" s="24">
        <v>0</v>
      </c>
      <c r="F717" s="24">
        <v>0</v>
      </c>
      <c r="G717" s="27" t="s">
        <v>4</v>
      </c>
      <c r="H717" s="29">
        <v>-2126.25</v>
      </c>
      <c r="I717" s="115"/>
      <c r="J717" s="115"/>
      <c r="K717" s="115"/>
      <c r="L717" s="115"/>
    </row>
    <row r="718" spans="2:12" x14ac:dyDescent="0.2">
      <c r="B718" s="230" t="s">
        <v>357</v>
      </c>
      <c r="C718" s="27" t="s">
        <v>4</v>
      </c>
      <c r="D718" s="24">
        <v>4228.74</v>
      </c>
      <c r="E718" s="24">
        <v>0</v>
      </c>
      <c r="F718" s="24">
        <v>0</v>
      </c>
      <c r="G718" s="27" t="s">
        <v>4</v>
      </c>
      <c r="H718" s="24">
        <v>4228.74</v>
      </c>
      <c r="I718" s="115"/>
      <c r="J718" s="115"/>
      <c r="K718" s="115"/>
      <c r="L718" s="115"/>
    </row>
    <row r="719" spans="2:12" x14ac:dyDescent="0.2">
      <c r="B719" s="230" t="s">
        <v>358</v>
      </c>
      <c r="C719" s="27" t="s">
        <v>4</v>
      </c>
      <c r="D719" s="24">
        <v>1800</v>
      </c>
      <c r="E719" s="24">
        <v>0</v>
      </c>
      <c r="F719" s="24">
        <v>0</v>
      </c>
      <c r="G719" s="27" t="s">
        <v>4</v>
      </c>
      <c r="H719" s="24">
        <v>1800</v>
      </c>
      <c r="I719" s="115"/>
      <c r="J719" s="115"/>
      <c r="K719" s="115"/>
      <c r="L719" s="115"/>
    </row>
    <row r="720" spans="2:12" x14ac:dyDescent="0.2">
      <c r="B720" s="230" t="s">
        <v>359</v>
      </c>
      <c r="C720" s="27" t="s">
        <v>4</v>
      </c>
      <c r="D720" s="24">
        <v>750</v>
      </c>
      <c r="E720" s="24">
        <v>0</v>
      </c>
      <c r="F720" s="24">
        <v>0</v>
      </c>
      <c r="G720" s="27" t="s">
        <v>4</v>
      </c>
      <c r="H720" s="24">
        <v>750</v>
      </c>
      <c r="I720" s="115"/>
      <c r="J720" s="115"/>
      <c r="K720" s="115"/>
      <c r="L720" s="115"/>
    </row>
    <row r="721" spans="2:12" x14ac:dyDescent="0.2">
      <c r="B721" s="230" t="s">
        <v>360</v>
      </c>
      <c r="C721" s="27" t="s">
        <v>4</v>
      </c>
      <c r="D721" s="24">
        <v>4527.88</v>
      </c>
      <c r="E721" s="24">
        <v>0</v>
      </c>
      <c r="F721" s="24">
        <v>0</v>
      </c>
      <c r="G721" s="27" t="s">
        <v>4</v>
      </c>
      <c r="H721" s="24">
        <v>4527.88</v>
      </c>
      <c r="I721" s="115"/>
      <c r="J721" s="115"/>
      <c r="K721" s="115"/>
      <c r="L721" s="115"/>
    </row>
    <row r="722" spans="2:12" x14ac:dyDescent="0.2">
      <c r="B722" s="230" t="s">
        <v>361</v>
      </c>
      <c r="C722" s="27" t="s">
        <v>4</v>
      </c>
      <c r="D722" s="24">
        <v>3150</v>
      </c>
      <c r="E722" s="24">
        <v>0</v>
      </c>
      <c r="F722" s="24">
        <v>0</v>
      </c>
      <c r="G722" s="27" t="s">
        <v>4</v>
      </c>
      <c r="H722" s="24">
        <v>3150</v>
      </c>
      <c r="I722" s="115"/>
      <c r="J722" s="115"/>
      <c r="K722" s="115"/>
      <c r="L722" s="115"/>
    </row>
    <row r="723" spans="2:12" x14ac:dyDescent="0.2">
      <c r="B723" s="230" t="s">
        <v>362</v>
      </c>
      <c r="C723" s="27" t="s">
        <v>4</v>
      </c>
      <c r="D723" s="24">
        <v>3700</v>
      </c>
      <c r="E723" s="24">
        <v>0</v>
      </c>
      <c r="F723" s="24">
        <v>0</v>
      </c>
      <c r="G723" s="27" t="s">
        <v>4</v>
      </c>
      <c r="H723" s="24">
        <v>3700</v>
      </c>
      <c r="I723" s="115"/>
      <c r="J723" s="115"/>
      <c r="K723" s="115"/>
      <c r="L723" s="115"/>
    </row>
    <row r="724" spans="2:12" x14ac:dyDescent="0.2">
      <c r="B724" s="230" t="s">
        <v>363</v>
      </c>
      <c r="C724" s="27" t="s">
        <v>4</v>
      </c>
      <c r="D724" s="24">
        <v>700</v>
      </c>
      <c r="E724" s="24">
        <v>0</v>
      </c>
      <c r="F724" s="24">
        <v>0</v>
      </c>
      <c r="G724" s="27" t="s">
        <v>4</v>
      </c>
      <c r="H724" s="24">
        <v>700</v>
      </c>
      <c r="I724" s="115"/>
      <c r="J724" s="115"/>
      <c r="K724" s="115"/>
      <c r="L724" s="115"/>
    </row>
    <row r="725" spans="2:12" x14ac:dyDescent="0.2">
      <c r="B725" s="230" t="s">
        <v>364</v>
      </c>
      <c r="C725" s="27" t="s">
        <v>4</v>
      </c>
      <c r="D725" s="24">
        <v>1200</v>
      </c>
      <c r="E725" s="24">
        <v>0</v>
      </c>
      <c r="F725" s="24">
        <v>0</v>
      </c>
      <c r="G725" s="27" t="s">
        <v>4</v>
      </c>
      <c r="H725" s="24">
        <v>1200</v>
      </c>
      <c r="I725" s="115"/>
      <c r="J725" s="115"/>
      <c r="K725" s="115"/>
      <c r="L725" s="115"/>
    </row>
    <row r="726" spans="2:12" x14ac:dyDescent="0.2">
      <c r="B726" s="230" t="s">
        <v>365</v>
      </c>
      <c r="C726" s="27" t="s">
        <v>4</v>
      </c>
      <c r="D726" s="24">
        <v>262.5</v>
      </c>
      <c r="E726" s="24">
        <v>0</v>
      </c>
      <c r="F726" s="24">
        <v>0</v>
      </c>
      <c r="G726" s="27" t="s">
        <v>4</v>
      </c>
      <c r="H726" s="24">
        <v>262.5</v>
      </c>
      <c r="I726" s="115"/>
      <c r="J726" s="115"/>
      <c r="K726" s="115"/>
      <c r="L726" s="115"/>
    </row>
    <row r="727" spans="2:12" x14ac:dyDescent="0.2">
      <c r="B727" s="230" t="s">
        <v>366</v>
      </c>
      <c r="C727" s="27" t="s">
        <v>4</v>
      </c>
      <c r="D727" s="24">
        <v>985.64</v>
      </c>
      <c r="E727" s="24">
        <v>0</v>
      </c>
      <c r="F727" s="24">
        <v>0</v>
      </c>
      <c r="G727" s="27" t="s">
        <v>4</v>
      </c>
      <c r="H727" s="24">
        <v>985.64</v>
      </c>
      <c r="I727" s="115"/>
      <c r="J727" s="115"/>
      <c r="K727" s="115"/>
      <c r="L727" s="115"/>
    </row>
    <row r="728" spans="2:12" x14ac:dyDescent="0.2">
      <c r="B728" s="230" t="s">
        <v>367</v>
      </c>
      <c r="C728" s="27" t="s">
        <v>4</v>
      </c>
      <c r="D728" s="24">
        <v>400</v>
      </c>
      <c r="E728" s="24">
        <v>0</v>
      </c>
      <c r="F728" s="24">
        <v>0</v>
      </c>
      <c r="G728" s="27" t="s">
        <v>4</v>
      </c>
      <c r="H728" s="24">
        <v>400</v>
      </c>
      <c r="I728" s="115"/>
      <c r="J728" s="115"/>
      <c r="K728" s="115"/>
      <c r="L728" s="115"/>
    </row>
    <row r="729" spans="2:12" x14ac:dyDescent="0.2">
      <c r="B729" s="230" t="s">
        <v>368</v>
      </c>
      <c r="C729" s="27" t="s">
        <v>4</v>
      </c>
      <c r="D729" s="24">
        <v>787.5</v>
      </c>
      <c r="E729" s="24">
        <v>0</v>
      </c>
      <c r="F729" s="24">
        <v>0</v>
      </c>
      <c r="G729" s="27" t="s">
        <v>4</v>
      </c>
      <c r="H729" s="24">
        <v>787.5</v>
      </c>
      <c r="I729" s="115"/>
      <c r="J729" s="115"/>
      <c r="K729" s="115"/>
      <c r="L729" s="115"/>
    </row>
    <row r="730" spans="2:12" x14ac:dyDescent="0.2">
      <c r="B730" s="230" t="s">
        <v>369</v>
      </c>
      <c r="C730" s="27" t="s">
        <v>4</v>
      </c>
      <c r="D730" s="24">
        <v>1225.05</v>
      </c>
      <c r="E730" s="24">
        <v>0</v>
      </c>
      <c r="F730" s="24">
        <v>0</v>
      </c>
      <c r="G730" s="27" t="s">
        <v>4</v>
      </c>
      <c r="H730" s="24">
        <v>1225.05</v>
      </c>
      <c r="I730" s="115"/>
      <c r="J730" s="115"/>
      <c r="K730" s="115"/>
      <c r="L730" s="115"/>
    </row>
    <row r="731" spans="2:12" x14ac:dyDescent="0.2">
      <c r="B731" s="230" t="s">
        <v>370</v>
      </c>
      <c r="C731" s="27" t="s">
        <v>4</v>
      </c>
      <c r="D731" s="24">
        <v>787.5</v>
      </c>
      <c r="E731" s="24">
        <v>0</v>
      </c>
      <c r="F731" s="24">
        <v>0</v>
      </c>
      <c r="G731" s="27" t="s">
        <v>4</v>
      </c>
      <c r="H731" s="24">
        <v>787.5</v>
      </c>
      <c r="I731" s="115"/>
      <c r="J731" s="115"/>
      <c r="K731" s="115"/>
      <c r="L731" s="115"/>
    </row>
    <row r="732" spans="2:12" x14ac:dyDescent="0.2">
      <c r="B732" s="230" t="s">
        <v>371</v>
      </c>
      <c r="C732" s="27" t="s">
        <v>4</v>
      </c>
      <c r="D732" s="24">
        <v>243.85</v>
      </c>
      <c r="E732" s="24">
        <v>0</v>
      </c>
      <c r="F732" s="24">
        <v>0</v>
      </c>
      <c r="G732" s="27" t="s">
        <v>4</v>
      </c>
      <c r="H732" s="24">
        <v>243.85</v>
      </c>
      <c r="I732" s="115"/>
      <c r="J732" s="115"/>
      <c r="K732" s="115"/>
      <c r="L732" s="115"/>
    </row>
    <row r="733" spans="2:12" x14ac:dyDescent="0.2">
      <c r="B733" s="230" t="s">
        <v>372</v>
      </c>
      <c r="C733" s="27" t="s">
        <v>4</v>
      </c>
      <c r="D733" s="24">
        <v>612.5</v>
      </c>
      <c r="E733" s="24">
        <v>0</v>
      </c>
      <c r="F733" s="24">
        <v>0</v>
      </c>
      <c r="G733" s="27" t="s">
        <v>4</v>
      </c>
      <c r="H733" s="24">
        <v>612.5</v>
      </c>
      <c r="I733" s="115"/>
      <c r="J733" s="115"/>
      <c r="K733" s="115"/>
      <c r="L733" s="115"/>
    </row>
    <row r="734" spans="2:12" x14ac:dyDescent="0.2">
      <c r="B734" s="230" t="s">
        <v>373</v>
      </c>
      <c r="C734" s="27" t="s">
        <v>4</v>
      </c>
      <c r="D734" s="24">
        <v>962.5</v>
      </c>
      <c r="E734" s="24">
        <v>0</v>
      </c>
      <c r="F734" s="24">
        <v>0</v>
      </c>
      <c r="G734" s="27" t="s">
        <v>4</v>
      </c>
      <c r="H734" s="24">
        <v>962.5</v>
      </c>
      <c r="I734" s="115"/>
      <c r="J734" s="115"/>
      <c r="K734" s="115"/>
      <c r="L734" s="115"/>
    </row>
    <row r="735" spans="2:12" x14ac:dyDescent="0.2">
      <c r="B735" s="230" t="s">
        <v>374</v>
      </c>
      <c r="C735" s="27" t="s">
        <v>4</v>
      </c>
      <c r="D735" s="24">
        <v>262.45</v>
      </c>
      <c r="E735" s="24">
        <v>0</v>
      </c>
      <c r="F735" s="24">
        <v>0</v>
      </c>
      <c r="G735" s="27" t="s">
        <v>4</v>
      </c>
      <c r="H735" s="24">
        <v>262.45</v>
      </c>
      <c r="I735" s="115"/>
      <c r="J735" s="115"/>
      <c r="K735" s="115"/>
      <c r="L735" s="115"/>
    </row>
    <row r="736" spans="2:12" x14ac:dyDescent="0.2">
      <c r="B736" s="230" t="s">
        <v>375</v>
      </c>
      <c r="C736" s="27" t="s">
        <v>4</v>
      </c>
      <c r="D736" s="24">
        <v>20</v>
      </c>
      <c r="E736" s="24">
        <v>0</v>
      </c>
      <c r="F736" s="24">
        <v>0</v>
      </c>
      <c r="G736" s="27" t="s">
        <v>4</v>
      </c>
      <c r="H736" s="24">
        <v>20</v>
      </c>
      <c r="I736" s="115"/>
      <c r="J736" s="115"/>
      <c r="K736" s="115"/>
      <c r="L736" s="115"/>
    </row>
    <row r="737" spans="2:12" x14ac:dyDescent="0.2">
      <c r="B737" s="230" t="s">
        <v>376</v>
      </c>
      <c r="C737" s="27" t="s">
        <v>4</v>
      </c>
      <c r="D737" s="24">
        <v>70</v>
      </c>
      <c r="E737" s="24">
        <v>0</v>
      </c>
      <c r="F737" s="24">
        <v>0</v>
      </c>
      <c r="G737" s="27" t="s">
        <v>4</v>
      </c>
      <c r="H737" s="24">
        <v>70</v>
      </c>
      <c r="I737" s="115"/>
      <c r="J737" s="115"/>
      <c r="K737" s="115"/>
      <c r="L737" s="115"/>
    </row>
    <row r="738" spans="2:12" x14ac:dyDescent="0.2">
      <c r="B738" s="230" t="s">
        <v>378</v>
      </c>
      <c r="C738" s="27" t="s">
        <v>4</v>
      </c>
      <c r="D738" s="24">
        <v>1225</v>
      </c>
      <c r="E738" s="24">
        <v>0</v>
      </c>
      <c r="F738" s="24">
        <v>0</v>
      </c>
      <c r="G738" s="27" t="s">
        <v>4</v>
      </c>
      <c r="H738" s="24">
        <v>1225</v>
      </c>
      <c r="I738" s="115"/>
      <c r="J738" s="115"/>
      <c r="K738" s="115"/>
      <c r="L738" s="115"/>
    </row>
    <row r="739" spans="2:12" x14ac:dyDescent="0.2">
      <c r="B739" s="230" t="s">
        <v>379</v>
      </c>
      <c r="C739" s="27" t="s">
        <v>4</v>
      </c>
      <c r="D739" s="24">
        <v>2100</v>
      </c>
      <c r="E739" s="24">
        <v>0</v>
      </c>
      <c r="F739" s="24">
        <v>0</v>
      </c>
      <c r="G739" s="27" t="s">
        <v>4</v>
      </c>
      <c r="H739" s="24">
        <v>2100</v>
      </c>
      <c r="I739" s="115"/>
      <c r="J739" s="115"/>
      <c r="K739" s="115"/>
      <c r="L739" s="115"/>
    </row>
    <row r="740" spans="2:12" x14ac:dyDescent="0.2">
      <c r="B740" s="230" t="s">
        <v>681</v>
      </c>
      <c r="C740" s="27" t="s">
        <v>4</v>
      </c>
      <c r="D740" s="24">
        <v>525</v>
      </c>
      <c r="E740" s="24">
        <v>0</v>
      </c>
      <c r="F740" s="24">
        <v>0</v>
      </c>
      <c r="G740" s="27" t="s">
        <v>4</v>
      </c>
      <c r="H740" s="24">
        <v>525</v>
      </c>
      <c r="I740" s="115"/>
      <c r="J740" s="115"/>
      <c r="K740" s="115"/>
      <c r="L740" s="115"/>
    </row>
    <row r="741" spans="2:12" x14ac:dyDescent="0.2">
      <c r="B741" s="230" t="s">
        <v>380</v>
      </c>
      <c r="C741" s="27" t="s">
        <v>4</v>
      </c>
      <c r="D741" s="24">
        <v>947.88</v>
      </c>
      <c r="E741" s="24">
        <v>0</v>
      </c>
      <c r="F741" s="24">
        <v>0</v>
      </c>
      <c r="G741" s="27" t="s">
        <v>4</v>
      </c>
      <c r="H741" s="24">
        <v>947.88</v>
      </c>
      <c r="I741" s="115"/>
      <c r="J741" s="115"/>
      <c r="K741" s="115"/>
      <c r="L741" s="115"/>
    </row>
    <row r="742" spans="2:12" x14ac:dyDescent="0.2">
      <c r="B742" s="230" t="s">
        <v>381</v>
      </c>
      <c r="C742" s="27" t="s">
        <v>4</v>
      </c>
      <c r="D742" s="24">
        <v>2100</v>
      </c>
      <c r="E742" s="24">
        <v>0</v>
      </c>
      <c r="F742" s="24">
        <v>0</v>
      </c>
      <c r="G742" s="27" t="s">
        <v>4</v>
      </c>
      <c r="H742" s="24">
        <v>2100</v>
      </c>
      <c r="I742" s="115"/>
      <c r="J742" s="115"/>
      <c r="K742" s="115"/>
      <c r="L742" s="115"/>
    </row>
    <row r="743" spans="2:12" x14ac:dyDescent="0.2">
      <c r="B743" s="230" t="s">
        <v>383</v>
      </c>
      <c r="C743" s="27" t="s">
        <v>4</v>
      </c>
      <c r="D743" s="24">
        <v>1312.5</v>
      </c>
      <c r="E743" s="24">
        <v>0</v>
      </c>
      <c r="F743" s="24">
        <v>0</v>
      </c>
      <c r="G743" s="27" t="s">
        <v>4</v>
      </c>
      <c r="H743" s="24">
        <v>1312.5</v>
      </c>
      <c r="I743" s="115"/>
      <c r="J743" s="115"/>
      <c r="K743" s="115"/>
      <c r="L743" s="115"/>
    </row>
    <row r="744" spans="2:12" x14ac:dyDescent="0.2">
      <c r="B744" s="230" t="s">
        <v>384</v>
      </c>
      <c r="C744" s="27" t="s">
        <v>4</v>
      </c>
      <c r="D744" s="24">
        <v>1895.82</v>
      </c>
      <c r="E744" s="24">
        <v>0</v>
      </c>
      <c r="F744" s="24">
        <v>0</v>
      </c>
      <c r="G744" s="27" t="s">
        <v>4</v>
      </c>
      <c r="H744" s="24">
        <v>1895.82</v>
      </c>
      <c r="I744" s="115"/>
      <c r="J744" s="115"/>
      <c r="K744" s="115"/>
      <c r="L744" s="115"/>
    </row>
    <row r="745" spans="2:12" x14ac:dyDescent="0.2">
      <c r="B745" s="230" t="s">
        <v>386</v>
      </c>
      <c r="C745" s="27" t="s">
        <v>4</v>
      </c>
      <c r="D745" s="24">
        <v>1750</v>
      </c>
      <c r="E745" s="24">
        <v>0</v>
      </c>
      <c r="F745" s="24">
        <v>0</v>
      </c>
      <c r="G745" s="27" t="s">
        <v>4</v>
      </c>
      <c r="H745" s="24">
        <v>1750</v>
      </c>
      <c r="I745" s="115"/>
      <c r="J745" s="115"/>
      <c r="K745" s="115"/>
      <c r="L745" s="115"/>
    </row>
    <row r="746" spans="2:12" x14ac:dyDescent="0.2">
      <c r="B746" s="230" t="s">
        <v>387</v>
      </c>
      <c r="C746" s="27" t="s">
        <v>4</v>
      </c>
      <c r="D746" s="24">
        <v>694.19</v>
      </c>
      <c r="E746" s="24">
        <v>0</v>
      </c>
      <c r="F746" s="24">
        <v>0</v>
      </c>
      <c r="G746" s="27" t="s">
        <v>4</v>
      </c>
      <c r="H746" s="24">
        <v>694.19</v>
      </c>
      <c r="I746" s="115"/>
      <c r="J746" s="115"/>
      <c r="K746" s="115"/>
      <c r="L746" s="115"/>
    </row>
    <row r="747" spans="2:12" x14ac:dyDescent="0.2">
      <c r="B747" s="230" t="s">
        <v>388</v>
      </c>
      <c r="C747" s="27" t="s">
        <v>4</v>
      </c>
      <c r="D747" s="24">
        <v>1662.5</v>
      </c>
      <c r="E747" s="24">
        <v>0</v>
      </c>
      <c r="F747" s="24">
        <v>0</v>
      </c>
      <c r="G747" s="27" t="s">
        <v>4</v>
      </c>
      <c r="H747" s="24">
        <v>1662.5</v>
      </c>
      <c r="I747" s="115"/>
      <c r="J747" s="115"/>
      <c r="K747" s="115"/>
      <c r="L747" s="115"/>
    </row>
    <row r="748" spans="2:12" x14ac:dyDescent="0.2">
      <c r="B748" s="230" t="s">
        <v>389</v>
      </c>
      <c r="C748" s="27" t="s">
        <v>4</v>
      </c>
      <c r="D748" s="24">
        <v>2365.2800000000002</v>
      </c>
      <c r="E748" s="24">
        <v>0</v>
      </c>
      <c r="F748" s="24">
        <v>0</v>
      </c>
      <c r="G748" s="27" t="s">
        <v>4</v>
      </c>
      <c r="H748" s="24">
        <v>2365.2800000000002</v>
      </c>
      <c r="I748" s="115"/>
      <c r="J748" s="115"/>
      <c r="K748" s="115"/>
      <c r="L748" s="115"/>
    </row>
    <row r="749" spans="2:12" x14ac:dyDescent="0.2">
      <c r="B749" s="230" t="s">
        <v>390</v>
      </c>
      <c r="C749" s="27" t="s">
        <v>4</v>
      </c>
      <c r="D749" s="24">
        <v>2310</v>
      </c>
      <c r="E749" s="24">
        <v>0</v>
      </c>
      <c r="F749" s="24">
        <v>0</v>
      </c>
      <c r="G749" s="27" t="s">
        <v>4</v>
      </c>
      <c r="H749" s="24">
        <v>2310</v>
      </c>
      <c r="I749" s="115"/>
      <c r="J749" s="115"/>
      <c r="K749" s="115"/>
      <c r="L749" s="115"/>
    </row>
    <row r="750" spans="2:12" x14ac:dyDescent="0.2">
      <c r="B750" s="230" t="s">
        <v>392</v>
      </c>
      <c r="C750" s="27" t="s">
        <v>4</v>
      </c>
      <c r="D750" s="24">
        <v>641.66</v>
      </c>
      <c r="E750" s="24">
        <v>0</v>
      </c>
      <c r="F750" s="24">
        <v>0</v>
      </c>
      <c r="G750" s="27" t="s">
        <v>4</v>
      </c>
      <c r="H750" s="24">
        <v>641.66</v>
      </c>
      <c r="I750" s="115"/>
      <c r="J750" s="115"/>
      <c r="K750" s="115"/>
      <c r="L750" s="115"/>
    </row>
    <row r="751" spans="2:12" x14ac:dyDescent="0.2">
      <c r="B751" s="230" t="s">
        <v>393</v>
      </c>
      <c r="C751" s="27" t="s">
        <v>4</v>
      </c>
      <c r="D751" s="24">
        <v>962.5</v>
      </c>
      <c r="E751" s="24">
        <v>0</v>
      </c>
      <c r="F751" s="24">
        <v>0</v>
      </c>
      <c r="G751" s="27" t="s">
        <v>4</v>
      </c>
      <c r="H751" s="24">
        <v>962.5</v>
      </c>
      <c r="I751" s="115"/>
      <c r="J751" s="115"/>
      <c r="K751" s="115"/>
      <c r="L751" s="115"/>
    </row>
    <row r="752" spans="2:12" x14ac:dyDescent="0.2">
      <c r="B752" s="230" t="s">
        <v>395</v>
      </c>
      <c r="C752" s="27" t="s">
        <v>4</v>
      </c>
      <c r="D752" s="24">
        <v>840</v>
      </c>
      <c r="E752" s="24">
        <v>0</v>
      </c>
      <c r="F752" s="24">
        <v>0</v>
      </c>
      <c r="G752" s="27" t="s">
        <v>4</v>
      </c>
      <c r="H752" s="24">
        <v>840</v>
      </c>
      <c r="I752" s="115"/>
      <c r="J752" s="115"/>
      <c r="K752" s="115"/>
      <c r="L752" s="115"/>
    </row>
    <row r="753" spans="2:12" x14ac:dyDescent="0.2">
      <c r="B753" s="230" t="s">
        <v>396</v>
      </c>
      <c r="C753" s="27" t="s">
        <v>4</v>
      </c>
      <c r="D753" s="24">
        <v>945</v>
      </c>
      <c r="E753" s="24">
        <v>0</v>
      </c>
      <c r="F753" s="24">
        <v>0</v>
      </c>
      <c r="G753" s="27" t="s">
        <v>4</v>
      </c>
      <c r="H753" s="24">
        <v>945</v>
      </c>
      <c r="I753" s="115"/>
      <c r="J753" s="115"/>
      <c r="K753" s="115"/>
      <c r="L753" s="115"/>
    </row>
    <row r="754" spans="2:12" x14ac:dyDescent="0.2">
      <c r="B754" s="230" t="s">
        <v>397</v>
      </c>
      <c r="C754" s="27" t="s">
        <v>4</v>
      </c>
      <c r="D754" s="24">
        <v>2450</v>
      </c>
      <c r="E754" s="24">
        <v>0</v>
      </c>
      <c r="F754" s="24">
        <v>0</v>
      </c>
      <c r="G754" s="27" t="s">
        <v>4</v>
      </c>
      <c r="H754" s="24">
        <v>2450</v>
      </c>
      <c r="I754" s="115"/>
      <c r="J754" s="115"/>
      <c r="K754" s="115"/>
      <c r="L754" s="115"/>
    </row>
    <row r="755" spans="2:12" x14ac:dyDescent="0.2">
      <c r="B755" s="230" t="s">
        <v>398</v>
      </c>
      <c r="C755" s="27" t="s">
        <v>4</v>
      </c>
      <c r="D755" s="24">
        <v>2100</v>
      </c>
      <c r="E755" s="24">
        <v>0</v>
      </c>
      <c r="F755" s="24">
        <v>0</v>
      </c>
      <c r="G755" s="27" t="s">
        <v>4</v>
      </c>
      <c r="H755" s="24">
        <v>2100</v>
      </c>
      <c r="I755" s="115"/>
      <c r="J755" s="115"/>
      <c r="K755" s="115"/>
      <c r="L755" s="115"/>
    </row>
    <row r="756" spans="2:12" x14ac:dyDescent="0.2">
      <c r="B756" s="230" t="s">
        <v>399</v>
      </c>
      <c r="C756" s="27" t="s">
        <v>4</v>
      </c>
      <c r="D756" s="24">
        <v>1400</v>
      </c>
      <c r="E756" s="24">
        <v>0</v>
      </c>
      <c r="F756" s="24">
        <v>0</v>
      </c>
      <c r="G756" s="27" t="s">
        <v>4</v>
      </c>
      <c r="H756" s="24">
        <v>1400</v>
      </c>
      <c r="I756" s="115"/>
      <c r="J756" s="115"/>
      <c r="K756" s="115"/>
      <c r="L756" s="115"/>
    </row>
    <row r="757" spans="2:12" x14ac:dyDescent="0.2">
      <c r="B757" s="230" t="s">
        <v>400</v>
      </c>
      <c r="C757" s="27" t="s">
        <v>4</v>
      </c>
      <c r="D757" s="24">
        <v>1400</v>
      </c>
      <c r="E757" s="24">
        <v>0</v>
      </c>
      <c r="F757" s="24">
        <v>0</v>
      </c>
      <c r="G757" s="27" t="s">
        <v>4</v>
      </c>
      <c r="H757" s="24">
        <v>1400</v>
      </c>
      <c r="I757" s="115"/>
      <c r="J757" s="115"/>
      <c r="K757" s="115"/>
      <c r="L757" s="115"/>
    </row>
    <row r="758" spans="2:12" x14ac:dyDescent="0.2">
      <c r="B758" s="230" t="s">
        <v>401</v>
      </c>
      <c r="C758" s="27" t="s">
        <v>4</v>
      </c>
      <c r="D758" s="24">
        <v>2800</v>
      </c>
      <c r="E758" s="24">
        <v>0</v>
      </c>
      <c r="F758" s="24">
        <v>0</v>
      </c>
      <c r="G758" s="27" t="s">
        <v>4</v>
      </c>
      <c r="H758" s="24">
        <v>2800</v>
      </c>
      <c r="I758" s="115"/>
      <c r="J758" s="115"/>
      <c r="K758" s="115"/>
      <c r="L758" s="115"/>
    </row>
    <row r="759" spans="2:12" x14ac:dyDescent="0.2">
      <c r="B759" s="230" t="s">
        <v>402</v>
      </c>
      <c r="C759" s="27" t="s">
        <v>4</v>
      </c>
      <c r="D759" s="24">
        <v>2800</v>
      </c>
      <c r="E759" s="24">
        <v>0</v>
      </c>
      <c r="F759" s="24">
        <v>0</v>
      </c>
      <c r="G759" s="27" t="s">
        <v>4</v>
      </c>
      <c r="H759" s="24">
        <v>2800</v>
      </c>
      <c r="I759" s="115"/>
      <c r="J759" s="115"/>
      <c r="K759" s="115"/>
      <c r="L759" s="115"/>
    </row>
    <row r="760" spans="2:12" x14ac:dyDescent="0.2">
      <c r="B760" s="230" t="s">
        <v>403</v>
      </c>
      <c r="C760" s="27" t="s">
        <v>4</v>
      </c>
      <c r="D760" s="24">
        <v>2800</v>
      </c>
      <c r="E760" s="24">
        <v>0</v>
      </c>
      <c r="F760" s="24">
        <v>0</v>
      </c>
      <c r="G760" s="27" t="s">
        <v>4</v>
      </c>
      <c r="H760" s="24">
        <v>2800</v>
      </c>
      <c r="I760" s="115"/>
      <c r="J760" s="115"/>
      <c r="K760" s="115"/>
      <c r="L760" s="115"/>
    </row>
    <row r="761" spans="2:12" x14ac:dyDescent="0.2">
      <c r="B761" s="230" t="s">
        <v>404</v>
      </c>
      <c r="C761" s="27" t="s">
        <v>4</v>
      </c>
      <c r="D761" s="24">
        <v>2100</v>
      </c>
      <c r="E761" s="24">
        <v>0</v>
      </c>
      <c r="F761" s="24">
        <v>0</v>
      </c>
      <c r="G761" s="27" t="s">
        <v>4</v>
      </c>
      <c r="H761" s="24">
        <v>2100</v>
      </c>
      <c r="I761" s="115"/>
      <c r="J761" s="115"/>
      <c r="K761" s="115"/>
      <c r="L761" s="115"/>
    </row>
    <row r="762" spans="2:12" x14ac:dyDescent="0.2">
      <c r="B762" s="230" t="s">
        <v>405</v>
      </c>
      <c r="C762" s="27" t="s">
        <v>4</v>
      </c>
      <c r="D762" s="24">
        <v>2800</v>
      </c>
      <c r="E762" s="24">
        <v>0</v>
      </c>
      <c r="F762" s="24">
        <v>0</v>
      </c>
      <c r="G762" s="27" t="s">
        <v>4</v>
      </c>
      <c r="H762" s="24">
        <v>2800</v>
      </c>
      <c r="I762" s="115"/>
      <c r="J762" s="115"/>
      <c r="K762" s="115"/>
      <c r="L762" s="115"/>
    </row>
    <row r="763" spans="2:12" x14ac:dyDescent="0.2">
      <c r="B763" s="230" t="s">
        <v>406</v>
      </c>
      <c r="C763" s="27" t="s">
        <v>4</v>
      </c>
      <c r="D763" s="24">
        <v>2030</v>
      </c>
      <c r="E763" s="24">
        <v>0</v>
      </c>
      <c r="F763" s="24">
        <v>0</v>
      </c>
      <c r="G763" s="27" t="s">
        <v>4</v>
      </c>
      <c r="H763" s="24">
        <v>2030</v>
      </c>
      <c r="I763" s="115"/>
      <c r="J763" s="115"/>
      <c r="K763" s="115"/>
      <c r="L763" s="115"/>
    </row>
    <row r="764" spans="2:12" x14ac:dyDescent="0.2">
      <c r="B764" s="230" t="s">
        <v>407</v>
      </c>
      <c r="C764" s="27" t="s">
        <v>4</v>
      </c>
      <c r="D764" s="24">
        <v>2100</v>
      </c>
      <c r="E764" s="24">
        <v>0</v>
      </c>
      <c r="F764" s="24">
        <v>0</v>
      </c>
      <c r="G764" s="27" t="s">
        <v>4</v>
      </c>
      <c r="H764" s="24">
        <v>2100</v>
      </c>
      <c r="I764" s="115"/>
      <c r="J764" s="115"/>
      <c r="K764" s="115"/>
      <c r="L764" s="115"/>
    </row>
    <row r="765" spans="2:12" x14ac:dyDescent="0.2">
      <c r="B765" s="230" t="s">
        <v>408</v>
      </c>
      <c r="C765" s="27" t="s">
        <v>4</v>
      </c>
      <c r="D765" s="24">
        <v>87.5</v>
      </c>
      <c r="E765" s="24">
        <v>0</v>
      </c>
      <c r="F765" s="24">
        <v>0</v>
      </c>
      <c r="G765" s="27" t="s">
        <v>4</v>
      </c>
      <c r="H765" s="24">
        <v>87.5</v>
      </c>
      <c r="I765" s="115"/>
      <c r="J765" s="115"/>
      <c r="K765" s="115"/>
      <c r="L765" s="115"/>
    </row>
    <row r="766" spans="2:12" x14ac:dyDescent="0.2">
      <c r="B766" s="230" t="s">
        <v>682</v>
      </c>
      <c r="C766" s="27" t="s">
        <v>4</v>
      </c>
      <c r="D766" s="24">
        <v>350</v>
      </c>
      <c r="E766" s="24">
        <v>0</v>
      </c>
      <c r="F766" s="24">
        <v>0</v>
      </c>
      <c r="G766" s="27" t="s">
        <v>4</v>
      </c>
      <c r="H766" s="24">
        <v>350</v>
      </c>
      <c r="I766" s="115"/>
      <c r="J766" s="115"/>
      <c r="K766" s="115"/>
      <c r="L766" s="115"/>
    </row>
    <row r="767" spans="2:12" x14ac:dyDescent="0.2">
      <c r="B767" s="230" t="s">
        <v>683</v>
      </c>
      <c r="C767" s="27" t="s">
        <v>4</v>
      </c>
      <c r="D767" s="24">
        <v>2800</v>
      </c>
      <c r="E767" s="24">
        <v>0</v>
      </c>
      <c r="F767" s="24">
        <v>0</v>
      </c>
      <c r="G767" s="27" t="s">
        <v>4</v>
      </c>
      <c r="H767" s="24">
        <v>2800</v>
      </c>
      <c r="I767" s="115"/>
      <c r="J767" s="115"/>
      <c r="K767" s="115"/>
      <c r="L767" s="115"/>
    </row>
    <row r="768" spans="2:12" x14ac:dyDescent="0.2">
      <c r="B768" s="230" t="s">
        <v>410</v>
      </c>
      <c r="C768" s="27" t="s">
        <v>4</v>
      </c>
      <c r="D768" s="24">
        <v>1400</v>
      </c>
      <c r="E768" s="24">
        <v>0</v>
      </c>
      <c r="F768" s="24">
        <v>0</v>
      </c>
      <c r="G768" s="27" t="s">
        <v>4</v>
      </c>
      <c r="H768" s="24">
        <v>1400</v>
      </c>
      <c r="I768" s="115"/>
      <c r="J768" s="115"/>
      <c r="K768" s="115"/>
      <c r="L768" s="115"/>
    </row>
    <row r="769" spans="2:12" x14ac:dyDescent="0.2">
      <c r="B769" s="230" t="s">
        <v>412</v>
      </c>
      <c r="C769" s="27" t="s">
        <v>4</v>
      </c>
      <c r="D769" s="24">
        <v>224</v>
      </c>
      <c r="E769" s="24">
        <v>0</v>
      </c>
      <c r="F769" s="24">
        <v>0</v>
      </c>
      <c r="G769" s="27" t="s">
        <v>4</v>
      </c>
      <c r="H769" s="24">
        <v>224</v>
      </c>
      <c r="I769" s="115"/>
      <c r="J769" s="115"/>
      <c r="K769" s="115"/>
      <c r="L769" s="115"/>
    </row>
    <row r="770" spans="2:12" x14ac:dyDescent="0.2">
      <c r="B770" s="230" t="s">
        <v>684</v>
      </c>
      <c r="C770" s="27" t="s">
        <v>4</v>
      </c>
      <c r="D770" s="24">
        <v>2800</v>
      </c>
      <c r="E770" s="24">
        <v>0</v>
      </c>
      <c r="F770" s="24">
        <v>0</v>
      </c>
      <c r="G770" s="27" t="s">
        <v>4</v>
      </c>
      <c r="H770" s="24">
        <v>2800</v>
      </c>
      <c r="I770" s="115"/>
      <c r="J770" s="115"/>
      <c r="K770" s="115"/>
      <c r="L770" s="115"/>
    </row>
    <row r="771" spans="2:12" x14ac:dyDescent="0.2">
      <c r="B771" s="230" t="s">
        <v>415</v>
      </c>
      <c r="C771" s="27" t="s">
        <v>4</v>
      </c>
      <c r="D771" s="24">
        <v>2800</v>
      </c>
      <c r="E771" s="24">
        <v>0</v>
      </c>
      <c r="F771" s="24">
        <v>0</v>
      </c>
      <c r="G771" s="27" t="s">
        <v>4</v>
      </c>
      <c r="H771" s="24">
        <v>2800</v>
      </c>
      <c r="I771" s="115"/>
      <c r="J771" s="115"/>
      <c r="K771" s="115"/>
      <c r="L771" s="115"/>
    </row>
    <row r="772" spans="2:12" x14ac:dyDescent="0.2">
      <c r="B772" s="230" t="s">
        <v>416</v>
      </c>
      <c r="C772" s="27" t="s">
        <v>4</v>
      </c>
      <c r="D772" s="24">
        <v>2800</v>
      </c>
      <c r="E772" s="24">
        <v>0</v>
      </c>
      <c r="F772" s="24">
        <v>0</v>
      </c>
      <c r="G772" s="27" t="s">
        <v>4</v>
      </c>
      <c r="H772" s="24">
        <v>2800</v>
      </c>
      <c r="I772" s="115"/>
      <c r="J772" s="115"/>
      <c r="K772" s="115"/>
      <c r="L772" s="115"/>
    </row>
    <row r="773" spans="2:12" x14ac:dyDescent="0.2">
      <c r="B773" s="230" t="s">
        <v>417</v>
      </c>
      <c r="C773" s="27" t="s">
        <v>4</v>
      </c>
      <c r="D773" s="24">
        <v>1400</v>
      </c>
      <c r="E773" s="24">
        <v>0</v>
      </c>
      <c r="F773" s="24">
        <v>0</v>
      </c>
      <c r="G773" s="27" t="s">
        <v>4</v>
      </c>
      <c r="H773" s="24">
        <v>1400</v>
      </c>
      <c r="I773" s="115"/>
      <c r="J773" s="115"/>
      <c r="K773" s="115"/>
      <c r="L773" s="115"/>
    </row>
    <row r="774" spans="2:12" x14ac:dyDescent="0.2">
      <c r="B774" s="230" t="s">
        <v>418</v>
      </c>
      <c r="C774" s="27" t="s">
        <v>4</v>
      </c>
      <c r="D774" s="24">
        <v>2800</v>
      </c>
      <c r="E774" s="24">
        <v>0</v>
      </c>
      <c r="F774" s="24">
        <v>0</v>
      </c>
      <c r="G774" s="27" t="s">
        <v>4</v>
      </c>
      <c r="H774" s="24">
        <v>2800</v>
      </c>
      <c r="I774" s="115"/>
      <c r="J774" s="115"/>
      <c r="K774" s="115"/>
      <c r="L774" s="115"/>
    </row>
    <row r="775" spans="2:12" x14ac:dyDescent="0.2">
      <c r="B775" s="230" t="s">
        <v>419</v>
      </c>
      <c r="C775" s="27" t="s">
        <v>4</v>
      </c>
      <c r="D775" s="24">
        <v>350</v>
      </c>
      <c r="E775" s="24">
        <v>0</v>
      </c>
      <c r="F775" s="24">
        <v>0</v>
      </c>
      <c r="G775" s="27" t="s">
        <v>4</v>
      </c>
      <c r="H775" s="24">
        <v>350</v>
      </c>
      <c r="I775" s="115"/>
      <c r="J775" s="115"/>
      <c r="K775" s="115"/>
      <c r="L775" s="115"/>
    </row>
    <row r="776" spans="2:12" x14ac:dyDescent="0.2">
      <c r="B776" s="230" t="s">
        <v>420</v>
      </c>
      <c r="C776" s="27" t="s">
        <v>4</v>
      </c>
      <c r="D776" s="24">
        <v>700</v>
      </c>
      <c r="E776" s="24">
        <v>0</v>
      </c>
      <c r="F776" s="24">
        <v>0</v>
      </c>
      <c r="G776" s="27" t="s">
        <v>4</v>
      </c>
      <c r="H776" s="24">
        <v>700</v>
      </c>
      <c r="I776" s="115"/>
      <c r="J776" s="115"/>
      <c r="K776" s="115"/>
      <c r="L776" s="115"/>
    </row>
    <row r="777" spans="2:12" x14ac:dyDescent="0.2">
      <c r="B777" s="230" t="s">
        <v>421</v>
      </c>
      <c r="C777" s="27" t="s">
        <v>4</v>
      </c>
      <c r="D777" s="24">
        <v>315</v>
      </c>
      <c r="E777" s="24">
        <v>0</v>
      </c>
      <c r="F777" s="24">
        <v>0</v>
      </c>
      <c r="G777" s="27" t="s">
        <v>4</v>
      </c>
      <c r="H777" s="24">
        <v>315</v>
      </c>
      <c r="I777" s="115"/>
      <c r="J777" s="115"/>
      <c r="K777" s="115"/>
      <c r="L777" s="115"/>
    </row>
    <row r="778" spans="2:12" x14ac:dyDescent="0.2">
      <c r="B778" s="230" t="s">
        <v>422</v>
      </c>
      <c r="C778" s="27" t="s">
        <v>4</v>
      </c>
      <c r="D778" s="24">
        <v>3850</v>
      </c>
      <c r="E778" s="24">
        <v>0</v>
      </c>
      <c r="F778" s="24">
        <v>0</v>
      </c>
      <c r="G778" s="27" t="s">
        <v>4</v>
      </c>
      <c r="H778" s="24">
        <v>3850</v>
      </c>
      <c r="I778" s="115"/>
      <c r="J778" s="115"/>
      <c r="K778" s="115"/>
      <c r="L778" s="115"/>
    </row>
    <row r="779" spans="2:12" x14ac:dyDescent="0.2">
      <c r="B779" s="230" t="s">
        <v>423</v>
      </c>
      <c r="C779" s="27" t="s">
        <v>4</v>
      </c>
      <c r="D779" s="24">
        <v>1050</v>
      </c>
      <c r="E779" s="24">
        <v>0</v>
      </c>
      <c r="F779" s="24">
        <v>0</v>
      </c>
      <c r="G779" s="27" t="s">
        <v>4</v>
      </c>
      <c r="H779" s="24">
        <v>1050</v>
      </c>
      <c r="I779" s="115"/>
      <c r="J779" s="115"/>
      <c r="K779" s="115"/>
      <c r="L779" s="115"/>
    </row>
    <row r="780" spans="2:12" x14ac:dyDescent="0.2">
      <c r="B780" s="230" t="s">
        <v>424</v>
      </c>
      <c r="C780" s="27" t="s">
        <v>4</v>
      </c>
      <c r="D780" s="24">
        <v>3430</v>
      </c>
      <c r="E780" s="24">
        <v>0</v>
      </c>
      <c r="F780" s="24">
        <v>0</v>
      </c>
      <c r="G780" s="27" t="s">
        <v>4</v>
      </c>
      <c r="H780" s="24">
        <v>3430</v>
      </c>
      <c r="I780" s="115"/>
      <c r="J780" s="115"/>
      <c r="K780" s="115"/>
      <c r="L780" s="115"/>
    </row>
    <row r="781" spans="2:12" x14ac:dyDescent="0.2">
      <c r="B781" s="230" t="s">
        <v>425</v>
      </c>
      <c r="C781" s="27" t="s">
        <v>4</v>
      </c>
      <c r="D781" s="24">
        <v>350</v>
      </c>
      <c r="E781" s="24">
        <v>0</v>
      </c>
      <c r="F781" s="24">
        <v>0</v>
      </c>
      <c r="G781" s="27" t="s">
        <v>4</v>
      </c>
      <c r="H781" s="24">
        <v>350</v>
      </c>
      <c r="I781" s="115"/>
      <c r="J781" s="115"/>
      <c r="K781" s="115"/>
      <c r="L781" s="115"/>
    </row>
    <row r="782" spans="2:12" x14ac:dyDescent="0.2">
      <c r="B782" s="230" t="s">
        <v>427</v>
      </c>
      <c r="C782" s="27" t="s">
        <v>4</v>
      </c>
      <c r="D782" s="24">
        <v>2100</v>
      </c>
      <c r="E782" s="24">
        <v>0</v>
      </c>
      <c r="F782" s="24">
        <v>0</v>
      </c>
      <c r="G782" s="27" t="s">
        <v>4</v>
      </c>
      <c r="H782" s="24">
        <v>2100</v>
      </c>
      <c r="I782" s="115"/>
      <c r="J782" s="115"/>
      <c r="K782" s="115"/>
      <c r="L782" s="115"/>
    </row>
    <row r="783" spans="2:12" x14ac:dyDescent="0.2">
      <c r="B783" s="230" t="s">
        <v>428</v>
      </c>
      <c r="C783" s="27" t="s">
        <v>4</v>
      </c>
      <c r="D783" s="24">
        <v>1075.3399999999999</v>
      </c>
      <c r="E783" s="24">
        <v>0</v>
      </c>
      <c r="F783" s="24">
        <v>0</v>
      </c>
      <c r="G783" s="27" t="s">
        <v>4</v>
      </c>
      <c r="H783" s="24">
        <v>1075.3399999999999</v>
      </c>
      <c r="I783" s="115"/>
      <c r="J783" s="115"/>
      <c r="K783" s="115"/>
      <c r="L783" s="115"/>
    </row>
    <row r="784" spans="2:12" x14ac:dyDescent="0.2">
      <c r="B784" s="230" t="s">
        <v>426</v>
      </c>
      <c r="C784" s="27" t="s">
        <v>4</v>
      </c>
      <c r="D784" s="24">
        <v>2800</v>
      </c>
      <c r="E784" s="24">
        <v>0</v>
      </c>
      <c r="F784" s="24">
        <v>0</v>
      </c>
      <c r="G784" s="27" t="s">
        <v>4</v>
      </c>
      <c r="H784" s="24">
        <v>2800</v>
      </c>
      <c r="I784" s="115"/>
      <c r="J784" s="115"/>
      <c r="K784" s="115"/>
      <c r="L784" s="115"/>
    </row>
    <row r="785" spans="2:12" x14ac:dyDescent="0.2">
      <c r="B785" s="230" t="s">
        <v>430</v>
      </c>
      <c r="C785" s="27" t="s">
        <v>4</v>
      </c>
      <c r="D785" s="24">
        <v>1400</v>
      </c>
      <c r="E785" s="24">
        <v>0</v>
      </c>
      <c r="F785" s="24">
        <v>0</v>
      </c>
      <c r="G785" s="27" t="s">
        <v>4</v>
      </c>
      <c r="H785" s="24">
        <v>1400</v>
      </c>
      <c r="I785" s="115"/>
      <c r="J785" s="115"/>
      <c r="K785" s="115"/>
      <c r="L785" s="115"/>
    </row>
    <row r="786" spans="2:12" x14ac:dyDescent="0.2">
      <c r="B786" s="230" t="s">
        <v>685</v>
      </c>
      <c r="C786" s="27" t="s">
        <v>4</v>
      </c>
      <c r="D786" s="24">
        <v>35085184.43</v>
      </c>
      <c r="E786" s="24">
        <v>0</v>
      </c>
      <c r="F786" s="24">
        <v>0</v>
      </c>
      <c r="G786" s="27" t="s">
        <v>4</v>
      </c>
      <c r="H786" s="24">
        <v>35085184.43</v>
      </c>
      <c r="I786" s="115"/>
      <c r="J786" s="115"/>
      <c r="K786" s="115"/>
      <c r="L786" s="115"/>
    </row>
    <row r="787" spans="2:12" x14ac:dyDescent="0.2">
      <c r="B787" s="231" t="s">
        <v>35</v>
      </c>
      <c r="C787" s="25" t="s">
        <v>4</v>
      </c>
      <c r="D787" s="26">
        <v>10446445.449999999</v>
      </c>
      <c r="E787" s="26">
        <v>0</v>
      </c>
      <c r="F787" s="26">
        <v>0</v>
      </c>
      <c r="G787" s="25" t="s">
        <v>4</v>
      </c>
      <c r="H787" s="26">
        <v>10446445.449999999</v>
      </c>
      <c r="I787" s="115"/>
      <c r="J787" s="115"/>
      <c r="K787" s="115"/>
      <c r="L787" s="115"/>
    </row>
    <row r="788" spans="2:12" x14ac:dyDescent="0.2">
      <c r="B788" s="231" t="s">
        <v>37</v>
      </c>
      <c r="C788" s="25" t="s">
        <v>4</v>
      </c>
      <c r="D788" s="26">
        <v>3757988.99</v>
      </c>
      <c r="E788" s="26">
        <v>0</v>
      </c>
      <c r="F788" s="26">
        <v>0</v>
      </c>
      <c r="G788" s="25" t="s">
        <v>4</v>
      </c>
      <c r="H788" s="26">
        <v>3757988.99</v>
      </c>
      <c r="I788" s="115"/>
      <c r="J788" s="115"/>
      <c r="K788" s="115"/>
      <c r="L788" s="115"/>
    </row>
    <row r="789" spans="2:12" x14ac:dyDescent="0.2">
      <c r="B789" s="231" t="s">
        <v>38</v>
      </c>
      <c r="C789" s="25" t="s">
        <v>4</v>
      </c>
      <c r="D789" s="26">
        <v>3337367.16</v>
      </c>
      <c r="E789" s="26">
        <v>0</v>
      </c>
      <c r="F789" s="26">
        <v>0</v>
      </c>
      <c r="G789" s="25" t="s">
        <v>4</v>
      </c>
      <c r="H789" s="26">
        <v>3337367.16</v>
      </c>
      <c r="I789" s="115"/>
      <c r="J789" s="115"/>
      <c r="K789" s="115"/>
      <c r="L789" s="115"/>
    </row>
    <row r="790" spans="2:12" x14ac:dyDescent="0.2">
      <c r="B790" s="231" t="s">
        <v>40</v>
      </c>
      <c r="C790" s="25" t="s">
        <v>4</v>
      </c>
      <c r="D790" s="26">
        <v>7862470.3600000003</v>
      </c>
      <c r="E790" s="26">
        <v>0</v>
      </c>
      <c r="F790" s="26">
        <v>0</v>
      </c>
      <c r="G790" s="25" t="s">
        <v>4</v>
      </c>
      <c r="H790" s="26">
        <v>7862470.3600000003</v>
      </c>
      <c r="I790" s="115"/>
      <c r="J790" s="115"/>
      <c r="K790" s="115"/>
      <c r="L790" s="115"/>
    </row>
    <row r="791" spans="2:12" x14ac:dyDescent="0.2">
      <c r="B791" s="231" t="s">
        <v>41</v>
      </c>
      <c r="C791" s="25" t="s">
        <v>4</v>
      </c>
      <c r="D791" s="26">
        <v>4561192.3</v>
      </c>
      <c r="E791" s="26">
        <v>0</v>
      </c>
      <c r="F791" s="26">
        <v>0</v>
      </c>
      <c r="G791" s="25" t="s">
        <v>4</v>
      </c>
      <c r="H791" s="26">
        <v>4561192.3</v>
      </c>
      <c r="I791" s="115"/>
      <c r="J791" s="115"/>
      <c r="K791" s="115"/>
      <c r="L791" s="115"/>
    </row>
    <row r="792" spans="2:12" x14ac:dyDescent="0.2">
      <c r="B792" s="231" t="s">
        <v>42</v>
      </c>
      <c r="C792" s="25" t="s">
        <v>4</v>
      </c>
      <c r="D792" s="26">
        <v>2765075.14</v>
      </c>
      <c r="E792" s="26">
        <v>0</v>
      </c>
      <c r="F792" s="26">
        <v>0</v>
      </c>
      <c r="G792" s="25" t="s">
        <v>4</v>
      </c>
      <c r="H792" s="26">
        <v>2765075.14</v>
      </c>
      <c r="I792" s="115"/>
      <c r="J792" s="115"/>
      <c r="K792" s="115"/>
      <c r="L792" s="115"/>
    </row>
    <row r="793" spans="2:12" x14ac:dyDescent="0.2">
      <c r="B793" s="231" t="s">
        <v>43</v>
      </c>
      <c r="C793" s="25" t="s">
        <v>4</v>
      </c>
      <c r="D793" s="26">
        <v>2354645.0299999998</v>
      </c>
      <c r="E793" s="26">
        <v>0</v>
      </c>
      <c r="F793" s="26">
        <v>0</v>
      </c>
      <c r="G793" s="25" t="s">
        <v>4</v>
      </c>
      <c r="H793" s="26">
        <v>2354645.0299999998</v>
      </c>
      <c r="I793" s="115"/>
      <c r="J793" s="115"/>
      <c r="K793" s="115"/>
      <c r="L793" s="115"/>
    </row>
    <row r="794" spans="2:12" x14ac:dyDescent="0.2">
      <c r="B794" s="230" t="s">
        <v>686</v>
      </c>
      <c r="C794" s="27" t="s">
        <v>4</v>
      </c>
      <c r="D794" s="24">
        <v>2557125.79</v>
      </c>
      <c r="E794" s="24">
        <v>0</v>
      </c>
      <c r="F794" s="24">
        <v>354193.39</v>
      </c>
      <c r="G794" s="27" t="s">
        <v>4</v>
      </c>
      <c r="H794" s="24">
        <v>2911319.18</v>
      </c>
      <c r="I794" s="115"/>
      <c r="J794" s="115"/>
      <c r="K794" s="115"/>
      <c r="L794" s="115"/>
    </row>
    <row r="795" spans="2:12" x14ac:dyDescent="0.2">
      <c r="B795" s="231" t="s">
        <v>62</v>
      </c>
      <c r="C795" s="25" t="s">
        <v>4</v>
      </c>
      <c r="D795" s="26">
        <v>279542.11</v>
      </c>
      <c r="E795" s="26">
        <v>0</v>
      </c>
      <c r="F795" s="26">
        <v>279141.53999999998</v>
      </c>
      <c r="G795" s="25" t="s">
        <v>4</v>
      </c>
      <c r="H795" s="26">
        <v>558683.65</v>
      </c>
      <c r="I795" s="115"/>
      <c r="J795" s="115"/>
      <c r="K795" s="115"/>
      <c r="L795" s="115"/>
    </row>
    <row r="796" spans="2:12" x14ac:dyDescent="0.2">
      <c r="B796" s="231" t="s">
        <v>63</v>
      </c>
      <c r="C796" s="25" t="s">
        <v>4</v>
      </c>
      <c r="D796" s="26">
        <v>75151.679999999993</v>
      </c>
      <c r="E796" s="26">
        <v>0</v>
      </c>
      <c r="F796" s="26">
        <v>75051.850000000006</v>
      </c>
      <c r="G796" s="25" t="s">
        <v>4</v>
      </c>
      <c r="H796" s="26">
        <v>150203.53</v>
      </c>
      <c r="I796" s="115"/>
      <c r="J796" s="115"/>
      <c r="K796" s="115"/>
      <c r="L796" s="115"/>
    </row>
    <row r="797" spans="2:12" x14ac:dyDescent="0.2">
      <c r="B797" s="231" t="s">
        <v>64</v>
      </c>
      <c r="C797" s="25" t="s">
        <v>4</v>
      </c>
      <c r="D797" s="26">
        <v>2202432</v>
      </c>
      <c r="E797" s="26">
        <v>0</v>
      </c>
      <c r="F797" s="26">
        <v>0</v>
      </c>
      <c r="G797" s="25" t="s">
        <v>4</v>
      </c>
      <c r="H797" s="26">
        <v>2202432</v>
      </c>
      <c r="I797" s="115"/>
      <c r="J797" s="115"/>
      <c r="K797" s="115"/>
      <c r="L797" s="115"/>
    </row>
    <row r="798" spans="2:12" x14ac:dyDescent="0.2">
      <c r="B798" s="230" t="s">
        <v>688</v>
      </c>
      <c r="C798" s="27" t="s">
        <v>4</v>
      </c>
      <c r="D798" s="24">
        <v>10500</v>
      </c>
      <c r="E798" s="24">
        <v>0</v>
      </c>
      <c r="F798" s="24">
        <v>0</v>
      </c>
      <c r="G798" s="27" t="s">
        <v>4</v>
      </c>
      <c r="H798" s="24">
        <v>10500</v>
      </c>
      <c r="I798" s="115"/>
      <c r="J798" s="115"/>
      <c r="K798" s="115"/>
      <c r="L798" s="115"/>
    </row>
    <row r="799" spans="2:12" x14ac:dyDescent="0.2">
      <c r="B799" s="230" t="s">
        <v>689</v>
      </c>
      <c r="C799" s="27" t="s">
        <v>4</v>
      </c>
      <c r="D799" s="24">
        <v>37200</v>
      </c>
      <c r="E799" s="24">
        <v>0</v>
      </c>
      <c r="F799" s="24">
        <v>0</v>
      </c>
      <c r="G799" s="27" t="s">
        <v>4</v>
      </c>
      <c r="H799" s="24">
        <v>37200</v>
      </c>
      <c r="I799" s="115"/>
      <c r="J799" s="115"/>
      <c r="K799" s="115"/>
      <c r="L799" s="115"/>
    </row>
    <row r="800" spans="2:12" x14ac:dyDescent="0.2">
      <c r="B800" s="230" t="s">
        <v>83</v>
      </c>
      <c r="C800" s="27" t="s">
        <v>4</v>
      </c>
      <c r="D800" s="24">
        <v>2154732</v>
      </c>
      <c r="E800" s="24">
        <v>0</v>
      </c>
      <c r="F800" s="24">
        <v>0</v>
      </c>
      <c r="G800" s="27" t="s">
        <v>4</v>
      </c>
      <c r="H800" s="24">
        <v>2154732</v>
      </c>
      <c r="I800" s="115"/>
      <c r="J800" s="115"/>
      <c r="K800" s="115"/>
      <c r="L800" s="115"/>
    </row>
    <row r="801" spans="2:12" x14ac:dyDescent="0.2">
      <c r="B801" s="230" t="s">
        <v>694</v>
      </c>
      <c r="C801" s="24">
        <v>663958.19999999995</v>
      </c>
      <c r="D801" s="27" t="s">
        <v>4</v>
      </c>
      <c r="E801" s="24">
        <v>2672730.84</v>
      </c>
      <c r="F801" s="24">
        <v>12125.24</v>
      </c>
      <c r="G801" s="24">
        <v>3324563.8</v>
      </c>
      <c r="H801" s="27" t="s">
        <v>4</v>
      </c>
      <c r="I801" s="115"/>
      <c r="J801" s="115"/>
      <c r="K801" s="115"/>
      <c r="L801" s="115"/>
    </row>
    <row r="802" spans="2:12" x14ac:dyDescent="0.2">
      <c r="B802" s="230" t="s">
        <v>64</v>
      </c>
      <c r="C802" s="24">
        <v>349289.97</v>
      </c>
      <c r="D802" s="27" t="s">
        <v>4</v>
      </c>
      <c r="E802" s="24">
        <v>2250782.91</v>
      </c>
      <c r="F802" s="24">
        <v>4575.24</v>
      </c>
      <c r="G802" s="24">
        <v>2595497.64</v>
      </c>
      <c r="H802" s="27" t="s">
        <v>4</v>
      </c>
      <c r="I802" s="115"/>
      <c r="J802" s="115"/>
      <c r="K802" s="115"/>
      <c r="L802" s="115"/>
    </row>
    <row r="803" spans="2:12" x14ac:dyDescent="0.2">
      <c r="B803" s="231" t="s">
        <v>70</v>
      </c>
      <c r="C803" s="26">
        <v>305379.96999999997</v>
      </c>
      <c r="D803" s="25" t="s">
        <v>4</v>
      </c>
      <c r="E803" s="26">
        <v>249507.91</v>
      </c>
      <c r="F803" s="26">
        <v>2725.24</v>
      </c>
      <c r="G803" s="26">
        <v>552162.64</v>
      </c>
      <c r="H803" s="25" t="s">
        <v>4</v>
      </c>
      <c r="I803" s="115"/>
      <c r="J803" s="115"/>
      <c r="K803" s="115"/>
      <c r="L803" s="115"/>
    </row>
    <row r="804" spans="2:12" x14ac:dyDescent="0.2">
      <c r="B804" s="230" t="s">
        <v>695</v>
      </c>
      <c r="C804" s="24">
        <v>21484</v>
      </c>
      <c r="D804" s="27" t="s">
        <v>4</v>
      </c>
      <c r="E804" s="24">
        <v>14847.64</v>
      </c>
      <c r="F804" s="24">
        <v>0</v>
      </c>
      <c r="G804" s="24">
        <v>36331.64</v>
      </c>
      <c r="H804" s="27" t="s">
        <v>4</v>
      </c>
      <c r="I804" s="115"/>
      <c r="J804" s="115"/>
      <c r="K804" s="115"/>
      <c r="L804" s="115"/>
    </row>
    <row r="805" spans="2:12" x14ac:dyDescent="0.2">
      <c r="B805" s="230" t="s">
        <v>696</v>
      </c>
      <c r="C805" s="24">
        <v>969</v>
      </c>
      <c r="D805" s="27" t="s">
        <v>4</v>
      </c>
      <c r="E805" s="24">
        <v>969</v>
      </c>
      <c r="F805" s="24">
        <v>0</v>
      </c>
      <c r="G805" s="24">
        <v>1938</v>
      </c>
      <c r="H805" s="27" t="s">
        <v>4</v>
      </c>
      <c r="I805" s="115"/>
      <c r="J805" s="115"/>
      <c r="K805" s="115"/>
      <c r="L805" s="115"/>
    </row>
    <row r="806" spans="2:12" x14ac:dyDescent="0.2">
      <c r="B806" s="230" t="s">
        <v>697</v>
      </c>
      <c r="C806" s="24">
        <v>4552</v>
      </c>
      <c r="D806" s="27" t="s">
        <v>4</v>
      </c>
      <c r="E806" s="24">
        <v>4552</v>
      </c>
      <c r="F806" s="24">
        <v>0</v>
      </c>
      <c r="G806" s="24">
        <v>9104</v>
      </c>
      <c r="H806" s="27" t="s">
        <v>4</v>
      </c>
      <c r="I806" s="115"/>
      <c r="J806" s="115"/>
      <c r="K806" s="115"/>
      <c r="L806" s="115"/>
    </row>
    <row r="807" spans="2:12" x14ac:dyDescent="0.2">
      <c r="B807" s="230" t="s">
        <v>698</v>
      </c>
      <c r="C807" s="24">
        <v>30150.16</v>
      </c>
      <c r="D807" s="27" t="s">
        <v>4</v>
      </c>
      <c r="E807" s="24">
        <v>22292.6</v>
      </c>
      <c r="F807" s="24">
        <v>1000</v>
      </c>
      <c r="G807" s="24">
        <v>51442.76</v>
      </c>
      <c r="H807" s="27" t="s">
        <v>4</v>
      </c>
      <c r="I807" s="115"/>
      <c r="J807" s="115"/>
      <c r="K807" s="115"/>
      <c r="L807" s="115"/>
    </row>
    <row r="808" spans="2:12" x14ac:dyDescent="0.2">
      <c r="B808" s="230" t="s">
        <v>699</v>
      </c>
      <c r="C808" s="24">
        <v>34816</v>
      </c>
      <c r="D808" s="27" t="s">
        <v>4</v>
      </c>
      <c r="E808" s="24">
        <v>7200</v>
      </c>
      <c r="F808" s="24">
        <v>0</v>
      </c>
      <c r="G808" s="24">
        <v>42016</v>
      </c>
      <c r="H808" s="27" t="s">
        <v>4</v>
      </c>
      <c r="I808" s="115"/>
      <c r="J808" s="115"/>
      <c r="K808" s="115"/>
      <c r="L808" s="115"/>
    </row>
    <row r="809" spans="2:12" x14ac:dyDescent="0.2">
      <c r="B809" s="230" t="s">
        <v>700</v>
      </c>
      <c r="C809" s="24">
        <v>7962.5</v>
      </c>
      <c r="D809" s="27" t="s">
        <v>4</v>
      </c>
      <c r="E809" s="24">
        <v>0</v>
      </c>
      <c r="F809" s="24">
        <v>0</v>
      </c>
      <c r="G809" s="24">
        <v>7962.5</v>
      </c>
      <c r="H809" s="27" t="s">
        <v>4</v>
      </c>
      <c r="I809" s="115"/>
      <c r="J809" s="115"/>
      <c r="K809" s="115"/>
      <c r="L809" s="115"/>
    </row>
    <row r="810" spans="2:12" x14ac:dyDescent="0.2">
      <c r="B810" s="230" t="s">
        <v>701</v>
      </c>
      <c r="C810" s="24">
        <v>103246.72</v>
      </c>
      <c r="D810" s="27" t="s">
        <v>4</v>
      </c>
      <c r="E810" s="24">
        <v>43085.06</v>
      </c>
      <c r="F810" s="24">
        <v>1725.24</v>
      </c>
      <c r="G810" s="24">
        <v>144606.54</v>
      </c>
      <c r="H810" s="27" t="s">
        <v>4</v>
      </c>
      <c r="I810" s="115"/>
      <c r="J810" s="115"/>
      <c r="K810" s="115"/>
      <c r="L810" s="115"/>
    </row>
    <row r="811" spans="2:12" x14ac:dyDescent="0.2">
      <c r="B811" s="230" t="s">
        <v>702</v>
      </c>
      <c r="C811" s="24">
        <v>45770.400000000001</v>
      </c>
      <c r="D811" s="27" t="s">
        <v>4</v>
      </c>
      <c r="E811" s="24">
        <v>34320.550000000003</v>
      </c>
      <c r="F811" s="24">
        <v>0</v>
      </c>
      <c r="G811" s="24">
        <v>80090.95</v>
      </c>
      <c r="H811" s="27" t="s">
        <v>4</v>
      </c>
      <c r="I811" s="115"/>
      <c r="J811" s="115"/>
      <c r="K811" s="115"/>
      <c r="L811" s="115"/>
    </row>
    <row r="812" spans="2:12" x14ac:dyDescent="0.2">
      <c r="B812" s="230" t="s">
        <v>703</v>
      </c>
      <c r="C812" s="24">
        <v>3500</v>
      </c>
      <c r="D812" s="27" t="s">
        <v>4</v>
      </c>
      <c r="E812" s="24">
        <v>0</v>
      </c>
      <c r="F812" s="24">
        <v>0</v>
      </c>
      <c r="G812" s="24">
        <v>3500</v>
      </c>
      <c r="H812" s="27" t="s">
        <v>4</v>
      </c>
      <c r="I812" s="115"/>
      <c r="J812" s="115"/>
      <c r="K812" s="115"/>
      <c r="L812" s="115"/>
    </row>
    <row r="813" spans="2:12" x14ac:dyDescent="0.2">
      <c r="B813" s="230" t="s">
        <v>704</v>
      </c>
      <c r="C813" s="24">
        <v>11721.93</v>
      </c>
      <c r="D813" s="27" t="s">
        <v>4</v>
      </c>
      <c r="E813" s="24">
        <v>14351.52</v>
      </c>
      <c r="F813" s="24">
        <v>0</v>
      </c>
      <c r="G813" s="24">
        <v>26073.45</v>
      </c>
      <c r="H813" s="27" t="s">
        <v>4</v>
      </c>
      <c r="I813" s="115"/>
      <c r="J813" s="115"/>
      <c r="K813" s="115"/>
      <c r="L813" s="115"/>
    </row>
    <row r="814" spans="2:12" x14ac:dyDescent="0.2">
      <c r="B814" s="230" t="s">
        <v>705</v>
      </c>
      <c r="C814" s="24">
        <v>30880</v>
      </c>
      <c r="D814" s="27" t="s">
        <v>4</v>
      </c>
      <c r="E814" s="24">
        <v>63.34</v>
      </c>
      <c r="F814" s="24">
        <v>0</v>
      </c>
      <c r="G814" s="24">
        <v>30943.34</v>
      </c>
      <c r="H814" s="27" t="s">
        <v>4</v>
      </c>
      <c r="I814" s="115"/>
      <c r="J814" s="115"/>
      <c r="K814" s="115"/>
      <c r="L814" s="115"/>
    </row>
    <row r="815" spans="2:12" x14ac:dyDescent="0.2">
      <c r="B815" s="230" t="s">
        <v>706</v>
      </c>
      <c r="C815" s="24">
        <v>277.26</v>
      </c>
      <c r="D815" s="27" t="s">
        <v>4</v>
      </c>
      <c r="E815" s="24">
        <v>522</v>
      </c>
      <c r="F815" s="24">
        <v>0</v>
      </c>
      <c r="G815" s="24">
        <v>799.26</v>
      </c>
      <c r="H815" s="27" t="s">
        <v>4</v>
      </c>
      <c r="I815" s="115"/>
      <c r="J815" s="115"/>
      <c r="K815" s="115"/>
      <c r="L815" s="115"/>
    </row>
    <row r="816" spans="2:12" x14ac:dyDescent="0.2">
      <c r="B816" s="230" t="s">
        <v>707</v>
      </c>
      <c r="C816" s="24">
        <v>0</v>
      </c>
      <c r="D816" s="27" t="s">
        <v>4</v>
      </c>
      <c r="E816" s="24">
        <v>103104.2</v>
      </c>
      <c r="F816" s="24">
        <v>0</v>
      </c>
      <c r="G816" s="24">
        <v>103104.2</v>
      </c>
      <c r="H816" s="27" t="s">
        <v>4</v>
      </c>
      <c r="I816" s="115"/>
      <c r="J816" s="115"/>
      <c r="K816" s="115"/>
      <c r="L816" s="115"/>
    </row>
    <row r="817" spans="2:12" x14ac:dyDescent="0.2">
      <c r="B817" s="230" t="s">
        <v>83</v>
      </c>
      <c r="C817" s="24">
        <v>10050</v>
      </c>
      <c r="D817" s="27" t="s">
        <v>4</v>
      </c>
      <c r="E817" s="24">
        <v>4200</v>
      </c>
      <c r="F817" s="24">
        <v>0</v>
      </c>
      <c r="G817" s="24">
        <v>14250</v>
      </c>
      <c r="H817" s="27" t="s">
        <v>4</v>
      </c>
      <c r="I817" s="115"/>
      <c r="J817" s="115"/>
      <c r="K817" s="115"/>
      <c r="L817" s="115"/>
    </row>
    <row r="818" spans="2:12" x14ac:dyDescent="0.2">
      <c r="B818" s="231" t="s">
        <v>71</v>
      </c>
      <c r="C818" s="26">
        <v>10620</v>
      </c>
      <c r="D818" s="25" t="s">
        <v>4</v>
      </c>
      <c r="E818" s="26">
        <v>91870</v>
      </c>
      <c r="F818" s="26">
        <v>0</v>
      </c>
      <c r="G818" s="26">
        <v>102490</v>
      </c>
      <c r="H818" s="25" t="s">
        <v>4</v>
      </c>
      <c r="I818" s="115"/>
      <c r="J818" s="115"/>
      <c r="K818" s="115"/>
      <c r="L818" s="115"/>
    </row>
    <row r="819" spans="2:12" x14ac:dyDescent="0.2">
      <c r="B819" s="230" t="s">
        <v>707</v>
      </c>
      <c r="C819" s="24">
        <v>0</v>
      </c>
      <c r="D819" s="27" t="s">
        <v>4</v>
      </c>
      <c r="E819" s="24">
        <v>80000</v>
      </c>
      <c r="F819" s="24">
        <v>0</v>
      </c>
      <c r="G819" s="24">
        <v>80000</v>
      </c>
      <c r="H819" s="27" t="s">
        <v>4</v>
      </c>
      <c r="I819" s="115"/>
      <c r="J819" s="115"/>
      <c r="K819" s="115"/>
      <c r="L819" s="115"/>
    </row>
    <row r="820" spans="2:12" x14ac:dyDescent="0.2">
      <c r="B820" s="230" t="s">
        <v>708</v>
      </c>
      <c r="C820" s="24">
        <v>10620</v>
      </c>
      <c r="D820" s="27" t="s">
        <v>4</v>
      </c>
      <c r="E820" s="24">
        <v>11870</v>
      </c>
      <c r="F820" s="24">
        <v>0</v>
      </c>
      <c r="G820" s="24">
        <v>22490</v>
      </c>
      <c r="H820" s="27" t="s">
        <v>4</v>
      </c>
      <c r="I820" s="115"/>
      <c r="J820" s="115"/>
      <c r="K820" s="115"/>
      <c r="L820" s="115"/>
    </row>
    <row r="821" spans="2:12" x14ac:dyDescent="0.2">
      <c r="B821" s="231" t="s">
        <v>72</v>
      </c>
      <c r="C821" s="26">
        <v>18440</v>
      </c>
      <c r="D821" s="25" t="s">
        <v>4</v>
      </c>
      <c r="E821" s="26">
        <v>60500</v>
      </c>
      <c r="F821" s="26">
        <v>0</v>
      </c>
      <c r="G821" s="26">
        <v>78940</v>
      </c>
      <c r="H821" s="25" t="s">
        <v>4</v>
      </c>
      <c r="I821" s="115"/>
      <c r="J821" s="115"/>
      <c r="K821" s="115"/>
      <c r="L821" s="115"/>
    </row>
    <row r="822" spans="2:12" x14ac:dyDescent="0.2">
      <c r="B822" s="230" t="s">
        <v>704</v>
      </c>
      <c r="C822" s="24">
        <v>5463</v>
      </c>
      <c r="D822" s="27" t="s">
        <v>4</v>
      </c>
      <c r="E822" s="24">
        <v>0</v>
      </c>
      <c r="F822" s="24">
        <v>0</v>
      </c>
      <c r="G822" s="24">
        <v>5463</v>
      </c>
      <c r="H822" s="27" t="s">
        <v>4</v>
      </c>
      <c r="I822" s="115"/>
      <c r="J822" s="115"/>
      <c r="K822" s="115"/>
      <c r="L822" s="115"/>
    </row>
    <row r="823" spans="2:12" x14ac:dyDescent="0.2">
      <c r="B823" s="230" t="s">
        <v>709</v>
      </c>
      <c r="C823" s="24">
        <v>4227</v>
      </c>
      <c r="D823" s="27" t="s">
        <v>4</v>
      </c>
      <c r="E823" s="24">
        <v>0</v>
      </c>
      <c r="F823" s="24">
        <v>0</v>
      </c>
      <c r="G823" s="24">
        <v>4227</v>
      </c>
      <c r="H823" s="27" t="s">
        <v>4</v>
      </c>
      <c r="I823" s="115"/>
      <c r="J823" s="115"/>
      <c r="K823" s="115"/>
      <c r="L823" s="115"/>
    </row>
    <row r="824" spans="2:12" x14ac:dyDescent="0.2">
      <c r="B824" s="230" t="s">
        <v>707</v>
      </c>
      <c r="C824" s="24">
        <v>0</v>
      </c>
      <c r="D824" s="27" t="s">
        <v>4</v>
      </c>
      <c r="E824" s="24">
        <v>50500</v>
      </c>
      <c r="F824" s="24">
        <v>0</v>
      </c>
      <c r="G824" s="24">
        <v>50500</v>
      </c>
      <c r="H824" s="27" t="s">
        <v>4</v>
      </c>
      <c r="I824" s="115"/>
      <c r="J824" s="115"/>
      <c r="K824" s="115"/>
      <c r="L824" s="115"/>
    </row>
    <row r="825" spans="2:12" x14ac:dyDescent="0.2">
      <c r="B825" s="230" t="s">
        <v>708</v>
      </c>
      <c r="C825" s="24">
        <v>8750</v>
      </c>
      <c r="D825" s="27" t="s">
        <v>4</v>
      </c>
      <c r="E825" s="24">
        <v>10000</v>
      </c>
      <c r="F825" s="24">
        <v>0</v>
      </c>
      <c r="G825" s="24">
        <v>18750</v>
      </c>
      <c r="H825" s="27" t="s">
        <v>4</v>
      </c>
      <c r="I825" s="115"/>
      <c r="J825" s="115"/>
      <c r="K825" s="115"/>
      <c r="L825" s="115"/>
    </row>
    <row r="826" spans="2:12" x14ac:dyDescent="0.2">
      <c r="B826" s="231" t="s">
        <v>73</v>
      </c>
      <c r="C826" s="26">
        <v>850</v>
      </c>
      <c r="D826" s="25" t="s">
        <v>4</v>
      </c>
      <c r="E826" s="26">
        <v>16700</v>
      </c>
      <c r="F826" s="26">
        <v>850</v>
      </c>
      <c r="G826" s="26">
        <v>16700</v>
      </c>
      <c r="H826" s="25" t="s">
        <v>4</v>
      </c>
      <c r="I826" s="115"/>
      <c r="J826" s="115"/>
      <c r="K826" s="115"/>
      <c r="L826" s="115"/>
    </row>
    <row r="827" spans="2:12" ht="22.5" x14ac:dyDescent="0.2">
      <c r="B827" s="230" t="s">
        <v>710</v>
      </c>
      <c r="C827" s="24">
        <v>0</v>
      </c>
      <c r="D827" s="27" t="s">
        <v>4</v>
      </c>
      <c r="E827" s="24">
        <v>15000</v>
      </c>
      <c r="F827" s="24">
        <v>0</v>
      </c>
      <c r="G827" s="24">
        <v>15000</v>
      </c>
      <c r="H827" s="27" t="s">
        <v>4</v>
      </c>
      <c r="I827" s="115"/>
      <c r="J827" s="115"/>
      <c r="K827" s="115"/>
      <c r="L827" s="115"/>
    </row>
    <row r="828" spans="2:12" x14ac:dyDescent="0.2">
      <c r="B828" s="230" t="s">
        <v>708</v>
      </c>
      <c r="C828" s="24">
        <v>850</v>
      </c>
      <c r="D828" s="27" t="s">
        <v>4</v>
      </c>
      <c r="E828" s="24">
        <v>1700</v>
      </c>
      <c r="F828" s="24">
        <v>850</v>
      </c>
      <c r="G828" s="24">
        <v>1700</v>
      </c>
      <c r="H828" s="27" t="s">
        <v>4</v>
      </c>
      <c r="I828" s="115"/>
      <c r="J828" s="115"/>
      <c r="K828" s="115"/>
      <c r="L828" s="115"/>
    </row>
    <row r="829" spans="2:12" x14ac:dyDescent="0.2">
      <c r="B829" s="231" t="s">
        <v>82</v>
      </c>
      <c r="C829" s="26">
        <v>0</v>
      </c>
      <c r="D829" s="25" t="s">
        <v>4</v>
      </c>
      <c r="E829" s="26">
        <v>22584</v>
      </c>
      <c r="F829" s="26">
        <v>0</v>
      </c>
      <c r="G829" s="26">
        <v>22584</v>
      </c>
      <c r="H829" s="25" t="s">
        <v>4</v>
      </c>
      <c r="I829" s="115"/>
      <c r="J829" s="115"/>
      <c r="K829" s="115"/>
      <c r="L829" s="115"/>
    </row>
    <row r="830" spans="2:12" x14ac:dyDescent="0.2">
      <c r="B830" s="230" t="s">
        <v>704</v>
      </c>
      <c r="C830" s="24">
        <v>0</v>
      </c>
      <c r="D830" s="27" t="s">
        <v>4</v>
      </c>
      <c r="E830" s="24">
        <v>1334</v>
      </c>
      <c r="F830" s="24">
        <v>0</v>
      </c>
      <c r="G830" s="24">
        <v>1334</v>
      </c>
      <c r="H830" s="27" t="s">
        <v>4</v>
      </c>
      <c r="I830" s="115"/>
      <c r="J830" s="115"/>
      <c r="K830" s="115"/>
      <c r="L830" s="115"/>
    </row>
    <row r="831" spans="2:12" x14ac:dyDescent="0.2">
      <c r="B831" s="230" t="s">
        <v>707</v>
      </c>
      <c r="C831" s="24">
        <v>0</v>
      </c>
      <c r="D831" s="27" t="s">
        <v>4</v>
      </c>
      <c r="E831" s="24">
        <v>20000</v>
      </c>
      <c r="F831" s="24">
        <v>0</v>
      </c>
      <c r="G831" s="24">
        <v>20000</v>
      </c>
      <c r="H831" s="27" t="s">
        <v>4</v>
      </c>
      <c r="I831" s="115"/>
      <c r="J831" s="115"/>
      <c r="K831" s="115"/>
      <c r="L831" s="115"/>
    </row>
    <row r="832" spans="2:12" x14ac:dyDescent="0.2">
      <c r="B832" s="230" t="s">
        <v>708</v>
      </c>
      <c r="C832" s="24">
        <v>0</v>
      </c>
      <c r="D832" s="27" t="s">
        <v>4</v>
      </c>
      <c r="E832" s="24">
        <v>1250</v>
      </c>
      <c r="F832" s="24">
        <v>0</v>
      </c>
      <c r="G832" s="24">
        <v>1250</v>
      </c>
      <c r="H832" s="27" t="s">
        <v>4</v>
      </c>
      <c r="I832" s="115"/>
      <c r="J832" s="115"/>
      <c r="K832" s="115"/>
      <c r="L832" s="115"/>
    </row>
    <row r="833" spans="2:12" x14ac:dyDescent="0.2">
      <c r="B833" s="231" t="s">
        <v>74</v>
      </c>
      <c r="C833" s="26">
        <v>2000</v>
      </c>
      <c r="D833" s="25" t="s">
        <v>4</v>
      </c>
      <c r="E833" s="26">
        <v>17000</v>
      </c>
      <c r="F833" s="26">
        <v>1000</v>
      </c>
      <c r="G833" s="26">
        <v>18000</v>
      </c>
      <c r="H833" s="25" t="s">
        <v>4</v>
      </c>
      <c r="I833" s="115"/>
      <c r="J833" s="115"/>
      <c r="K833" s="115"/>
      <c r="L833" s="115"/>
    </row>
    <row r="834" spans="2:12" x14ac:dyDescent="0.2">
      <c r="B834" s="230" t="s">
        <v>707</v>
      </c>
      <c r="C834" s="24">
        <v>0</v>
      </c>
      <c r="D834" s="27" t="s">
        <v>4</v>
      </c>
      <c r="E834" s="24">
        <v>15000</v>
      </c>
      <c r="F834" s="24">
        <v>0</v>
      </c>
      <c r="G834" s="24">
        <v>15000</v>
      </c>
      <c r="H834" s="27" t="s">
        <v>4</v>
      </c>
      <c r="I834" s="115"/>
      <c r="J834" s="115"/>
      <c r="K834" s="115"/>
      <c r="L834" s="115"/>
    </row>
    <row r="835" spans="2:12" x14ac:dyDescent="0.2">
      <c r="B835" s="230" t="s">
        <v>708</v>
      </c>
      <c r="C835" s="24">
        <v>2000</v>
      </c>
      <c r="D835" s="27" t="s">
        <v>4</v>
      </c>
      <c r="E835" s="24">
        <v>2000</v>
      </c>
      <c r="F835" s="24">
        <v>1000</v>
      </c>
      <c r="G835" s="24">
        <v>3000</v>
      </c>
      <c r="H835" s="27" t="s">
        <v>4</v>
      </c>
      <c r="I835" s="115"/>
      <c r="J835" s="115"/>
      <c r="K835" s="115"/>
      <c r="L835" s="115"/>
    </row>
    <row r="836" spans="2:12" x14ac:dyDescent="0.2">
      <c r="B836" s="231" t="s">
        <v>63</v>
      </c>
      <c r="C836" s="26">
        <v>12000</v>
      </c>
      <c r="D836" s="25" t="s">
        <v>4</v>
      </c>
      <c r="E836" s="26">
        <v>36000</v>
      </c>
      <c r="F836" s="26">
        <v>0</v>
      </c>
      <c r="G836" s="26">
        <v>48000</v>
      </c>
      <c r="H836" s="25" t="s">
        <v>4</v>
      </c>
      <c r="I836" s="115"/>
      <c r="J836" s="115"/>
      <c r="K836" s="115"/>
      <c r="L836" s="115"/>
    </row>
    <row r="837" spans="2:12" x14ac:dyDescent="0.2">
      <c r="B837" s="230" t="s">
        <v>711</v>
      </c>
      <c r="C837" s="24">
        <v>3000</v>
      </c>
      <c r="D837" s="27" t="s">
        <v>4</v>
      </c>
      <c r="E837" s="24">
        <v>9000</v>
      </c>
      <c r="F837" s="24">
        <v>0</v>
      </c>
      <c r="G837" s="24">
        <v>12000</v>
      </c>
      <c r="H837" s="27" t="s">
        <v>4</v>
      </c>
      <c r="I837" s="115"/>
      <c r="J837" s="115"/>
      <c r="K837" s="115"/>
      <c r="L837" s="115"/>
    </row>
    <row r="838" spans="2:12" x14ac:dyDescent="0.2">
      <c r="B838" s="230" t="s">
        <v>712</v>
      </c>
      <c r="C838" s="24">
        <v>3000</v>
      </c>
      <c r="D838" s="27" t="s">
        <v>4</v>
      </c>
      <c r="E838" s="24">
        <v>9000</v>
      </c>
      <c r="F838" s="24">
        <v>0</v>
      </c>
      <c r="G838" s="24">
        <v>12000</v>
      </c>
      <c r="H838" s="27" t="s">
        <v>4</v>
      </c>
      <c r="I838" s="115"/>
      <c r="J838" s="115"/>
      <c r="K838" s="115"/>
      <c r="L838" s="115"/>
    </row>
    <row r="839" spans="2:12" x14ac:dyDescent="0.2">
      <c r="B839" s="230" t="s">
        <v>713</v>
      </c>
      <c r="C839" s="24">
        <v>3000</v>
      </c>
      <c r="D839" s="27" t="s">
        <v>4</v>
      </c>
      <c r="E839" s="24">
        <v>9000</v>
      </c>
      <c r="F839" s="24">
        <v>0</v>
      </c>
      <c r="G839" s="24">
        <v>12000</v>
      </c>
      <c r="H839" s="27" t="s">
        <v>4</v>
      </c>
      <c r="I839" s="115"/>
      <c r="J839" s="115"/>
      <c r="K839" s="115"/>
      <c r="L839" s="115"/>
    </row>
    <row r="840" spans="2:12" x14ac:dyDescent="0.2">
      <c r="B840" s="230" t="s">
        <v>714</v>
      </c>
      <c r="C840" s="24">
        <v>3000</v>
      </c>
      <c r="D840" s="27" t="s">
        <v>4</v>
      </c>
      <c r="E840" s="24">
        <v>9000</v>
      </c>
      <c r="F840" s="24">
        <v>0</v>
      </c>
      <c r="G840" s="24">
        <v>12000</v>
      </c>
      <c r="H840" s="27" t="s">
        <v>4</v>
      </c>
      <c r="I840" s="115"/>
      <c r="J840" s="115"/>
      <c r="K840" s="115"/>
      <c r="L840" s="115"/>
    </row>
    <row r="841" spans="2:12" x14ac:dyDescent="0.2">
      <c r="B841" s="231" t="s">
        <v>83</v>
      </c>
      <c r="C841" s="26">
        <v>0</v>
      </c>
      <c r="D841" s="25" t="s">
        <v>4</v>
      </c>
      <c r="E841" s="26">
        <v>1756621</v>
      </c>
      <c r="F841" s="26">
        <v>0</v>
      </c>
      <c r="G841" s="26">
        <v>1756621</v>
      </c>
      <c r="H841" s="25" t="s">
        <v>4</v>
      </c>
      <c r="I841" s="115"/>
      <c r="J841" s="115"/>
      <c r="K841" s="115"/>
      <c r="L841" s="115"/>
    </row>
    <row r="842" spans="2:12" x14ac:dyDescent="0.2">
      <c r="B842" s="230" t="s">
        <v>715</v>
      </c>
      <c r="C842" s="24">
        <v>0</v>
      </c>
      <c r="D842" s="27" t="s">
        <v>4</v>
      </c>
      <c r="E842" s="24">
        <v>102384</v>
      </c>
      <c r="F842" s="24">
        <v>0</v>
      </c>
      <c r="G842" s="24">
        <v>102384</v>
      </c>
      <c r="H842" s="27" t="s">
        <v>4</v>
      </c>
      <c r="I842" s="115"/>
      <c r="J842" s="115"/>
      <c r="K842" s="115"/>
      <c r="L842" s="115"/>
    </row>
    <row r="843" spans="2:12" x14ac:dyDescent="0.2">
      <c r="B843" s="230" t="s">
        <v>716</v>
      </c>
      <c r="C843" s="24">
        <v>0</v>
      </c>
      <c r="D843" s="27" t="s">
        <v>4</v>
      </c>
      <c r="E843" s="24">
        <v>423501</v>
      </c>
      <c r="F843" s="24">
        <v>0</v>
      </c>
      <c r="G843" s="24">
        <v>423501</v>
      </c>
      <c r="H843" s="27" t="s">
        <v>4</v>
      </c>
      <c r="I843" s="115"/>
      <c r="J843" s="115"/>
      <c r="K843" s="115"/>
      <c r="L843" s="115"/>
    </row>
    <row r="844" spans="2:12" x14ac:dyDescent="0.2">
      <c r="B844" s="230" t="s">
        <v>717</v>
      </c>
      <c r="C844" s="24">
        <v>0</v>
      </c>
      <c r="D844" s="27" t="s">
        <v>4</v>
      </c>
      <c r="E844" s="24">
        <v>849243</v>
      </c>
      <c r="F844" s="24">
        <v>0</v>
      </c>
      <c r="G844" s="24">
        <v>849243</v>
      </c>
      <c r="H844" s="27" t="s">
        <v>4</v>
      </c>
      <c r="I844" s="115"/>
      <c r="J844" s="115"/>
      <c r="K844" s="115"/>
      <c r="L844" s="115"/>
    </row>
    <row r="845" spans="2:12" x14ac:dyDescent="0.2">
      <c r="B845" s="230" t="s">
        <v>718</v>
      </c>
      <c r="C845" s="24">
        <v>0</v>
      </c>
      <c r="D845" s="27" t="s">
        <v>4</v>
      </c>
      <c r="E845" s="24">
        <v>381493</v>
      </c>
      <c r="F845" s="24">
        <v>0</v>
      </c>
      <c r="G845" s="24">
        <v>381493</v>
      </c>
      <c r="H845" s="27" t="s">
        <v>4</v>
      </c>
      <c r="I845" s="115"/>
      <c r="J845" s="115"/>
      <c r="K845" s="115"/>
      <c r="L845" s="115"/>
    </row>
    <row r="846" spans="2:12" x14ac:dyDescent="0.2">
      <c r="B846" s="230" t="s">
        <v>719</v>
      </c>
      <c r="C846" s="24">
        <v>301719.73</v>
      </c>
      <c r="D846" s="27" t="s">
        <v>4</v>
      </c>
      <c r="E846" s="24">
        <v>413834.12</v>
      </c>
      <c r="F846" s="24">
        <v>7550</v>
      </c>
      <c r="G846" s="24">
        <v>708003.85</v>
      </c>
      <c r="H846" s="27" t="s">
        <v>4</v>
      </c>
      <c r="I846" s="115"/>
      <c r="J846" s="115"/>
      <c r="K846" s="115"/>
      <c r="L846" s="115"/>
    </row>
    <row r="847" spans="2:12" x14ac:dyDescent="0.2">
      <c r="B847" s="231" t="s">
        <v>70</v>
      </c>
      <c r="C847" s="26">
        <v>301719.73</v>
      </c>
      <c r="D847" s="25" t="s">
        <v>4</v>
      </c>
      <c r="E847" s="26">
        <v>413834.12</v>
      </c>
      <c r="F847" s="26">
        <v>7550</v>
      </c>
      <c r="G847" s="26">
        <v>708003.85</v>
      </c>
      <c r="H847" s="25" t="s">
        <v>4</v>
      </c>
      <c r="I847" s="115"/>
      <c r="J847" s="115"/>
      <c r="K847" s="115"/>
      <c r="L847" s="115"/>
    </row>
    <row r="848" spans="2:12" x14ac:dyDescent="0.2">
      <c r="B848" s="230" t="s">
        <v>720</v>
      </c>
      <c r="C848" s="24">
        <v>31665.14</v>
      </c>
      <c r="D848" s="27" t="s">
        <v>4</v>
      </c>
      <c r="E848" s="24">
        <v>23290.48</v>
      </c>
      <c r="F848" s="24">
        <v>0</v>
      </c>
      <c r="G848" s="24">
        <v>54955.62</v>
      </c>
      <c r="H848" s="27" t="s">
        <v>4</v>
      </c>
      <c r="I848" s="115"/>
      <c r="J848" s="115"/>
      <c r="K848" s="115"/>
      <c r="L848" s="115"/>
    </row>
    <row r="849" spans="2:12" x14ac:dyDescent="0.2">
      <c r="B849" s="230" t="s">
        <v>721</v>
      </c>
      <c r="C849" s="24">
        <v>11129.96</v>
      </c>
      <c r="D849" s="27" t="s">
        <v>4</v>
      </c>
      <c r="E849" s="24">
        <v>7456</v>
      </c>
      <c r="F849" s="24">
        <v>0</v>
      </c>
      <c r="G849" s="24">
        <v>18585.96</v>
      </c>
      <c r="H849" s="27" t="s">
        <v>4</v>
      </c>
      <c r="I849" s="115"/>
      <c r="J849" s="115"/>
      <c r="K849" s="115"/>
      <c r="L849" s="115"/>
    </row>
    <row r="850" spans="2:12" x14ac:dyDescent="0.2">
      <c r="B850" s="230" t="s">
        <v>722</v>
      </c>
      <c r="C850" s="24">
        <v>4289.24</v>
      </c>
      <c r="D850" s="27" t="s">
        <v>4</v>
      </c>
      <c r="E850" s="24">
        <v>10750.02</v>
      </c>
      <c r="F850" s="24">
        <v>0</v>
      </c>
      <c r="G850" s="24">
        <v>15039.26</v>
      </c>
      <c r="H850" s="27" t="s">
        <v>4</v>
      </c>
      <c r="I850" s="115"/>
      <c r="J850" s="115"/>
      <c r="K850" s="115"/>
      <c r="L850" s="115"/>
    </row>
    <row r="851" spans="2:12" x14ac:dyDescent="0.2">
      <c r="B851" s="230" t="s">
        <v>723</v>
      </c>
      <c r="C851" s="24">
        <v>1600.16</v>
      </c>
      <c r="D851" s="27" t="s">
        <v>4</v>
      </c>
      <c r="E851" s="24">
        <v>4390.84</v>
      </c>
      <c r="F851" s="24">
        <v>0</v>
      </c>
      <c r="G851" s="24">
        <v>5991</v>
      </c>
      <c r="H851" s="27" t="s">
        <v>4</v>
      </c>
      <c r="I851" s="115"/>
      <c r="J851" s="115"/>
      <c r="K851" s="115"/>
      <c r="L851" s="115"/>
    </row>
    <row r="852" spans="2:12" x14ac:dyDescent="0.2">
      <c r="B852" s="230" t="s">
        <v>724</v>
      </c>
      <c r="C852" s="24">
        <v>10016.36</v>
      </c>
      <c r="D852" s="27" t="s">
        <v>4</v>
      </c>
      <c r="E852" s="24">
        <v>7059.56</v>
      </c>
      <c r="F852" s="24">
        <v>0</v>
      </c>
      <c r="G852" s="24">
        <v>17075.919999999998</v>
      </c>
      <c r="H852" s="27" t="s">
        <v>4</v>
      </c>
      <c r="I852" s="115"/>
      <c r="J852" s="115"/>
      <c r="K852" s="115"/>
      <c r="L852" s="115"/>
    </row>
    <row r="853" spans="2:12" x14ac:dyDescent="0.2">
      <c r="B853" s="230" t="s">
        <v>725</v>
      </c>
      <c r="C853" s="24">
        <v>800.01</v>
      </c>
      <c r="D853" s="27" t="s">
        <v>4</v>
      </c>
      <c r="E853" s="24">
        <v>1800</v>
      </c>
      <c r="F853" s="24">
        <v>0</v>
      </c>
      <c r="G853" s="24">
        <v>2600.0100000000002</v>
      </c>
      <c r="H853" s="27" t="s">
        <v>4</v>
      </c>
      <c r="I853" s="115"/>
      <c r="J853" s="115"/>
      <c r="K853" s="115"/>
      <c r="L853" s="115"/>
    </row>
    <row r="854" spans="2:12" x14ac:dyDescent="0.2">
      <c r="B854" s="230" t="s">
        <v>726</v>
      </c>
      <c r="C854" s="24">
        <v>2250</v>
      </c>
      <c r="D854" s="27" t="s">
        <v>4</v>
      </c>
      <c r="E854" s="24">
        <v>6230</v>
      </c>
      <c r="F854" s="24">
        <v>0</v>
      </c>
      <c r="G854" s="24">
        <v>8480</v>
      </c>
      <c r="H854" s="27" t="s">
        <v>4</v>
      </c>
      <c r="I854" s="115"/>
      <c r="J854" s="115"/>
      <c r="K854" s="115"/>
      <c r="L854" s="115"/>
    </row>
    <row r="855" spans="2:12" x14ac:dyDescent="0.2">
      <c r="B855" s="230" t="s">
        <v>727</v>
      </c>
      <c r="C855" s="24">
        <v>7513.76</v>
      </c>
      <c r="D855" s="27" t="s">
        <v>4</v>
      </c>
      <c r="E855" s="24">
        <v>13617.5</v>
      </c>
      <c r="F855" s="24">
        <v>0</v>
      </c>
      <c r="G855" s="24">
        <v>21131.26</v>
      </c>
      <c r="H855" s="27" t="s">
        <v>4</v>
      </c>
      <c r="I855" s="115"/>
      <c r="J855" s="115"/>
      <c r="K855" s="115"/>
      <c r="L855" s="115"/>
    </row>
    <row r="856" spans="2:12" x14ac:dyDescent="0.2">
      <c r="B856" s="230" t="s">
        <v>728</v>
      </c>
      <c r="C856" s="24">
        <v>1500.01</v>
      </c>
      <c r="D856" s="27" t="s">
        <v>4</v>
      </c>
      <c r="E856" s="24">
        <v>350</v>
      </c>
      <c r="F856" s="24">
        <v>0</v>
      </c>
      <c r="G856" s="24">
        <v>1850.01</v>
      </c>
      <c r="H856" s="27" t="s">
        <v>4</v>
      </c>
      <c r="I856" s="115"/>
      <c r="J856" s="115"/>
      <c r="K856" s="115"/>
      <c r="L856" s="115"/>
    </row>
    <row r="857" spans="2:12" x14ac:dyDescent="0.2">
      <c r="B857" s="230" t="s">
        <v>709</v>
      </c>
      <c r="C857" s="24">
        <v>0</v>
      </c>
      <c r="D857" s="27" t="s">
        <v>4</v>
      </c>
      <c r="E857" s="24">
        <v>3027</v>
      </c>
      <c r="F857" s="24">
        <v>50</v>
      </c>
      <c r="G857" s="24">
        <v>2977</v>
      </c>
      <c r="H857" s="27" t="s">
        <v>4</v>
      </c>
      <c r="I857" s="115"/>
      <c r="J857" s="115"/>
      <c r="K857" s="115"/>
      <c r="L857" s="115"/>
    </row>
    <row r="858" spans="2:12" x14ac:dyDescent="0.2">
      <c r="B858" s="230" t="s">
        <v>729</v>
      </c>
      <c r="C858" s="24">
        <v>51343.839999999997</v>
      </c>
      <c r="D858" s="27" t="s">
        <v>4</v>
      </c>
      <c r="E858" s="24">
        <v>51463.839999999997</v>
      </c>
      <c r="F858" s="24">
        <v>0</v>
      </c>
      <c r="G858" s="24">
        <v>102807.67999999999</v>
      </c>
      <c r="H858" s="27" t="s">
        <v>4</v>
      </c>
      <c r="I858" s="115"/>
      <c r="J858" s="115"/>
      <c r="K858" s="115"/>
      <c r="L858" s="115"/>
    </row>
    <row r="859" spans="2:12" x14ac:dyDescent="0.2">
      <c r="B859" s="230" t="s">
        <v>730</v>
      </c>
      <c r="C859" s="24">
        <v>0</v>
      </c>
      <c r="D859" s="27" t="s">
        <v>4</v>
      </c>
      <c r="E859" s="24">
        <v>68787</v>
      </c>
      <c r="F859" s="24">
        <v>0</v>
      </c>
      <c r="G859" s="24">
        <v>68787</v>
      </c>
      <c r="H859" s="27" t="s">
        <v>4</v>
      </c>
      <c r="I859" s="115"/>
      <c r="J859" s="115"/>
      <c r="K859" s="115"/>
      <c r="L859" s="115"/>
    </row>
    <row r="860" spans="2:12" x14ac:dyDescent="0.2">
      <c r="B860" s="230" t="s">
        <v>731</v>
      </c>
      <c r="C860" s="24">
        <v>2032.47</v>
      </c>
      <c r="D860" s="27" t="s">
        <v>4</v>
      </c>
      <c r="E860" s="24">
        <v>0</v>
      </c>
      <c r="F860" s="24">
        <v>0</v>
      </c>
      <c r="G860" s="24">
        <v>2032.47</v>
      </c>
      <c r="H860" s="27" t="s">
        <v>4</v>
      </c>
      <c r="I860" s="115"/>
      <c r="J860" s="115"/>
      <c r="K860" s="115"/>
      <c r="L860" s="115"/>
    </row>
    <row r="861" spans="2:12" x14ac:dyDescent="0.2">
      <c r="B861" s="230" t="s">
        <v>732</v>
      </c>
      <c r="C861" s="24">
        <v>26500</v>
      </c>
      <c r="D861" s="27" t="s">
        <v>4</v>
      </c>
      <c r="E861" s="24">
        <v>25000</v>
      </c>
      <c r="F861" s="24">
        <v>0</v>
      </c>
      <c r="G861" s="24">
        <v>51500</v>
      </c>
      <c r="H861" s="27" t="s">
        <v>4</v>
      </c>
      <c r="I861" s="115"/>
      <c r="J861" s="115"/>
      <c r="K861" s="115"/>
      <c r="L861" s="115"/>
    </row>
    <row r="862" spans="2:12" x14ac:dyDescent="0.2">
      <c r="B862" s="230" t="s">
        <v>733</v>
      </c>
      <c r="C862" s="24">
        <v>13132</v>
      </c>
      <c r="D862" s="27" t="s">
        <v>4</v>
      </c>
      <c r="E862" s="24">
        <v>23230</v>
      </c>
      <c r="F862" s="24">
        <v>0</v>
      </c>
      <c r="G862" s="24">
        <v>36362</v>
      </c>
      <c r="H862" s="27" t="s">
        <v>4</v>
      </c>
      <c r="I862" s="115"/>
      <c r="J862" s="115"/>
      <c r="K862" s="115"/>
      <c r="L862" s="115"/>
    </row>
    <row r="863" spans="2:12" x14ac:dyDescent="0.2">
      <c r="B863" s="230" t="s">
        <v>734</v>
      </c>
      <c r="C863" s="24">
        <v>9304.98</v>
      </c>
      <c r="D863" s="27" t="s">
        <v>4</v>
      </c>
      <c r="E863" s="24">
        <v>9304.98</v>
      </c>
      <c r="F863" s="24">
        <v>0</v>
      </c>
      <c r="G863" s="24">
        <v>18609.96</v>
      </c>
      <c r="H863" s="27" t="s">
        <v>4</v>
      </c>
      <c r="I863" s="115"/>
      <c r="J863" s="115"/>
      <c r="K863" s="115"/>
      <c r="L863" s="115"/>
    </row>
    <row r="864" spans="2:12" x14ac:dyDescent="0.2">
      <c r="B864" s="230" t="s">
        <v>736</v>
      </c>
      <c r="C864" s="24">
        <v>0</v>
      </c>
      <c r="D864" s="27" t="s">
        <v>4</v>
      </c>
      <c r="E864" s="24">
        <v>3000</v>
      </c>
      <c r="F864" s="24">
        <v>0</v>
      </c>
      <c r="G864" s="24">
        <v>3000</v>
      </c>
      <c r="H864" s="27" t="s">
        <v>4</v>
      </c>
      <c r="I864" s="115"/>
      <c r="J864" s="115"/>
      <c r="K864" s="115"/>
      <c r="L864" s="115"/>
    </row>
    <row r="865" spans="2:12" x14ac:dyDescent="0.2">
      <c r="B865" s="230" t="s">
        <v>737</v>
      </c>
      <c r="C865" s="24">
        <v>275</v>
      </c>
      <c r="D865" s="27" t="s">
        <v>4</v>
      </c>
      <c r="E865" s="24">
        <v>0</v>
      </c>
      <c r="F865" s="24">
        <v>0</v>
      </c>
      <c r="G865" s="24">
        <v>275</v>
      </c>
      <c r="H865" s="27" t="s">
        <v>4</v>
      </c>
      <c r="I865" s="115"/>
      <c r="J865" s="115"/>
      <c r="K865" s="115"/>
      <c r="L865" s="115"/>
    </row>
    <row r="866" spans="2:12" x14ac:dyDescent="0.2">
      <c r="B866" s="230" t="s">
        <v>738</v>
      </c>
      <c r="C866" s="24">
        <v>20545</v>
      </c>
      <c r="D866" s="27" t="s">
        <v>4</v>
      </c>
      <c r="E866" s="24">
        <v>1250</v>
      </c>
      <c r="F866" s="24">
        <v>0</v>
      </c>
      <c r="G866" s="24">
        <v>21795</v>
      </c>
      <c r="H866" s="27" t="s">
        <v>4</v>
      </c>
      <c r="I866" s="115"/>
      <c r="J866" s="115"/>
      <c r="K866" s="115"/>
      <c r="L866" s="115"/>
    </row>
    <row r="867" spans="2:12" x14ac:dyDescent="0.2">
      <c r="B867" s="230" t="s">
        <v>739</v>
      </c>
      <c r="C867" s="24">
        <v>95</v>
      </c>
      <c r="D867" s="27" t="s">
        <v>4</v>
      </c>
      <c r="E867" s="24">
        <v>1250</v>
      </c>
      <c r="F867" s="24">
        <v>0</v>
      </c>
      <c r="G867" s="24">
        <v>1345</v>
      </c>
      <c r="H867" s="27" t="s">
        <v>4</v>
      </c>
      <c r="I867" s="115"/>
      <c r="J867" s="115"/>
      <c r="K867" s="115"/>
      <c r="L867" s="115"/>
    </row>
    <row r="868" spans="2:12" x14ac:dyDescent="0.2">
      <c r="B868" s="230" t="s">
        <v>740</v>
      </c>
      <c r="C868" s="24">
        <v>7645.51</v>
      </c>
      <c r="D868" s="27" t="s">
        <v>4</v>
      </c>
      <c r="E868" s="24">
        <v>1067.0999999999999</v>
      </c>
      <c r="F868" s="24">
        <v>0</v>
      </c>
      <c r="G868" s="24">
        <v>8712.61</v>
      </c>
      <c r="H868" s="27" t="s">
        <v>4</v>
      </c>
      <c r="I868" s="115"/>
      <c r="J868" s="115"/>
      <c r="K868" s="115"/>
      <c r="L868" s="115"/>
    </row>
    <row r="869" spans="2:12" x14ac:dyDescent="0.2">
      <c r="B869" s="230" t="s">
        <v>741</v>
      </c>
      <c r="C869" s="24">
        <v>9554.4</v>
      </c>
      <c r="D869" s="27" t="s">
        <v>4</v>
      </c>
      <c r="E869" s="24">
        <v>16414.48</v>
      </c>
      <c r="F869" s="24">
        <v>0</v>
      </c>
      <c r="G869" s="24">
        <v>25968.880000000001</v>
      </c>
      <c r="H869" s="27" t="s">
        <v>4</v>
      </c>
      <c r="I869" s="115"/>
      <c r="J869" s="115"/>
      <c r="K869" s="115"/>
      <c r="L869" s="115"/>
    </row>
    <row r="870" spans="2:12" x14ac:dyDescent="0.2">
      <c r="B870" s="230" t="s">
        <v>743</v>
      </c>
      <c r="C870" s="24">
        <v>12500</v>
      </c>
      <c r="D870" s="27" t="s">
        <v>4</v>
      </c>
      <c r="E870" s="24">
        <v>7300</v>
      </c>
      <c r="F870" s="24">
        <v>0</v>
      </c>
      <c r="G870" s="24">
        <v>19800</v>
      </c>
      <c r="H870" s="27" t="s">
        <v>4</v>
      </c>
      <c r="I870" s="115"/>
      <c r="J870" s="115"/>
      <c r="K870" s="115"/>
      <c r="L870" s="115"/>
    </row>
    <row r="871" spans="2:12" x14ac:dyDescent="0.2">
      <c r="B871" s="230" t="s">
        <v>744</v>
      </c>
      <c r="C871" s="24">
        <v>2805.36</v>
      </c>
      <c r="D871" s="27" t="s">
        <v>4</v>
      </c>
      <c r="E871" s="24">
        <v>28711.34</v>
      </c>
      <c r="F871" s="24">
        <v>0</v>
      </c>
      <c r="G871" s="24">
        <v>31516.7</v>
      </c>
      <c r="H871" s="27" t="s">
        <v>4</v>
      </c>
      <c r="I871" s="115"/>
      <c r="J871" s="115"/>
      <c r="K871" s="115"/>
      <c r="L871" s="115"/>
    </row>
    <row r="872" spans="2:12" x14ac:dyDescent="0.2">
      <c r="B872" s="230" t="s">
        <v>745</v>
      </c>
      <c r="C872" s="24">
        <v>45020.41</v>
      </c>
      <c r="D872" s="27" t="s">
        <v>4</v>
      </c>
      <c r="E872" s="24">
        <v>14768.9</v>
      </c>
      <c r="F872" s="24">
        <v>0</v>
      </c>
      <c r="G872" s="24">
        <v>59789.31</v>
      </c>
      <c r="H872" s="27" t="s">
        <v>4</v>
      </c>
      <c r="I872" s="115"/>
      <c r="J872" s="115"/>
      <c r="K872" s="115"/>
      <c r="L872" s="115"/>
    </row>
    <row r="873" spans="2:12" x14ac:dyDescent="0.2">
      <c r="B873" s="230" t="s">
        <v>746</v>
      </c>
      <c r="C873" s="24">
        <v>12550.2</v>
      </c>
      <c r="D873" s="27" t="s">
        <v>4</v>
      </c>
      <c r="E873" s="24">
        <v>12550.2</v>
      </c>
      <c r="F873" s="24">
        <v>0</v>
      </c>
      <c r="G873" s="24">
        <v>25100.400000000001</v>
      </c>
      <c r="H873" s="27" t="s">
        <v>4</v>
      </c>
      <c r="I873" s="115"/>
      <c r="J873" s="115"/>
      <c r="K873" s="115"/>
      <c r="L873" s="115"/>
    </row>
    <row r="874" spans="2:12" x14ac:dyDescent="0.2">
      <c r="B874" s="230" t="s">
        <v>747</v>
      </c>
      <c r="C874" s="24">
        <v>10117.959999999999</v>
      </c>
      <c r="D874" s="27" t="s">
        <v>4</v>
      </c>
      <c r="E874" s="24">
        <v>5700</v>
      </c>
      <c r="F874" s="24">
        <v>0</v>
      </c>
      <c r="G874" s="24">
        <v>15817.96</v>
      </c>
      <c r="H874" s="27" t="s">
        <v>4</v>
      </c>
      <c r="I874" s="115"/>
      <c r="J874" s="115"/>
      <c r="K874" s="115"/>
      <c r="L874" s="115"/>
    </row>
    <row r="875" spans="2:12" x14ac:dyDescent="0.2">
      <c r="B875" s="230" t="s">
        <v>748</v>
      </c>
      <c r="C875" s="24">
        <v>0</v>
      </c>
      <c r="D875" s="27" t="s">
        <v>4</v>
      </c>
      <c r="E875" s="24">
        <v>57031.92</v>
      </c>
      <c r="F875" s="24">
        <v>7500</v>
      </c>
      <c r="G875" s="24">
        <v>49531.92</v>
      </c>
      <c r="H875" s="27" t="s">
        <v>4</v>
      </c>
      <c r="I875" s="115"/>
      <c r="J875" s="115"/>
      <c r="K875" s="115"/>
      <c r="L875" s="115"/>
    </row>
    <row r="876" spans="2:12" x14ac:dyDescent="0.2">
      <c r="B876" s="230" t="s">
        <v>749</v>
      </c>
      <c r="C876" s="24">
        <v>5700</v>
      </c>
      <c r="D876" s="27" t="s">
        <v>4</v>
      </c>
      <c r="E876" s="24">
        <v>7200</v>
      </c>
      <c r="F876" s="24">
        <v>0</v>
      </c>
      <c r="G876" s="24">
        <v>12900</v>
      </c>
      <c r="H876" s="27" t="s">
        <v>4</v>
      </c>
      <c r="I876" s="115"/>
      <c r="J876" s="115"/>
      <c r="K876" s="115"/>
      <c r="L876" s="115"/>
    </row>
    <row r="877" spans="2:12" x14ac:dyDescent="0.2">
      <c r="B877" s="230" t="s">
        <v>750</v>
      </c>
      <c r="C877" s="24">
        <v>1832.96</v>
      </c>
      <c r="D877" s="27" t="s">
        <v>4</v>
      </c>
      <c r="E877" s="24">
        <v>1832.96</v>
      </c>
      <c r="F877" s="24">
        <v>0</v>
      </c>
      <c r="G877" s="24">
        <v>3665.92</v>
      </c>
      <c r="H877" s="27" t="s">
        <v>4</v>
      </c>
      <c r="I877" s="115"/>
      <c r="J877" s="115"/>
      <c r="K877" s="115"/>
      <c r="L877" s="115"/>
    </row>
    <row r="878" spans="2:12" x14ac:dyDescent="0.2">
      <c r="B878" s="231" t="s">
        <v>78</v>
      </c>
      <c r="C878" s="26">
        <v>12948.5</v>
      </c>
      <c r="D878" s="25" t="s">
        <v>4</v>
      </c>
      <c r="E878" s="26">
        <v>8113.81</v>
      </c>
      <c r="F878" s="26">
        <v>0</v>
      </c>
      <c r="G878" s="26">
        <v>21062.31</v>
      </c>
      <c r="H878" s="25" t="s">
        <v>4</v>
      </c>
      <c r="I878" s="115"/>
      <c r="J878" s="115"/>
      <c r="K878" s="115"/>
      <c r="L878" s="115"/>
    </row>
    <row r="879" spans="2:12" x14ac:dyDescent="0.2">
      <c r="B879" s="230" t="s">
        <v>753</v>
      </c>
      <c r="C879" s="24">
        <v>2190.66</v>
      </c>
      <c r="D879" s="27" t="s">
        <v>4</v>
      </c>
      <c r="E879" s="24">
        <v>2114.29</v>
      </c>
      <c r="F879" s="24">
        <v>0</v>
      </c>
      <c r="G879" s="24">
        <v>4304.95</v>
      </c>
      <c r="H879" s="27" t="s">
        <v>4</v>
      </c>
      <c r="I879" s="115"/>
      <c r="J879" s="115"/>
      <c r="K879" s="115"/>
      <c r="L879" s="115"/>
    </row>
    <row r="880" spans="2:12" x14ac:dyDescent="0.2">
      <c r="B880" s="230" t="s">
        <v>754</v>
      </c>
      <c r="C880" s="24">
        <v>10757.84</v>
      </c>
      <c r="D880" s="27" t="s">
        <v>4</v>
      </c>
      <c r="E880" s="24">
        <v>5999.52</v>
      </c>
      <c r="F880" s="24">
        <v>0</v>
      </c>
      <c r="G880" s="24">
        <v>16757.36</v>
      </c>
      <c r="H880" s="27" t="s">
        <v>4</v>
      </c>
      <c r="I880" s="115"/>
      <c r="J880" s="115"/>
      <c r="K880" s="115"/>
      <c r="L880" s="115"/>
    </row>
    <row r="881" spans="2:12" x14ac:dyDescent="0.2">
      <c r="B881" s="232"/>
      <c r="C881" s="115"/>
      <c r="D881" s="115"/>
      <c r="E881" s="115"/>
      <c r="F881" s="115"/>
      <c r="G881" s="115"/>
      <c r="H881" s="115"/>
      <c r="I881" s="115"/>
      <c r="J881" s="115"/>
      <c r="K881" s="115"/>
      <c r="L881" s="115"/>
    </row>
    <row r="882" spans="2:12" x14ac:dyDescent="0.2">
      <c r="B882" s="230" t="s">
        <v>756</v>
      </c>
      <c r="C882" s="24">
        <v>0</v>
      </c>
      <c r="D882" s="27"/>
      <c r="E882" s="24">
        <v>0</v>
      </c>
      <c r="F882" s="24">
        <v>0</v>
      </c>
      <c r="G882" s="24">
        <v>0</v>
      </c>
      <c r="H882" s="27"/>
      <c r="I882" s="115"/>
      <c r="J882" s="115"/>
      <c r="K882" s="115"/>
      <c r="L882" s="115"/>
    </row>
    <row r="883" spans="2:12" x14ac:dyDescent="0.2">
      <c r="B883" s="230" t="s">
        <v>4</v>
      </c>
      <c r="C883" s="27"/>
      <c r="D883" s="24">
        <v>0</v>
      </c>
      <c r="E883" s="27"/>
      <c r="F883" s="27"/>
      <c r="G883" s="27"/>
      <c r="H883" s="24">
        <v>0</v>
      </c>
      <c r="I883" s="115"/>
      <c r="J883" s="115"/>
      <c r="K883" s="115"/>
      <c r="L883" s="115"/>
    </row>
    <row r="884" spans="2:12" x14ac:dyDescent="0.2">
      <c r="B884" s="232"/>
      <c r="C884" s="115"/>
      <c r="D884" s="115"/>
      <c r="E884" s="115"/>
      <c r="F884" s="115"/>
      <c r="G884" s="115"/>
      <c r="H884" s="115"/>
      <c r="I884" s="115"/>
      <c r="J884" s="115"/>
      <c r="K884" s="115"/>
      <c r="L884" s="115"/>
    </row>
    <row r="885" spans="2:12" x14ac:dyDescent="0.2">
      <c r="B885" s="233"/>
      <c r="C885" s="116"/>
      <c r="D885" s="116"/>
      <c r="E885" s="116"/>
      <c r="F885" s="116"/>
      <c r="G885" s="116"/>
      <c r="H885" s="116"/>
      <c r="I885" s="115"/>
      <c r="J885" s="115"/>
      <c r="K885" s="115"/>
      <c r="L885" s="115"/>
    </row>
    <row r="886" spans="2:12" x14ac:dyDescent="0.2">
      <c r="B886" s="230" t="s">
        <v>757</v>
      </c>
      <c r="C886" s="24">
        <v>40646760.630000003</v>
      </c>
      <c r="D886" s="27"/>
      <c r="E886" s="24">
        <v>3392614.76</v>
      </c>
      <c r="F886" s="24">
        <v>3392614.76</v>
      </c>
      <c r="G886" s="24">
        <v>40994567.990000002</v>
      </c>
      <c r="H886" s="27"/>
      <c r="I886" s="115"/>
      <c r="J886" s="115"/>
      <c r="K886" s="115"/>
      <c r="L886" s="115"/>
    </row>
    <row r="887" spans="2:12" x14ac:dyDescent="0.2">
      <c r="B887" s="27"/>
      <c r="C887" s="27"/>
      <c r="D887" s="24">
        <v>40646760.630000003</v>
      </c>
      <c r="E887" s="27"/>
      <c r="F887" s="27"/>
      <c r="G887" s="27"/>
      <c r="H887" s="24">
        <v>40994567.990000002</v>
      </c>
      <c r="I887" s="115"/>
      <c r="J887" s="115"/>
      <c r="K887" s="115"/>
      <c r="L887" s="115"/>
    </row>
    <row r="888" spans="2:12" x14ac:dyDescent="0.2">
      <c r="B888" s="116"/>
      <c r="C888" s="116"/>
      <c r="D888" s="116"/>
      <c r="E888" s="116"/>
      <c r="F888" s="116"/>
      <c r="G888" s="116"/>
      <c r="H888" s="116"/>
      <c r="I888" s="115"/>
      <c r="J888" s="115"/>
      <c r="K888" s="115"/>
      <c r="L888" s="115"/>
    </row>
  </sheetData>
  <pageMargins left="0.25" right="0.25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5"/>
  <sheetViews>
    <sheetView view="pageLayout" topLeftCell="A91" zoomScaleNormal="100" workbookViewId="0">
      <selection activeCell="E14" sqref="E14"/>
    </sheetView>
  </sheetViews>
  <sheetFormatPr baseColWidth="10" defaultRowHeight="15" x14ac:dyDescent="0.25"/>
  <cols>
    <col min="3" max="3" width="31" customWidth="1"/>
    <col min="7" max="7" width="22.5703125" customWidth="1"/>
  </cols>
  <sheetData>
    <row r="1" spans="1:7" x14ac:dyDescent="0.25">
      <c r="A1" s="244" t="s">
        <v>808</v>
      </c>
      <c r="B1" s="244"/>
      <c r="C1" s="244"/>
      <c r="D1" s="244"/>
      <c r="E1" s="244"/>
      <c r="F1" s="244"/>
      <c r="G1" s="244"/>
    </row>
    <row r="2" spans="1:7" x14ac:dyDescent="0.25">
      <c r="A2" s="244" t="s">
        <v>809</v>
      </c>
      <c r="B2" s="244"/>
      <c r="C2" s="244"/>
      <c r="D2" s="244"/>
      <c r="E2" s="244"/>
      <c r="F2" s="244"/>
      <c r="G2" s="244"/>
    </row>
    <row r="3" spans="1:7" x14ac:dyDescent="0.25">
      <c r="A3" s="244" t="s">
        <v>810</v>
      </c>
      <c r="B3" s="244"/>
      <c r="C3" s="244"/>
      <c r="D3" s="244"/>
      <c r="E3" s="244"/>
      <c r="F3" s="244"/>
      <c r="G3" s="244"/>
    </row>
    <row r="4" spans="1:7" x14ac:dyDescent="0.25">
      <c r="A4" s="244" t="s">
        <v>811</v>
      </c>
      <c r="B4" s="244"/>
      <c r="C4" s="244"/>
      <c r="D4" s="244"/>
      <c r="E4" s="244"/>
      <c r="F4" s="244"/>
      <c r="G4" s="244"/>
    </row>
    <row r="5" spans="1:7" x14ac:dyDescent="0.25">
      <c r="A5" s="244" t="s">
        <v>59</v>
      </c>
      <c r="B5" s="244"/>
      <c r="C5" s="244"/>
      <c r="D5" s="244"/>
      <c r="E5" s="244"/>
      <c r="F5" s="244"/>
      <c r="G5" s="244"/>
    </row>
    <row r="6" spans="1:7" x14ac:dyDescent="0.25">
      <c r="A6" s="134"/>
      <c r="B6" s="135" t="s">
        <v>929</v>
      </c>
      <c r="C6" s="136"/>
      <c r="D6" s="137"/>
      <c r="E6" s="138"/>
      <c r="F6" s="138"/>
      <c r="G6" s="139">
        <v>1042604.95</v>
      </c>
    </row>
    <row r="7" spans="1:7" x14ac:dyDescent="0.25">
      <c r="A7" s="134"/>
      <c r="B7" s="134" t="s">
        <v>4</v>
      </c>
      <c r="C7" s="134"/>
      <c r="D7" s="140"/>
      <c r="E7" s="141"/>
      <c r="F7" s="142"/>
      <c r="G7" s="134"/>
    </row>
    <row r="8" spans="1:7" x14ac:dyDescent="0.25">
      <c r="A8" s="143" t="s">
        <v>813</v>
      </c>
      <c r="B8" s="134" t="s">
        <v>814</v>
      </c>
      <c r="C8" s="136"/>
      <c r="D8" s="137"/>
      <c r="E8" s="136"/>
      <c r="F8" s="142"/>
      <c r="G8" s="134"/>
    </row>
    <row r="9" spans="1:7" ht="3" customHeight="1" x14ac:dyDescent="0.25">
      <c r="A9" s="134"/>
      <c r="B9" s="144"/>
      <c r="C9" s="134"/>
      <c r="D9" s="140"/>
      <c r="E9" s="136"/>
      <c r="F9" s="142"/>
      <c r="G9" s="134"/>
    </row>
    <row r="10" spans="1:7" x14ac:dyDescent="0.25">
      <c r="A10" s="134"/>
      <c r="B10" s="145"/>
      <c r="C10" s="146"/>
      <c r="D10" s="147"/>
      <c r="E10" s="148"/>
      <c r="F10" s="149"/>
      <c r="G10" s="134"/>
    </row>
    <row r="11" spans="1:7" x14ac:dyDescent="0.25">
      <c r="A11" s="134"/>
      <c r="B11" s="145">
        <v>41969</v>
      </c>
      <c r="C11" s="146" t="s">
        <v>815</v>
      </c>
      <c r="D11" s="147">
        <v>10053</v>
      </c>
      <c r="E11" s="148">
        <v>1250</v>
      </c>
      <c r="F11" s="149"/>
      <c r="G11" s="134"/>
    </row>
    <row r="12" spans="1:7" x14ac:dyDescent="0.25">
      <c r="A12" s="134"/>
      <c r="B12" s="145">
        <v>41985</v>
      </c>
      <c r="C12" s="146" t="s">
        <v>816</v>
      </c>
      <c r="D12" s="147">
        <v>10186</v>
      </c>
      <c r="E12" s="148">
        <v>14010.48</v>
      </c>
      <c r="F12" s="149"/>
      <c r="G12" s="134"/>
    </row>
    <row r="13" spans="1:7" x14ac:dyDescent="0.25">
      <c r="A13" s="134"/>
      <c r="B13" s="145">
        <v>42100</v>
      </c>
      <c r="C13" s="146" t="s">
        <v>817</v>
      </c>
      <c r="D13" s="147">
        <v>10759</v>
      </c>
      <c r="E13" s="148">
        <v>3123.88</v>
      </c>
      <c r="F13" s="149"/>
      <c r="G13" s="134"/>
    </row>
    <row r="14" spans="1:7" x14ac:dyDescent="0.25">
      <c r="A14" s="134"/>
      <c r="B14" s="145">
        <v>42144</v>
      </c>
      <c r="C14" s="146" t="s">
        <v>818</v>
      </c>
      <c r="D14" s="147">
        <v>11058</v>
      </c>
      <c r="E14" s="148">
        <v>650</v>
      </c>
      <c r="F14" s="149"/>
      <c r="G14" s="134"/>
    </row>
    <row r="15" spans="1:7" x14ac:dyDescent="0.25">
      <c r="A15" s="134"/>
      <c r="B15" s="145">
        <v>42159</v>
      </c>
      <c r="C15" s="146" t="s">
        <v>819</v>
      </c>
      <c r="D15" s="147">
        <v>11157</v>
      </c>
      <c r="E15" s="148">
        <v>7093.5</v>
      </c>
      <c r="F15" s="149"/>
      <c r="G15" s="134"/>
    </row>
    <row r="16" spans="1:7" x14ac:dyDescent="0.25">
      <c r="A16" s="134"/>
      <c r="B16" s="145">
        <v>42179</v>
      </c>
      <c r="C16" s="146" t="s">
        <v>820</v>
      </c>
      <c r="D16" s="147">
        <v>11325</v>
      </c>
      <c r="E16" s="148">
        <v>7385.5</v>
      </c>
      <c r="F16" s="149"/>
      <c r="G16" s="134"/>
    </row>
    <row r="17" spans="1:7" x14ac:dyDescent="0.25">
      <c r="A17" s="134"/>
      <c r="B17" s="145">
        <v>42256</v>
      </c>
      <c r="C17" s="146" t="s">
        <v>112</v>
      </c>
      <c r="D17" s="147">
        <v>11605</v>
      </c>
      <c r="E17" s="148">
        <v>900</v>
      </c>
      <c r="F17" s="149"/>
      <c r="G17" s="134"/>
    </row>
    <row r="18" spans="1:7" x14ac:dyDescent="0.25">
      <c r="A18" s="134"/>
      <c r="B18" s="145">
        <v>42326</v>
      </c>
      <c r="C18" s="146" t="s">
        <v>821</v>
      </c>
      <c r="D18" s="147">
        <v>11880</v>
      </c>
      <c r="E18" s="148">
        <v>4614.25</v>
      </c>
      <c r="F18" s="149"/>
      <c r="G18" s="134"/>
    </row>
    <row r="19" spans="1:7" x14ac:dyDescent="0.25">
      <c r="A19" s="134"/>
      <c r="B19" s="145">
        <v>42332</v>
      </c>
      <c r="C19" s="146" t="s">
        <v>822</v>
      </c>
      <c r="D19" s="147">
        <v>11913</v>
      </c>
      <c r="E19" s="148">
        <v>15000</v>
      </c>
      <c r="F19" s="149"/>
      <c r="G19" s="134"/>
    </row>
    <row r="20" spans="1:7" x14ac:dyDescent="0.25">
      <c r="A20" s="134"/>
      <c r="B20" s="145">
        <v>42334</v>
      </c>
      <c r="C20" s="146" t="s">
        <v>823</v>
      </c>
      <c r="D20" s="147">
        <v>11932</v>
      </c>
      <c r="E20" s="148">
        <v>500</v>
      </c>
      <c r="F20" s="149"/>
      <c r="G20" s="134"/>
    </row>
    <row r="21" spans="1:7" x14ac:dyDescent="0.25">
      <c r="A21" s="134"/>
      <c r="B21" s="145">
        <v>42338</v>
      </c>
      <c r="C21" s="146" t="s">
        <v>824</v>
      </c>
      <c r="D21" s="147">
        <v>11996</v>
      </c>
      <c r="E21" s="148">
        <v>15000</v>
      </c>
      <c r="F21" s="149"/>
      <c r="G21" s="134"/>
    </row>
    <row r="22" spans="1:7" x14ac:dyDescent="0.25">
      <c r="A22" s="134"/>
      <c r="B22" s="145">
        <v>42348</v>
      </c>
      <c r="C22" s="146" t="s">
        <v>821</v>
      </c>
      <c r="D22" s="147">
        <v>12049</v>
      </c>
      <c r="E22" s="148">
        <v>189.03</v>
      </c>
      <c r="F22" s="149"/>
      <c r="G22" s="134"/>
    </row>
    <row r="23" spans="1:7" x14ac:dyDescent="0.25">
      <c r="A23" s="134"/>
      <c r="B23" s="145">
        <v>42355</v>
      </c>
      <c r="C23" s="146" t="s">
        <v>825</v>
      </c>
      <c r="D23" s="147">
        <v>12156</v>
      </c>
      <c r="E23" s="148">
        <v>4000</v>
      </c>
      <c r="F23" s="149"/>
      <c r="G23" s="134"/>
    </row>
    <row r="24" spans="1:7" x14ac:dyDescent="0.25">
      <c r="A24" s="134"/>
      <c r="B24" s="145">
        <v>42356</v>
      </c>
      <c r="C24" s="146" t="s">
        <v>826</v>
      </c>
      <c r="D24" s="147">
        <v>12149</v>
      </c>
      <c r="E24" s="148">
        <v>657.72</v>
      </c>
      <c r="F24" s="149"/>
      <c r="G24" s="134"/>
    </row>
    <row r="25" spans="1:7" x14ac:dyDescent="0.25">
      <c r="A25" s="134"/>
      <c r="B25" s="145">
        <v>42356</v>
      </c>
      <c r="C25" s="146" t="s">
        <v>827</v>
      </c>
      <c r="D25" s="147">
        <v>12113</v>
      </c>
      <c r="E25" s="148">
        <v>3176.17</v>
      </c>
      <c r="F25" s="149"/>
      <c r="G25" s="134"/>
    </row>
    <row r="26" spans="1:7" x14ac:dyDescent="0.25">
      <c r="A26" s="134"/>
      <c r="B26" s="145">
        <v>42356</v>
      </c>
      <c r="C26" s="146" t="s">
        <v>828</v>
      </c>
      <c r="D26" s="147">
        <v>12119</v>
      </c>
      <c r="E26" s="148">
        <v>3000</v>
      </c>
      <c r="F26" s="149"/>
      <c r="G26" s="134"/>
    </row>
    <row r="27" spans="1:7" x14ac:dyDescent="0.25">
      <c r="A27" s="134"/>
      <c r="B27" s="145">
        <v>42377</v>
      </c>
      <c r="C27" s="146" t="s">
        <v>829</v>
      </c>
      <c r="D27" s="147">
        <v>11839</v>
      </c>
      <c r="E27" s="148">
        <v>1925.49</v>
      </c>
      <c r="F27" s="149"/>
      <c r="G27" s="134"/>
    </row>
    <row r="28" spans="1:7" x14ac:dyDescent="0.25">
      <c r="A28" s="134"/>
      <c r="B28" s="145">
        <v>42391</v>
      </c>
      <c r="C28" s="146" t="s">
        <v>830</v>
      </c>
      <c r="D28" s="147">
        <v>12442</v>
      </c>
      <c r="E28" s="148">
        <v>4964.8</v>
      </c>
      <c r="F28" s="149"/>
      <c r="G28" s="134"/>
    </row>
    <row r="29" spans="1:7" x14ac:dyDescent="0.25">
      <c r="A29" s="134"/>
      <c r="B29" s="145">
        <v>42405</v>
      </c>
      <c r="C29" s="146" t="s">
        <v>831</v>
      </c>
      <c r="D29" s="147">
        <v>12532</v>
      </c>
      <c r="E29" s="148">
        <v>1250</v>
      </c>
      <c r="F29" s="149"/>
      <c r="G29" s="134"/>
    </row>
    <row r="30" spans="1:7" x14ac:dyDescent="0.25">
      <c r="A30" s="134"/>
      <c r="B30" s="145">
        <v>42489</v>
      </c>
      <c r="C30" s="146" t="s">
        <v>832</v>
      </c>
      <c r="D30" s="147">
        <v>13058</v>
      </c>
      <c r="E30" s="148">
        <v>888.49</v>
      </c>
      <c r="F30" s="149"/>
      <c r="G30" s="134"/>
    </row>
    <row r="31" spans="1:7" x14ac:dyDescent="0.25">
      <c r="A31" s="134"/>
      <c r="B31" s="145">
        <v>42510</v>
      </c>
      <c r="C31" s="146" t="s">
        <v>833</v>
      </c>
      <c r="D31" s="147">
        <v>13214</v>
      </c>
      <c r="E31" s="148">
        <v>1250</v>
      </c>
      <c r="F31" s="149"/>
      <c r="G31" s="134"/>
    </row>
    <row r="32" spans="1:7" x14ac:dyDescent="0.25">
      <c r="A32" s="134"/>
      <c r="B32" s="145">
        <v>42537</v>
      </c>
      <c r="C32" s="146" t="s">
        <v>834</v>
      </c>
      <c r="D32" s="147">
        <v>13421</v>
      </c>
      <c r="E32" s="148">
        <v>734.88</v>
      </c>
      <c r="F32" s="149"/>
      <c r="G32" s="134"/>
    </row>
    <row r="33" spans="1:7" x14ac:dyDescent="0.25">
      <c r="A33" s="134"/>
      <c r="B33" s="145">
        <v>42601</v>
      </c>
      <c r="C33" s="146" t="s">
        <v>836</v>
      </c>
      <c r="D33" s="147">
        <v>13700</v>
      </c>
      <c r="E33" s="148">
        <v>1250</v>
      </c>
      <c r="F33" s="149"/>
      <c r="G33" s="134"/>
    </row>
    <row r="34" spans="1:7" x14ac:dyDescent="0.25">
      <c r="A34" s="134"/>
      <c r="B34" s="145">
        <v>42628</v>
      </c>
      <c r="C34" s="146" t="s">
        <v>838</v>
      </c>
      <c r="D34" s="147">
        <v>13864</v>
      </c>
      <c r="E34" s="148">
        <v>200</v>
      </c>
      <c r="F34" s="149"/>
      <c r="G34" s="134"/>
    </row>
    <row r="35" spans="1:7" x14ac:dyDescent="0.25">
      <c r="A35" s="134"/>
      <c r="B35" s="145">
        <v>42632</v>
      </c>
      <c r="C35" s="146" t="s">
        <v>839</v>
      </c>
      <c r="D35" s="147">
        <v>13869</v>
      </c>
      <c r="E35" s="148">
        <v>968</v>
      </c>
      <c r="F35" s="149"/>
      <c r="G35" s="134"/>
    </row>
    <row r="36" spans="1:7" x14ac:dyDescent="0.25">
      <c r="A36" s="134"/>
      <c r="B36" s="145">
        <v>42641</v>
      </c>
      <c r="C36" s="146" t="s">
        <v>840</v>
      </c>
      <c r="D36" s="147">
        <v>13907</v>
      </c>
      <c r="E36" s="148">
        <v>4652.49</v>
      </c>
      <c r="F36" s="149"/>
      <c r="G36" s="134"/>
    </row>
    <row r="37" spans="1:7" x14ac:dyDescent="0.25">
      <c r="A37" s="134"/>
      <c r="B37" s="145">
        <v>42643</v>
      </c>
      <c r="C37" s="146" t="s">
        <v>841</v>
      </c>
      <c r="D37" s="147">
        <v>13935</v>
      </c>
      <c r="E37" s="148">
        <v>1160</v>
      </c>
      <c r="F37" s="149"/>
      <c r="G37" s="134"/>
    </row>
    <row r="38" spans="1:7" x14ac:dyDescent="0.25">
      <c r="A38" s="134"/>
      <c r="B38" s="145">
        <v>42653</v>
      </c>
      <c r="C38" s="146" t="s">
        <v>821</v>
      </c>
      <c r="D38" s="147">
        <v>13988</v>
      </c>
      <c r="E38" s="148">
        <v>2879.5</v>
      </c>
      <c r="F38" s="149"/>
      <c r="G38" s="134"/>
    </row>
    <row r="39" spans="1:7" x14ac:dyDescent="0.25">
      <c r="A39" s="134"/>
      <c r="B39" s="145">
        <v>42655</v>
      </c>
      <c r="C39" s="146" t="s">
        <v>840</v>
      </c>
      <c r="D39" s="147">
        <v>14020</v>
      </c>
      <c r="E39" s="148">
        <v>4652.49</v>
      </c>
      <c r="F39" s="149"/>
      <c r="G39" s="134"/>
    </row>
    <row r="40" spans="1:7" x14ac:dyDescent="0.25">
      <c r="A40" s="134"/>
      <c r="B40" s="145">
        <v>42664</v>
      </c>
      <c r="C40" s="146" t="s">
        <v>846</v>
      </c>
      <c r="D40" s="147">
        <v>14055</v>
      </c>
      <c r="E40" s="148">
        <v>277.26</v>
      </c>
      <c r="F40" s="149"/>
      <c r="G40" s="134"/>
    </row>
    <row r="41" spans="1:7" x14ac:dyDescent="0.25">
      <c r="A41" s="134"/>
      <c r="B41" s="145">
        <v>42668</v>
      </c>
      <c r="C41" s="146" t="s">
        <v>821</v>
      </c>
      <c r="D41" s="147">
        <v>14065</v>
      </c>
      <c r="E41" s="148">
        <v>718.79</v>
      </c>
      <c r="F41" s="149"/>
      <c r="G41" s="134"/>
    </row>
    <row r="42" spans="1:7" x14ac:dyDescent="0.25">
      <c r="A42" s="134"/>
      <c r="B42" s="145">
        <v>42669</v>
      </c>
      <c r="C42" s="146" t="s">
        <v>840</v>
      </c>
      <c r="D42" s="147">
        <v>14098</v>
      </c>
      <c r="E42" s="148">
        <v>4652.49</v>
      </c>
      <c r="F42" s="149"/>
      <c r="G42" s="134"/>
    </row>
    <row r="43" spans="1:7" x14ac:dyDescent="0.25">
      <c r="A43" s="134"/>
      <c r="B43" s="145">
        <v>42670</v>
      </c>
      <c r="C43" s="146" t="s">
        <v>858</v>
      </c>
      <c r="D43" s="147">
        <v>14110</v>
      </c>
      <c r="E43" s="148">
        <v>1250</v>
      </c>
      <c r="F43" s="149"/>
      <c r="G43" s="134"/>
    </row>
    <row r="44" spans="1:7" x14ac:dyDescent="0.25">
      <c r="A44" s="134"/>
      <c r="B44" s="145">
        <v>42670</v>
      </c>
      <c r="C44" s="146" t="s">
        <v>860</v>
      </c>
      <c r="D44" s="147">
        <v>14114</v>
      </c>
      <c r="E44" s="148">
        <v>1058.32</v>
      </c>
      <c r="F44" s="149"/>
      <c r="G44" s="134"/>
    </row>
    <row r="45" spans="1:7" x14ac:dyDescent="0.25">
      <c r="A45" s="134"/>
      <c r="B45" s="145">
        <v>42674</v>
      </c>
      <c r="C45" s="146" t="s">
        <v>846</v>
      </c>
      <c r="D45" s="147">
        <v>14123</v>
      </c>
      <c r="E45" s="148">
        <v>1757.97</v>
      </c>
      <c r="F45" s="149"/>
      <c r="G45" s="134"/>
    </row>
    <row r="46" spans="1:7" x14ac:dyDescent="0.25">
      <c r="A46" s="134"/>
      <c r="B46" s="145">
        <v>42674</v>
      </c>
      <c r="C46" s="146" t="s">
        <v>866</v>
      </c>
      <c r="D46" s="147">
        <v>14124</v>
      </c>
      <c r="E46" s="148">
        <v>200</v>
      </c>
      <c r="F46" s="149"/>
      <c r="G46" s="134"/>
    </row>
    <row r="47" spans="1:7" x14ac:dyDescent="0.25">
      <c r="A47" s="134"/>
      <c r="B47" s="145">
        <v>42675</v>
      </c>
      <c r="C47" s="146" t="s">
        <v>930</v>
      </c>
      <c r="D47" s="147">
        <v>14244</v>
      </c>
      <c r="E47" s="148">
        <v>4442.8999999999996</v>
      </c>
      <c r="F47" s="149"/>
      <c r="G47" s="134"/>
    </row>
    <row r="48" spans="1:7" x14ac:dyDescent="0.25">
      <c r="A48" s="134"/>
      <c r="B48" s="145">
        <v>42685</v>
      </c>
      <c r="C48" s="146" t="s">
        <v>931</v>
      </c>
      <c r="D48" s="147">
        <v>14172</v>
      </c>
      <c r="E48" s="148">
        <v>916.48</v>
      </c>
      <c r="F48" s="149"/>
      <c r="G48" s="134"/>
    </row>
    <row r="49" spans="1:7" x14ac:dyDescent="0.25">
      <c r="A49" s="134"/>
      <c r="B49" s="145">
        <v>42685</v>
      </c>
      <c r="C49" s="146" t="s">
        <v>932</v>
      </c>
      <c r="D49" s="147">
        <v>14174</v>
      </c>
      <c r="E49" s="148">
        <v>300</v>
      </c>
      <c r="F49" s="149"/>
      <c r="G49" s="134"/>
    </row>
    <row r="50" spans="1:7" x14ac:dyDescent="0.25">
      <c r="A50" s="134"/>
      <c r="B50" s="145">
        <v>42685</v>
      </c>
      <c r="C50" s="146" t="s">
        <v>840</v>
      </c>
      <c r="D50" s="147">
        <v>14179</v>
      </c>
      <c r="E50" s="148">
        <v>4652.49</v>
      </c>
      <c r="F50" s="149"/>
      <c r="G50" s="134"/>
    </row>
    <row r="51" spans="1:7" x14ac:dyDescent="0.25">
      <c r="A51" s="134"/>
      <c r="B51" s="145">
        <v>42688</v>
      </c>
      <c r="C51" s="146" t="s">
        <v>933</v>
      </c>
      <c r="D51" s="147">
        <v>14186</v>
      </c>
      <c r="E51" s="148">
        <v>500</v>
      </c>
      <c r="F51" s="149"/>
      <c r="G51" s="134"/>
    </row>
    <row r="52" spans="1:7" x14ac:dyDescent="0.25">
      <c r="A52" s="134"/>
      <c r="B52" s="145">
        <v>42688</v>
      </c>
      <c r="C52" s="146" t="s">
        <v>934</v>
      </c>
      <c r="D52" s="147">
        <v>14187</v>
      </c>
      <c r="E52" s="148">
        <v>5000</v>
      </c>
      <c r="F52" s="149"/>
      <c r="G52" s="134"/>
    </row>
    <row r="53" spans="1:7" x14ac:dyDescent="0.25">
      <c r="A53" s="134"/>
      <c r="B53" s="145">
        <v>42688</v>
      </c>
      <c r="C53" s="146" t="s">
        <v>821</v>
      </c>
      <c r="D53" s="147">
        <v>14197</v>
      </c>
      <c r="E53" s="148">
        <v>145</v>
      </c>
      <c r="F53" s="149"/>
      <c r="G53" s="134"/>
    </row>
    <row r="54" spans="1:7" x14ac:dyDescent="0.25">
      <c r="A54" s="134"/>
      <c r="B54" s="145">
        <v>42688</v>
      </c>
      <c r="C54" s="146" t="s">
        <v>846</v>
      </c>
      <c r="D54" s="147">
        <v>14200</v>
      </c>
      <c r="E54" s="148">
        <v>522</v>
      </c>
      <c r="F54" s="149"/>
      <c r="G54" s="134"/>
    </row>
    <row r="55" spans="1:7" x14ac:dyDescent="0.25">
      <c r="A55" s="134"/>
      <c r="B55" s="145">
        <v>42691</v>
      </c>
      <c r="C55" s="146" t="s">
        <v>935</v>
      </c>
      <c r="D55" s="147">
        <v>14210</v>
      </c>
      <c r="E55" s="148">
        <v>7500</v>
      </c>
      <c r="F55" s="149"/>
      <c r="G55" s="134"/>
    </row>
    <row r="56" spans="1:7" x14ac:dyDescent="0.25">
      <c r="A56" s="134"/>
      <c r="B56" s="145">
        <v>42691</v>
      </c>
      <c r="C56" s="146" t="s">
        <v>936</v>
      </c>
      <c r="D56" s="147">
        <v>14211</v>
      </c>
      <c r="E56" s="148">
        <v>8500</v>
      </c>
      <c r="F56" s="149"/>
      <c r="G56" s="134"/>
    </row>
    <row r="57" spans="1:7" x14ac:dyDescent="0.25">
      <c r="A57" s="134"/>
      <c r="B57" s="145">
        <v>42691</v>
      </c>
      <c r="C57" s="146" t="s">
        <v>857</v>
      </c>
      <c r="D57" s="147">
        <v>14213</v>
      </c>
      <c r="E57" s="148">
        <v>12000</v>
      </c>
      <c r="F57" s="149"/>
      <c r="G57" s="134"/>
    </row>
    <row r="58" spans="1:7" x14ac:dyDescent="0.25">
      <c r="A58" s="134"/>
      <c r="B58" s="145">
        <v>42696</v>
      </c>
      <c r="C58" s="146" t="s">
        <v>937</v>
      </c>
      <c r="D58" s="147">
        <v>14229</v>
      </c>
      <c r="E58" s="148">
        <v>1000</v>
      </c>
      <c r="F58" s="149"/>
      <c r="G58" s="134"/>
    </row>
    <row r="59" spans="1:7" x14ac:dyDescent="0.25">
      <c r="A59" s="134"/>
      <c r="B59" s="145">
        <v>42698</v>
      </c>
      <c r="C59" s="146" t="s">
        <v>938</v>
      </c>
      <c r="D59" s="147">
        <v>14238</v>
      </c>
      <c r="E59" s="148">
        <v>2000</v>
      </c>
      <c r="F59" s="149"/>
      <c r="G59" s="134"/>
    </row>
    <row r="60" spans="1:7" x14ac:dyDescent="0.25">
      <c r="A60" s="134"/>
      <c r="B60" s="145">
        <v>42702</v>
      </c>
      <c r="C60" s="146" t="s">
        <v>939</v>
      </c>
      <c r="D60" s="147">
        <v>14242</v>
      </c>
      <c r="E60" s="148">
        <v>15000</v>
      </c>
      <c r="F60" s="149"/>
      <c r="G60" s="134"/>
    </row>
    <row r="61" spans="1:7" x14ac:dyDescent="0.25">
      <c r="A61" s="134"/>
      <c r="B61" s="145">
        <v>42703</v>
      </c>
      <c r="C61" s="146" t="s">
        <v>859</v>
      </c>
      <c r="D61" s="147">
        <v>14248</v>
      </c>
      <c r="E61" s="148">
        <v>1250</v>
      </c>
      <c r="F61" s="149"/>
      <c r="G61" s="134"/>
    </row>
    <row r="62" spans="1:7" x14ac:dyDescent="0.25">
      <c r="A62" s="134"/>
      <c r="B62" s="145">
        <v>42703</v>
      </c>
      <c r="C62" s="146" t="s">
        <v>940</v>
      </c>
      <c r="D62" s="147">
        <v>14249</v>
      </c>
      <c r="E62" s="148">
        <v>442</v>
      </c>
      <c r="F62" s="149"/>
      <c r="G62" s="134"/>
    </row>
    <row r="63" spans="1:7" x14ac:dyDescent="0.25">
      <c r="A63" s="134"/>
      <c r="B63" s="145">
        <v>42703</v>
      </c>
      <c r="C63" s="146" t="s">
        <v>941</v>
      </c>
      <c r="D63" s="147">
        <v>14250</v>
      </c>
      <c r="E63" s="148">
        <v>3600</v>
      </c>
      <c r="F63" s="149"/>
      <c r="G63" s="134"/>
    </row>
    <row r="64" spans="1:7" x14ac:dyDescent="0.25">
      <c r="A64" s="134"/>
      <c r="B64" s="145">
        <v>42703</v>
      </c>
      <c r="C64" s="146" t="s">
        <v>942</v>
      </c>
      <c r="D64" s="147">
        <v>14253</v>
      </c>
      <c r="E64" s="148">
        <v>2609.04</v>
      </c>
      <c r="F64" s="149"/>
      <c r="G64" s="134"/>
    </row>
    <row r="65" spans="1:7" x14ac:dyDescent="0.25">
      <c r="A65" s="134"/>
      <c r="B65" s="145">
        <v>42703</v>
      </c>
      <c r="C65" s="146" t="s">
        <v>943</v>
      </c>
      <c r="D65" s="147">
        <v>14254</v>
      </c>
      <c r="E65" s="148">
        <v>4783.95</v>
      </c>
      <c r="F65" s="149"/>
      <c r="G65" s="134"/>
    </row>
    <row r="66" spans="1:7" x14ac:dyDescent="0.25">
      <c r="A66" s="134"/>
      <c r="B66" s="145">
        <v>42703</v>
      </c>
      <c r="C66" s="146" t="s">
        <v>944</v>
      </c>
      <c r="D66" s="147">
        <v>14256</v>
      </c>
      <c r="E66" s="148">
        <v>1518.49</v>
      </c>
      <c r="F66" s="149"/>
      <c r="G66" s="134"/>
    </row>
    <row r="67" spans="1:7" x14ac:dyDescent="0.25">
      <c r="A67" s="134"/>
      <c r="B67" s="145">
        <v>42703</v>
      </c>
      <c r="C67" s="146" t="s">
        <v>847</v>
      </c>
      <c r="D67" s="147">
        <v>14257</v>
      </c>
      <c r="E67" s="148">
        <v>1518.49</v>
      </c>
      <c r="F67" s="149"/>
      <c r="G67" s="134"/>
    </row>
    <row r="68" spans="1:7" x14ac:dyDescent="0.25">
      <c r="A68" s="134"/>
      <c r="B68" s="145">
        <v>42703</v>
      </c>
      <c r="C68" s="146" t="s">
        <v>945</v>
      </c>
      <c r="D68" s="147">
        <v>14258</v>
      </c>
      <c r="E68" s="148">
        <v>809.53</v>
      </c>
      <c r="F68" s="149"/>
      <c r="G68" s="134"/>
    </row>
    <row r="69" spans="1:7" x14ac:dyDescent="0.25">
      <c r="A69" s="134"/>
      <c r="B69" s="145">
        <v>42703</v>
      </c>
      <c r="C69" s="146" t="s">
        <v>849</v>
      </c>
      <c r="D69" s="147">
        <v>14259</v>
      </c>
      <c r="E69" s="148">
        <v>404.77</v>
      </c>
      <c r="F69" s="149"/>
      <c r="G69" s="134"/>
    </row>
    <row r="70" spans="1:7" x14ac:dyDescent="0.25">
      <c r="A70" s="134"/>
      <c r="B70" s="145">
        <v>42703</v>
      </c>
      <c r="C70" s="146" t="s">
        <v>946</v>
      </c>
      <c r="D70" s="147">
        <v>14260</v>
      </c>
      <c r="E70" s="148">
        <v>809.53</v>
      </c>
      <c r="F70" s="149"/>
      <c r="G70" s="134"/>
    </row>
    <row r="71" spans="1:7" x14ac:dyDescent="0.25">
      <c r="A71" s="134"/>
      <c r="B71" s="145">
        <v>42703</v>
      </c>
      <c r="C71" s="146" t="s">
        <v>931</v>
      </c>
      <c r="D71" s="147">
        <v>14262</v>
      </c>
      <c r="E71" s="148">
        <v>916.48</v>
      </c>
      <c r="F71" s="149"/>
      <c r="G71" s="134"/>
    </row>
    <row r="72" spans="1:7" x14ac:dyDescent="0.25">
      <c r="A72" s="134"/>
      <c r="B72" s="145">
        <v>42703</v>
      </c>
      <c r="C72" s="146" t="s">
        <v>932</v>
      </c>
      <c r="D72" s="147">
        <v>14265</v>
      </c>
      <c r="E72" s="148">
        <v>300</v>
      </c>
      <c r="F72" s="149"/>
      <c r="G72" s="134"/>
    </row>
    <row r="73" spans="1:7" x14ac:dyDescent="0.25">
      <c r="A73" s="134"/>
      <c r="B73" s="145">
        <v>42703</v>
      </c>
      <c r="C73" s="146" t="s">
        <v>947</v>
      </c>
      <c r="D73" s="147">
        <v>14266</v>
      </c>
      <c r="E73" s="148">
        <v>1470</v>
      </c>
      <c r="F73" s="149"/>
      <c r="G73" s="134"/>
    </row>
    <row r="74" spans="1:7" x14ac:dyDescent="0.25">
      <c r="A74" s="134"/>
      <c r="B74" s="145">
        <v>42703</v>
      </c>
      <c r="C74" s="146" t="s">
        <v>853</v>
      </c>
      <c r="D74" s="147">
        <v>14269</v>
      </c>
      <c r="E74" s="148">
        <v>300</v>
      </c>
      <c r="F74" s="149"/>
      <c r="G74" s="134"/>
    </row>
    <row r="75" spans="1:7" x14ac:dyDescent="0.25">
      <c r="A75" s="134"/>
      <c r="B75" s="145">
        <v>42703</v>
      </c>
      <c r="C75" s="146" t="s">
        <v>840</v>
      </c>
      <c r="D75" s="147">
        <v>14270</v>
      </c>
      <c r="E75" s="148">
        <v>4652.49</v>
      </c>
      <c r="F75" s="149"/>
      <c r="G75" s="134"/>
    </row>
    <row r="76" spans="1:7" x14ac:dyDescent="0.25">
      <c r="A76" s="134"/>
      <c r="B76" s="145">
        <v>42703</v>
      </c>
      <c r="C76" s="146" t="s">
        <v>948</v>
      </c>
      <c r="D76" s="147">
        <v>14271</v>
      </c>
      <c r="E76" s="148">
        <v>300</v>
      </c>
      <c r="F76" s="149"/>
      <c r="G76" s="134"/>
    </row>
    <row r="77" spans="1:7" x14ac:dyDescent="0.25">
      <c r="A77" s="134"/>
      <c r="B77" s="145">
        <v>42703</v>
      </c>
      <c r="C77" s="146" t="s">
        <v>949</v>
      </c>
      <c r="D77" s="147">
        <v>14272</v>
      </c>
      <c r="E77" s="148">
        <v>300</v>
      </c>
      <c r="F77" s="149"/>
      <c r="G77" s="134"/>
    </row>
    <row r="78" spans="1:7" x14ac:dyDescent="0.25">
      <c r="A78" s="134"/>
      <c r="B78" s="145">
        <v>42704</v>
      </c>
      <c r="C78" s="146" t="s">
        <v>942</v>
      </c>
      <c r="D78" s="147">
        <v>14276</v>
      </c>
      <c r="E78" s="148">
        <v>7218.08</v>
      </c>
      <c r="F78" s="149"/>
      <c r="G78" s="134"/>
    </row>
    <row r="79" spans="1:7" x14ac:dyDescent="0.25">
      <c r="A79" s="134"/>
      <c r="B79" s="145">
        <v>42704</v>
      </c>
      <c r="C79" s="146" t="s">
        <v>950</v>
      </c>
      <c r="D79" s="147">
        <v>14277</v>
      </c>
      <c r="E79" s="148">
        <v>9563.24</v>
      </c>
      <c r="F79" s="149"/>
      <c r="G79" s="134"/>
    </row>
    <row r="80" spans="1:7" x14ac:dyDescent="0.25">
      <c r="A80" s="134"/>
      <c r="B80" s="145">
        <v>42704</v>
      </c>
      <c r="C80" s="146" t="s">
        <v>951</v>
      </c>
      <c r="D80" s="147">
        <v>14278</v>
      </c>
      <c r="E80" s="148">
        <v>9567.9</v>
      </c>
      <c r="F80" s="149"/>
      <c r="G80" s="134"/>
    </row>
    <row r="81" spans="1:7" x14ac:dyDescent="0.25">
      <c r="A81" s="134"/>
      <c r="B81" s="145">
        <v>42704</v>
      </c>
      <c r="C81" s="146" t="s">
        <v>829</v>
      </c>
      <c r="D81" s="147">
        <v>14281</v>
      </c>
      <c r="E81" s="148">
        <v>3036.98</v>
      </c>
      <c r="F81" s="149"/>
      <c r="G81" s="134"/>
    </row>
    <row r="82" spans="1:7" x14ac:dyDescent="0.25">
      <c r="A82" s="134"/>
      <c r="B82" s="145">
        <v>42704</v>
      </c>
      <c r="C82" s="146" t="s">
        <v>832</v>
      </c>
      <c r="D82" s="147">
        <v>14282</v>
      </c>
      <c r="E82" s="148">
        <v>3036.98</v>
      </c>
      <c r="F82" s="149"/>
      <c r="G82" s="134"/>
    </row>
    <row r="83" spans="1:7" x14ac:dyDescent="0.25">
      <c r="A83" s="134"/>
      <c r="B83" s="145">
        <v>42704</v>
      </c>
      <c r="C83" s="146" t="s">
        <v>945</v>
      </c>
      <c r="D83" s="147">
        <v>14283</v>
      </c>
      <c r="E83" s="148">
        <v>1619.06</v>
      </c>
      <c r="F83" s="149"/>
      <c r="G83" s="134"/>
    </row>
    <row r="84" spans="1:7" x14ac:dyDescent="0.25">
      <c r="A84" s="134"/>
      <c r="B84" s="145">
        <v>42704</v>
      </c>
      <c r="C84" s="146" t="s">
        <v>849</v>
      </c>
      <c r="D84" s="147">
        <v>14284</v>
      </c>
      <c r="E84" s="148">
        <v>1619.06</v>
      </c>
      <c r="F84" s="149"/>
      <c r="G84" s="134"/>
    </row>
    <row r="85" spans="1:7" x14ac:dyDescent="0.25">
      <c r="A85" s="134"/>
      <c r="B85" s="145">
        <v>42704</v>
      </c>
      <c r="C85" s="146" t="s">
        <v>946</v>
      </c>
      <c r="D85" s="147">
        <v>14285</v>
      </c>
      <c r="E85" s="148">
        <v>1619.06</v>
      </c>
      <c r="F85" s="149"/>
      <c r="G85" s="134"/>
    </row>
    <row r="86" spans="1:7" x14ac:dyDescent="0.25">
      <c r="A86" s="134"/>
      <c r="B86" s="145">
        <v>42704</v>
      </c>
      <c r="C86" s="146" t="s">
        <v>952</v>
      </c>
      <c r="D86" s="147">
        <v>14286</v>
      </c>
      <c r="E86" s="148">
        <v>1619.06</v>
      </c>
      <c r="F86" s="149"/>
      <c r="G86" s="134"/>
    </row>
    <row r="87" spans="1:7" x14ac:dyDescent="0.25">
      <c r="A87" s="134"/>
      <c r="B87" s="145">
        <v>42704</v>
      </c>
      <c r="C87" s="146" t="s">
        <v>953</v>
      </c>
      <c r="D87" s="147">
        <v>14287</v>
      </c>
      <c r="E87" s="148">
        <v>1832.96</v>
      </c>
      <c r="F87" s="149"/>
      <c r="G87" s="134"/>
    </row>
    <row r="88" spans="1:7" x14ac:dyDescent="0.25">
      <c r="A88" s="134"/>
      <c r="B88" s="145">
        <v>42704</v>
      </c>
      <c r="C88" s="146" t="s">
        <v>954</v>
      </c>
      <c r="D88" s="147">
        <v>14288</v>
      </c>
      <c r="E88" s="148">
        <v>3000</v>
      </c>
      <c r="F88" s="149"/>
      <c r="G88" s="134"/>
    </row>
    <row r="89" spans="1:7" x14ac:dyDescent="0.25">
      <c r="A89" s="134"/>
      <c r="B89" s="145">
        <v>42704</v>
      </c>
      <c r="C89" s="146" t="s">
        <v>947</v>
      </c>
      <c r="D89" s="147">
        <v>14289</v>
      </c>
      <c r="E89" s="148">
        <v>5880</v>
      </c>
      <c r="F89" s="149"/>
      <c r="G89" s="134"/>
    </row>
    <row r="90" spans="1:7" x14ac:dyDescent="0.25">
      <c r="A90" s="134"/>
      <c r="B90" s="145">
        <v>42704</v>
      </c>
      <c r="C90" s="146" t="s">
        <v>935</v>
      </c>
      <c r="D90" s="147">
        <v>14291</v>
      </c>
      <c r="E90" s="148">
        <v>1250</v>
      </c>
      <c r="F90" s="149"/>
      <c r="G90" s="134"/>
    </row>
    <row r="91" spans="1:7" x14ac:dyDescent="0.25">
      <c r="A91" s="134"/>
      <c r="B91" s="145">
        <v>42704</v>
      </c>
      <c r="C91" s="146" t="s">
        <v>857</v>
      </c>
      <c r="D91" s="147">
        <v>14293</v>
      </c>
      <c r="E91" s="148">
        <v>1250</v>
      </c>
      <c r="F91" s="149"/>
      <c r="G91" s="134"/>
    </row>
    <row r="92" spans="1:7" x14ac:dyDescent="0.25">
      <c r="A92" s="134"/>
      <c r="B92" s="145">
        <v>42704</v>
      </c>
      <c r="C92" s="146" t="s">
        <v>955</v>
      </c>
      <c r="D92" s="147">
        <v>14294</v>
      </c>
      <c r="E92" s="148">
        <v>1250</v>
      </c>
      <c r="F92" s="149"/>
      <c r="G92" s="134"/>
    </row>
    <row r="93" spans="1:7" x14ac:dyDescent="0.25">
      <c r="A93" s="134"/>
      <c r="B93" s="145">
        <v>42704</v>
      </c>
      <c r="C93" s="146" t="s">
        <v>822</v>
      </c>
      <c r="D93" s="147">
        <v>14296</v>
      </c>
      <c r="E93" s="148">
        <v>1000</v>
      </c>
      <c r="F93" s="149"/>
      <c r="G93" s="134"/>
    </row>
    <row r="94" spans="1:7" x14ac:dyDescent="0.25">
      <c r="A94" s="134"/>
      <c r="B94" s="145">
        <v>42704</v>
      </c>
      <c r="C94" s="146" t="s">
        <v>956</v>
      </c>
      <c r="D94" s="147">
        <v>14297</v>
      </c>
      <c r="E94" s="148">
        <v>1250</v>
      </c>
      <c r="F94" s="149"/>
      <c r="G94" s="134"/>
    </row>
    <row r="95" spans="1:7" x14ac:dyDescent="0.25">
      <c r="A95" s="134"/>
      <c r="B95" s="145">
        <v>42704</v>
      </c>
      <c r="C95" s="146" t="s">
        <v>858</v>
      </c>
      <c r="D95" s="147">
        <v>14298</v>
      </c>
      <c r="E95" s="148">
        <v>1250</v>
      </c>
      <c r="F95" s="149"/>
      <c r="G95" s="134"/>
    </row>
    <row r="96" spans="1:7" x14ac:dyDescent="0.25">
      <c r="A96" s="134"/>
      <c r="B96" s="145">
        <v>42704</v>
      </c>
      <c r="C96" s="146" t="s">
        <v>859</v>
      </c>
      <c r="D96" s="147">
        <v>14299</v>
      </c>
      <c r="E96" s="148">
        <v>1250</v>
      </c>
      <c r="F96" s="149"/>
      <c r="G96" s="134"/>
    </row>
    <row r="97" spans="1:7" x14ac:dyDescent="0.25">
      <c r="A97" s="134"/>
      <c r="B97" s="145">
        <v>42704</v>
      </c>
      <c r="C97" s="146" t="s">
        <v>831</v>
      </c>
      <c r="D97" s="147">
        <v>14300</v>
      </c>
      <c r="E97" s="148">
        <v>1250</v>
      </c>
      <c r="F97" s="149"/>
      <c r="G97" s="134"/>
    </row>
    <row r="98" spans="1:7" x14ac:dyDescent="0.25">
      <c r="A98" s="134"/>
      <c r="B98" s="145">
        <v>42704</v>
      </c>
      <c r="C98" s="146" t="s">
        <v>939</v>
      </c>
      <c r="D98" s="147">
        <v>14302</v>
      </c>
      <c r="E98" s="148">
        <v>850</v>
      </c>
      <c r="F98" s="149"/>
      <c r="G98" s="134"/>
    </row>
    <row r="99" spans="1:7" x14ac:dyDescent="0.25">
      <c r="A99" s="134"/>
      <c r="B99" s="145">
        <v>42704</v>
      </c>
      <c r="C99" s="146" t="s">
        <v>957</v>
      </c>
      <c r="D99" s="147">
        <v>14303</v>
      </c>
      <c r="E99" s="148">
        <v>1250</v>
      </c>
      <c r="F99" s="149"/>
      <c r="G99" s="134"/>
    </row>
    <row r="100" spans="1:7" x14ac:dyDescent="0.25">
      <c r="A100" s="134"/>
      <c r="B100" s="145">
        <v>42704</v>
      </c>
      <c r="C100" s="146" t="s">
        <v>958</v>
      </c>
      <c r="D100" s="147">
        <v>14304</v>
      </c>
      <c r="E100" s="148">
        <v>7000</v>
      </c>
      <c r="F100" s="149"/>
      <c r="G100" s="134"/>
    </row>
    <row r="101" spans="1:7" x14ac:dyDescent="0.25">
      <c r="A101" s="134"/>
      <c r="B101" s="145"/>
      <c r="C101" s="146"/>
      <c r="D101" s="147"/>
      <c r="E101" s="148">
        <f>SUM(E11:E100)</f>
        <v>274167.52</v>
      </c>
      <c r="F101" s="150">
        <f>E101</f>
        <v>274167.52</v>
      </c>
      <c r="G101" s="151">
        <f>F101</f>
        <v>274167.52</v>
      </c>
    </row>
    <row r="102" spans="1:7" x14ac:dyDescent="0.25">
      <c r="A102" s="134"/>
      <c r="B102" s="145"/>
      <c r="C102" s="146"/>
      <c r="D102" s="147"/>
      <c r="E102" s="152"/>
      <c r="F102" s="150"/>
      <c r="G102" s="151"/>
    </row>
    <row r="103" spans="1:7" ht="15.75" thickBot="1" x14ac:dyDescent="0.3">
      <c r="A103" s="153" t="s">
        <v>869</v>
      </c>
      <c r="B103" s="135" t="s">
        <v>959</v>
      </c>
      <c r="C103" s="136"/>
      <c r="D103" s="135"/>
      <c r="E103" s="138"/>
      <c r="F103" s="138"/>
      <c r="G103" s="154">
        <f>G6-G101</f>
        <v>768437.42999999993</v>
      </c>
    </row>
    <row r="104" spans="1:7" ht="15.75" thickTop="1" x14ac:dyDescent="0.25">
      <c r="A104" s="155"/>
      <c r="B104" s="156"/>
      <c r="C104" s="157"/>
      <c r="D104" s="156"/>
      <c r="E104" s="138"/>
      <c r="F104" s="158"/>
      <c r="G104" s="159"/>
    </row>
    <row r="105" spans="1:7" x14ac:dyDescent="0.25">
      <c r="A105" s="160"/>
      <c r="B105" s="160"/>
      <c r="C105" s="160"/>
      <c r="D105" s="160"/>
      <c r="E105" s="161"/>
      <c r="F105" s="160"/>
      <c r="G105" s="162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view="pageLayout" zoomScaleNormal="100" workbookViewId="0">
      <selection activeCell="E20" sqref="E20"/>
    </sheetView>
  </sheetViews>
  <sheetFormatPr baseColWidth="10" defaultRowHeight="15" x14ac:dyDescent="0.25"/>
  <cols>
    <col min="3" max="3" width="19.140625" customWidth="1"/>
  </cols>
  <sheetData>
    <row r="1" spans="1:10" x14ac:dyDescent="0.25">
      <c r="A1" s="244" t="s">
        <v>808</v>
      </c>
      <c r="B1" s="244"/>
      <c r="C1" s="244"/>
      <c r="D1" s="244"/>
      <c r="E1" s="244"/>
      <c r="F1" s="244"/>
      <c r="G1" s="244"/>
      <c r="H1" s="244"/>
      <c r="I1" s="144"/>
      <c r="J1" s="144"/>
    </row>
    <row r="2" spans="1:10" x14ac:dyDescent="0.25">
      <c r="A2" s="244" t="s">
        <v>871</v>
      </c>
      <c r="B2" s="244"/>
      <c r="C2" s="244"/>
      <c r="D2" s="244"/>
      <c r="E2" s="244"/>
      <c r="F2" s="244"/>
      <c r="G2" s="244"/>
      <c r="H2" s="244"/>
      <c r="I2" s="144"/>
      <c r="J2" s="144"/>
    </row>
    <row r="3" spans="1:10" x14ac:dyDescent="0.25">
      <c r="A3" s="244" t="s">
        <v>872</v>
      </c>
      <c r="B3" s="244"/>
      <c r="C3" s="244"/>
      <c r="D3" s="244"/>
      <c r="E3" s="244"/>
      <c r="F3" s="244"/>
      <c r="G3" s="244"/>
      <c r="H3" s="244"/>
      <c r="I3" s="144"/>
      <c r="J3" s="144"/>
    </row>
    <row r="4" spans="1:10" x14ac:dyDescent="0.25">
      <c r="A4" s="244" t="s">
        <v>873</v>
      </c>
      <c r="B4" s="244"/>
      <c r="C4" s="244"/>
      <c r="D4" s="244"/>
      <c r="E4" s="244"/>
      <c r="F4" s="244"/>
      <c r="G4" s="244"/>
      <c r="H4" s="244"/>
      <c r="I4" s="144"/>
      <c r="J4" s="144"/>
    </row>
    <row r="5" spans="1:10" x14ac:dyDescent="0.25">
      <c r="A5" s="244" t="s">
        <v>59</v>
      </c>
      <c r="B5" s="244"/>
      <c r="C5" s="244"/>
      <c r="D5" s="244"/>
      <c r="E5" s="244"/>
      <c r="F5" s="244"/>
      <c r="G5" s="244"/>
      <c r="H5" s="244"/>
      <c r="I5" s="144"/>
      <c r="J5" s="144"/>
    </row>
    <row r="6" spans="1:10" x14ac:dyDescent="0.25">
      <c r="A6" s="134"/>
      <c r="B6" s="164"/>
      <c r="C6" s="164"/>
      <c r="D6" s="165"/>
      <c r="E6" s="165"/>
      <c r="F6" s="134"/>
      <c r="G6" s="134"/>
      <c r="H6" s="134"/>
      <c r="I6" s="144"/>
      <c r="J6" s="144"/>
    </row>
    <row r="7" spans="1:10" x14ac:dyDescent="0.25">
      <c r="A7" s="134"/>
      <c r="B7" s="135" t="s">
        <v>929</v>
      </c>
      <c r="C7" s="136"/>
      <c r="D7" s="137"/>
      <c r="E7" s="137"/>
      <c r="F7" s="136"/>
      <c r="G7" s="138"/>
      <c r="H7" s="139">
        <v>595602.55000000005</v>
      </c>
      <c r="I7" s="144"/>
      <c r="J7" s="144"/>
    </row>
    <row r="8" spans="1:10" x14ac:dyDescent="0.25">
      <c r="A8" s="134"/>
      <c r="B8" s="134" t="s">
        <v>4</v>
      </c>
      <c r="C8" s="134"/>
      <c r="D8" s="140"/>
      <c r="E8" s="140"/>
      <c r="F8" s="134"/>
      <c r="G8" s="142"/>
      <c r="H8" s="134"/>
      <c r="I8" s="144"/>
      <c r="J8" s="144"/>
    </row>
    <row r="9" spans="1:10" x14ac:dyDescent="0.25">
      <c r="A9" s="143" t="s">
        <v>813</v>
      </c>
      <c r="B9" s="136" t="s">
        <v>874</v>
      </c>
      <c r="C9" s="136"/>
      <c r="D9" s="137"/>
      <c r="E9" s="137"/>
      <c r="F9" s="136"/>
      <c r="G9" s="142"/>
      <c r="H9" s="134"/>
      <c r="I9" s="144"/>
      <c r="J9" s="144"/>
    </row>
    <row r="10" spans="1:10" x14ac:dyDescent="0.25">
      <c r="A10" s="134"/>
      <c r="B10" s="134"/>
      <c r="C10" s="134"/>
      <c r="D10" s="140"/>
      <c r="E10" s="140"/>
      <c r="F10" s="134"/>
      <c r="G10" s="142"/>
      <c r="H10" s="134"/>
      <c r="I10" s="144"/>
      <c r="J10" s="144"/>
    </row>
    <row r="11" spans="1:10" x14ac:dyDescent="0.25">
      <c r="A11" s="134"/>
      <c r="B11" s="166">
        <v>42656</v>
      </c>
      <c r="C11" s="136" t="s">
        <v>960</v>
      </c>
      <c r="D11" s="137" t="s">
        <v>875</v>
      </c>
      <c r="E11" s="137">
        <v>1111</v>
      </c>
      <c r="F11" s="167">
        <v>3000</v>
      </c>
      <c r="G11" s="142"/>
      <c r="H11" s="134"/>
      <c r="I11" s="144"/>
      <c r="J11" s="144"/>
    </row>
    <row r="12" spans="1:10" x14ac:dyDescent="0.25">
      <c r="A12" s="134"/>
      <c r="B12" s="166">
        <v>42677</v>
      </c>
      <c r="C12" s="136" t="s">
        <v>960</v>
      </c>
      <c r="D12" s="137" t="s">
        <v>875</v>
      </c>
      <c r="E12" s="137">
        <v>1116</v>
      </c>
      <c r="F12" s="167">
        <v>3000</v>
      </c>
      <c r="G12" s="142"/>
      <c r="H12" s="134"/>
      <c r="I12" s="144"/>
      <c r="J12" s="144"/>
    </row>
    <row r="13" spans="1:10" x14ac:dyDescent="0.25">
      <c r="A13" s="134"/>
      <c r="B13" s="166">
        <v>42688</v>
      </c>
      <c r="C13" s="136" t="s">
        <v>960</v>
      </c>
      <c r="D13" s="137" t="s">
        <v>875</v>
      </c>
      <c r="E13" s="137">
        <v>1120</v>
      </c>
      <c r="F13" s="167">
        <v>3000</v>
      </c>
      <c r="G13" s="142"/>
      <c r="H13" s="134"/>
      <c r="I13" s="144"/>
      <c r="J13" s="144"/>
    </row>
    <row r="14" spans="1:10" x14ac:dyDescent="0.25">
      <c r="A14" s="134"/>
      <c r="B14" s="166">
        <v>42688</v>
      </c>
      <c r="C14" s="136" t="s">
        <v>711</v>
      </c>
      <c r="D14" s="137" t="s">
        <v>875</v>
      </c>
      <c r="E14" s="137">
        <v>1121</v>
      </c>
      <c r="F14" s="167">
        <v>3000</v>
      </c>
      <c r="G14" s="142"/>
      <c r="H14" s="134"/>
      <c r="I14" s="144"/>
      <c r="J14" s="144"/>
    </row>
    <row r="15" spans="1:10" x14ac:dyDescent="0.25">
      <c r="A15" s="134"/>
      <c r="B15" s="166">
        <v>42703</v>
      </c>
      <c r="C15" s="136" t="s">
        <v>712</v>
      </c>
      <c r="D15" s="137" t="s">
        <v>875</v>
      </c>
      <c r="E15" s="137">
        <v>1122</v>
      </c>
      <c r="F15" s="167">
        <v>3000</v>
      </c>
      <c r="G15" s="142"/>
      <c r="H15" s="134"/>
      <c r="I15" s="144"/>
      <c r="J15" s="144"/>
    </row>
    <row r="16" spans="1:10" x14ac:dyDescent="0.25">
      <c r="A16" s="134"/>
      <c r="B16" s="166">
        <v>42703</v>
      </c>
      <c r="C16" s="136" t="s">
        <v>961</v>
      </c>
      <c r="D16" s="137" t="s">
        <v>875</v>
      </c>
      <c r="E16" s="137">
        <v>1123</v>
      </c>
      <c r="F16" s="167">
        <v>3000</v>
      </c>
      <c r="G16" s="142"/>
      <c r="H16" s="134"/>
      <c r="I16" s="144"/>
      <c r="J16" s="144"/>
    </row>
    <row r="17" spans="1:10" x14ac:dyDescent="0.25">
      <c r="A17" s="134"/>
      <c r="B17" s="166">
        <v>42703</v>
      </c>
      <c r="C17" s="136" t="s">
        <v>960</v>
      </c>
      <c r="D17" s="137" t="s">
        <v>875</v>
      </c>
      <c r="E17" s="137">
        <v>1124</v>
      </c>
      <c r="F17" s="167">
        <v>3000</v>
      </c>
      <c r="G17" s="142"/>
      <c r="H17" s="134"/>
      <c r="I17" s="144"/>
      <c r="J17" s="144"/>
    </row>
    <row r="18" spans="1:10" x14ac:dyDescent="0.25">
      <c r="A18" s="134"/>
      <c r="B18" s="166">
        <v>42703</v>
      </c>
      <c r="C18" s="136" t="s">
        <v>711</v>
      </c>
      <c r="D18" s="137" t="s">
        <v>875</v>
      </c>
      <c r="E18" s="137">
        <v>1125</v>
      </c>
      <c r="F18" s="167">
        <v>3000</v>
      </c>
      <c r="G18" s="168">
        <f>F19</f>
        <v>24000</v>
      </c>
      <c r="H18" s="168">
        <f>G18</f>
        <v>24000</v>
      </c>
      <c r="I18" s="144"/>
      <c r="J18" s="144"/>
    </row>
    <row r="19" spans="1:10" x14ac:dyDescent="0.25">
      <c r="A19" s="134"/>
      <c r="B19" s="169"/>
      <c r="C19" s="169"/>
      <c r="D19" s="170"/>
      <c r="E19" s="170"/>
      <c r="F19" s="171">
        <f>SUM(F11:F18)</f>
        <v>24000</v>
      </c>
      <c r="G19" s="172"/>
      <c r="H19" s="173"/>
      <c r="I19" s="144"/>
      <c r="J19" s="144"/>
    </row>
    <row r="20" spans="1:10" ht="15.75" thickBot="1" x14ac:dyDescent="0.3">
      <c r="A20" s="153" t="s">
        <v>869</v>
      </c>
      <c r="B20" s="135" t="s">
        <v>959</v>
      </c>
      <c r="C20" s="136"/>
      <c r="D20" s="137"/>
      <c r="E20" s="137"/>
      <c r="F20" s="136"/>
      <c r="G20" s="138"/>
      <c r="H20" s="154">
        <f>H7-H18</f>
        <v>571602.55000000005</v>
      </c>
      <c r="I20" s="144"/>
      <c r="J20" s="144"/>
    </row>
    <row r="21" spans="1:10" ht="15.75" thickTop="1" x14ac:dyDescent="0.25">
      <c r="A21" s="153"/>
      <c r="B21" s="135"/>
      <c r="C21" s="136"/>
      <c r="D21" s="137"/>
      <c r="E21" s="137"/>
      <c r="F21" s="136"/>
      <c r="G21" s="138"/>
      <c r="H21" s="139"/>
      <c r="I21" s="144"/>
      <c r="J21" s="144"/>
    </row>
    <row r="22" spans="1:10" x14ac:dyDescent="0.25">
      <c r="A22" s="153"/>
      <c r="B22" s="135"/>
      <c r="C22" s="136"/>
      <c r="D22" s="137"/>
      <c r="E22" s="137"/>
      <c r="F22" s="136"/>
      <c r="G22" s="138"/>
      <c r="H22" s="139"/>
      <c r="I22" s="144"/>
      <c r="J22" s="144"/>
    </row>
    <row r="23" spans="1:10" x14ac:dyDescent="0.25">
      <c r="A23" s="160"/>
      <c r="B23" s="160"/>
      <c r="C23" s="160"/>
      <c r="D23" s="160"/>
      <c r="E23" s="160"/>
      <c r="F23" s="160"/>
      <c r="G23" s="160"/>
      <c r="H23" s="160"/>
      <c r="I23" s="144"/>
      <c r="J23" s="144"/>
    </row>
    <row r="24" spans="1:10" x14ac:dyDescent="0.25">
      <c r="A24" s="160"/>
      <c r="B24" s="160"/>
      <c r="C24" s="160"/>
      <c r="D24" s="160"/>
      <c r="E24" s="160"/>
      <c r="F24" s="160"/>
      <c r="G24" s="160"/>
      <c r="H24" s="160"/>
      <c r="I24" s="144"/>
      <c r="J24" s="144"/>
    </row>
    <row r="25" spans="1:10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</row>
    <row r="26" spans="1:10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144"/>
    </row>
    <row r="27" spans="1:10" x14ac:dyDescent="0.25">
      <c r="A27" s="144"/>
      <c r="B27" s="144"/>
      <c r="C27" s="144"/>
      <c r="D27" s="144"/>
      <c r="E27" s="144"/>
      <c r="F27" s="144"/>
      <c r="G27" s="144"/>
      <c r="H27" s="144"/>
      <c r="I27" s="144"/>
      <c r="J27" s="144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2"/>
  <sheetViews>
    <sheetView view="pageLayout" zoomScaleNormal="100" workbookViewId="0">
      <selection activeCell="C18" sqref="C18"/>
    </sheetView>
  </sheetViews>
  <sheetFormatPr baseColWidth="10" defaultRowHeight="15" x14ac:dyDescent="0.25"/>
  <cols>
    <col min="2" max="2" width="11.42578125" customWidth="1"/>
    <col min="3" max="3" width="22.28515625" customWidth="1"/>
    <col min="6" max="6" width="18.28515625" customWidth="1"/>
  </cols>
  <sheetData>
    <row r="1" spans="1:7" x14ac:dyDescent="0.25">
      <c r="A1" s="174"/>
      <c r="B1" s="149"/>
      <c r="C1" s="149"/>
      <c r="D1" s="149"/>
      <c r="E1" s="149"/>
      <c r="F1" s="149"/>
      <c r="G1" s="144"/>
    </row>
    <row r="2" spans="1:7" x14ac:dyDescent="0.25">
      <c r="A2" s="244" t="s">
        <v>808</v>
      </c>
      <c r="B2" s="244"/>
      <c r="C2" s="244"/>
      <c r="D2" s="244"/>
      <c r="E2" s="244"/>
      <c r="F2" s="244"/>
      <c r="G2" s="144"/>
    </row>
    <row r="3" spans="1:7" x14ac:dyDescent="0.25">
      <c r="A3" s="244" t="s">
        <v>877</v>
      </c>
      <c r="B3" s="244"/>
      <c r="C3" s="244"/>
      <c r="D3" s="244"/>
      <c r="E3" s="244"/>
      <c r="F3" s="244"/>
      <c r="G3" s="144"/>
    </row>
    <row r="4" spans="1:7" x14ac:dyDescent="0.25">
      <c r="A4" s="244" t="s">
        <v>872</v>
      </c>
      <c r="B4" s="244"/>
      <c r="C4" s="244"/>
      <c r="D4" s="244"/>
      <c r="E4" s="244"/>
      <c r="F4" s="244"/>
      <c r="G4" s="144"/>
    </row>
    <row r="5" spans="1:7" x14ac:dyDescent="0.25">
      <c r="A5" s="244" t="s">
        <v>878</v>
      </c>
      <c r="B5" s="244"/>
      <c r="C5" s="244"/>
      <c r="D5" s="244"/>
      <c r="E5" s="244"/>
      <c r="F5" s="244"/>
      <c r="G5" s="144"/>
    </row>
    <row r="6" spans="1:7" x14ac:dyDescent="0.25">
      <c r="A6" s="244" t="s">
        <v>59</v>
      </c>
      <c r="B6" s="244"/>
      <c r="C6" s="244"/>
      <c r="D6" s="244"/>
      <c r="E6" s="244"/>
      <c r="F6" s="244"/>
      <c r="G6" s="144"/>
    </row>
    <row r="7" spans="1:7" x14ac:dyDescent="0.25">
      <c r="A7" s="149"/>
      <c r="B7" s="149"/>
      <c r="C7" s="149"/>
      <c r="D7" s="149"/>
      <c r="E7" s="149"/>
      <c r="F7" s="149"/>
      <c r="G7" s="144"/>
    </row>
    <row r="8" spans="1:7" x14ac:dyDescent="0.25">
      <c r="A8" s="174"/>
      <c r="B8" s="149"/>
      <c r="C8" s="149"/>
      <c r="D8" s="149"/>
      <c r="E8" s="149"/>
      <c r="F8" s="149"/>
      <c r="G8" s="144"/>
    </row>
    <row r="9" spans="1:7" x14ac:dyDescent="0.25">
      <c r="A9" s="174"/>
      <c r="B9" s="135" t="s">
        <v>929</v>
      </c>
      <c r="C9" s="175"/>
      <c r="D9" s="175"/>
      <c r="E9" s="175"/>
      <c r="F9" s="138">
        <v>1086154.4099999999</v>
      </c>
      <c r="G9" s="144"/>
    </row>
    <row r="10" spans="1:7" x14ac:dyDescent="0.25">
      <c r="A10" s="174"/>
      <c r="B10" s="149"/>
      <c r="C10" s="149"/>
      <c r="D10" s="149"/>
      <c r="E10" s="149"/>
      <c r="F10" s="176"/>
      <c r="G10" s="144"/>
    </row>
    <row r="11" spans="1:7" x14ac:dyDescent="0.25">
      <c r="A11" s="143" t="s">
        <v>879</v>
      </c>
      <c r="B11" s="175" t="s">
        <v>874</v>
      </c>
      <c r="C11" s="175"/>
      <c r="D11" s="175"/>
      <c r="E11" s="149"/>
      <c r="F11" s="176"/>
      <c r="G11" s="144"/>
    </row>
    <row r="12" spans="1:7" x14ac:dyDescent="0.25">
      <c r="A12" s="143"/>
      <c r="B12" s="175"/>
      <c r="C12" s="175"/>
      <c r="D12" s="175"/>
      <c r="E12" s="149"/>
      <c r="F12" s="176"/>
      <c r="G12" s="144"/>
    </row>
    <row r="13" spans="1:7" x14ac:dyDescent="0.25">
      <c r="A13" s="143"/>
      <c r="B13" s="177">
        <v>42649</v>
      </c>
      <c r="C13" s="175" t="s">
        <v>880</v>
      </c>
      <c r="D13" s="175" t="s">
        <v>881</v>
      </c>
      <c r="E13" s="178">
        <v>15000</v>
      </c>
      <c r="F13" s="178"/>
      <c r="G13" s="144"/>
    </row>
    <row r="14" spans="1:7" x14ac:dyDescent="0.25">
      <c r="A14" s="143"/>
      <c r="B14" s="166">
        <v>42670</v>
      </c>
      <c r="C14" s="149" t="s">
        <v>884</v>
      </c>
      <c r="D14" s="179" t="s">
        <v>885</v>
      </c>
      <c r="E14" s="180">
        <v>3566.68</v>
      </c>
      <c r="F14" s="176">
        <f>E13+E14</f>
        <v>18566.68</v>
      </c>
      <c r="G14" s="144"/>
    </row>
    <row r="15" spans="1:7" x14ac:dyDescent="0.25">
      <c r="A15" s="174"/>
      <c r="B15" s="149"/>
      <c r="C15" s="175"/>
      <c r="D15" s="149"/>
      <c r="E15" s="181"/>
      <c r="F15" s="176"/>
      <c r="G15" s="144"/>
    </row>
    <row r="16" spans="1:7" ht="15.75" thickBot="1" x14ac:dyDescent="0.3">
      <c r="A16" s="153" t="s">
        <v>886</v>
      </c>
      <c r="B16" s="135" t="s">
        <v>959</v>
      </c>
      <c r="C16" s="175"/>
      <c r="D16" s="175"/>
      <c r="E16" s="175"/>
      <c r="F16" s="182">
        <f>F9-F14</f>
        <v>1067587.73</v>
      </c>
      <c r="G16" s="144"/>
    </row>
    <row r="17" spans="1:7" ht="15.75" thickTop="1" x14ac:dyDescent="0.25">
      <c r="A17" s="144"/>
      <c r="B17" s="144"/>
      <c r="C17" s="144"/>
      <c r="D17" s="144"/>
      <c r="E17" s="144"/>
      <c r="F17" s="138"/>
      <c r="G17" s="144"/>
    </row>
    <row r="18" spans="1:7" x14ac:dyDescent="0.25">
      <c r="A18" s="144"/>
      <c r="B18" s="144"/>
      <c r="C18" s="144"/>
      <c r="D18" s="144"/>
      <c r="E18" s="144"/>
      <c r="F18" s="183"/>
      <c r="G18" s="144"/>
    </row>
    <row r="19" spans="1:7" x14ac:dyDescent="0.25">
      <c r="A19" s="144"/>
      <c r="B19" s="144"/>
      <c r="C19" s="144"/>
      <c r="D19" s="144"/>
      <c r="E19" s="144"/>
      <c r="F19" s="183"/>
      <c r="G19" s="144"/>
    </row>
    <row r="20" spans="1:7" x14ac:dyDescent="0.25">
      <c r="A20" s="144"/>
      <c r="B20" s="144"/>
      <c r="C20" s="144"/>
      <c r="D20" s="144"/>
      <c r="E20" s="144"/>
      <c r="F20" s="183"/>
      <c r="G20" s="144"/>
    </row>
    <row r="21" spans="1:7" x14ac:dyDescent="0.25">
      <c r="A21" s="144"/>
      <c r="B21" s="144"/>
      <c r="C21" s="144"/>
      <c r="D21" s="144"/>
      <c r="E21" s="144"/>
      <c r="F21" s="144"/>
      <c r="G21" s="144"/>
    </row>
    <row r="22" spans="1:7" x14ac:dyDescent="0.25">
      <c r="A22" s="144"/>
      <c r="B22" s="144"/>
      <c r="C22" s="144"/>
      <c r="D22" s="144"/>
      <c r="E22" s="144"/>
      <c r="F22" s="144"/>
      <c r="G22" s="144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3"/>
  <sheetViews>
    <sheetView view="pageLayout" zoomScaleNormal="100" workbookViewId="0">
      <selection activeCell="E10" sqref="E10"/>
    </sheetView>
  </sheetViews>
  <sheetFormatPr baseColWidth="10" defaultRowHeight="15" x14ac:dyDescent="0.25"/>
  <sheetData>
    <row r="1" spans="1:9" x14ac:dyDescent="0.25">
      <c r="A1" s="244" t="s">
        <v>808</v>
      </c>
      <c r="B1" s="244"/>
      <c r="C1" s="244"/>
      <c r="D1" s="244"/>
      <c r="E1" s="244"/>
      <c r="F1" s="244"/>
      <c r="G1" s="244"/>
      <c r="H1" s="160"/>
      <c r="I1" s="144"/>
    </row>
    <row r="2" spans="1:9" x14ac:dyDescent="0.25">
      <c r="A2" s="244" t="s">
        <v>887</v>
      </c>
      <c r="B2" s="244"/>
      <c r="C2" s="244"/>
      <c r="D2" s="244"/>
      <c r="E2" s="244"/>
      <c r="F2" s="244"/>
      <c r="G2" s="244"/>
      <c r="H2" s="160"/>
      <c r="I2" s="144"/>
    </row>
    <row r="3" spans="1:9" x14ac:dyDescent="0.25">
      <c r="A3" s="244" t="s">
        <v>810</v>
      </c>
      <c r="B3" s="244"/>
      <c r="C3" s="244"/>
      <c r="D3" s="244"/>
      <c r="E3" s="244"/>
      <c r="F3" s="244"/>
      <c r="G3" s="244"/>
      <c r="H3" s="160"/>
      <c r="I3" s="144"/>
    </row>
    <row r="4" spans="1:9" x14ac:dyDescent="0.25">
      <c r="A4" s="244" t="s">
        <v>888</v>
      </c>
      <c r="B4" s="244"/>
      <c r="C4" s="244"/>
      <c r="D4" s="244"/>
      <c r="E4" s="244"/>
      <c r="F4" s="244"/>
      <c r="G4" s="244"/>
      <c r="H4" s="160"/>
      <c r="I4" s="144"/>
    </row>
    <row r="5" spans="1:9" x14ac:dyDescent="0.25">
      <c r="A5" s="244" t="s">
        <v>962</v>
      </c>
      <c r="B5" s="244"/>
      <c r="C5" s="244"/>
      <c r="D5" s="244"/>
      <c r="E5" s="244"/>
      <c r="F5" s="244"/>
      <c r="G5" s="244"/>
      <c r="H5" s="160"/>
      <c r="I5" s="144"/>
    </row>
    <row r="6" spans="1:9" x14ac:dyDescent="0.25">
      <c r="A6" s="134"/>
      <c r="B6" s="164"/>
      <c r="C6" s="164"/>
      <c r="D6" s="165"/>
      <c r="E6" s="134"/>
      <c r="F6" s="134"/>
      <c r="G6" s="134"/>
      <c r="H6" s="160"/>
      <c r="I6" s="144"/>
    </row>
    <row r="7" spans="1:9" x14ac:dyDescent="0.25">
      <c r="A7" s="134"/>
      <c r="B7" s="135" t="s">
        <v>929</v>
      </c>
      <c r="C7" s="136"/>
      <c r="D7" s="137"/>
      <c r="E7" s="138"/>
      <c r="F7" s="138"/>
      <c r="G7" s="139">
        <v>236508.25</v>
      </c>
      <c r="H7" s="162"/>
      <c r="I7" s="144"/>
    </row>
    <row r="8" spans="1:9" x14ac:dyDescent="0.25">
      <c r="A8" s="134"/>
      <c r="B8" s="134" t="s">
        <v>4</v>
      </c>
      <c r="C8" s="134"/>
      <c r="D8" s="140"/>
      <c r="E8" s="142"/>
      <c r="F8" s="142"/>
      <c r="G8" s="136"/>
      <c r="H8" s="160"/>
      <c r="I8" s="144"/>
    </row>
    <row r="9" spans="1:9" x14ac:dyDescent="0.25">
      <c r="A9" s="143"/>
      <c r="B9" s="136"/>
      <c r="C9" s="134"/>
      <c r="D9" s="140"/>
      <c r="E9" s="142"/>
      <c r="F9" s="142"/>
      <c r="G9" s="134"/>
      <c r="H9" s="160"/>
      <c r="I9" s="144"/>
    </row>
    <row r="10" spans="1:9" x14ac:dyDescent="0.25">
      <c r="A10" s="143"/>
      <c r="B10" s="136"/>
      <c r="C10" s="136"/>
      <c r="D10" s="137"/>
      <c r="E10" s="136"/>
      <c r="F10" s="142"/>
      <c r="G10" s="134"/>
      <c r="H10" s="160"/>
      <c r="I10" s="144"/>
    </row>
    <row r="11" spans="1:9" x14ac:dyDescent="0.25">
      <c r="A11" s="143" t="s">
        <v>813</v>
      </c>
      <c r="B11" s="136" t="s">
        <v>874</v>
      </c>
      <c r="C11" s="136"/>
      <c r="D11" s="137"/>
      <c r="E11" s="136"/>
      <c r="F11" s="142"/>
      <c r="G11" s="134"/>
      <c r="H11" s="160"/>
      <c r="I11" s="144"/>
    </row>
    <row r="12" spans="1:9" x14ac:dyDescent="0.25">
      <c r="A12" s="134"/>
      <c r="B12" s="134" t="s">
        <v>814</v>
      </c>
      <c r="C12" s="134"/>
      <c r="D12" s="140"/>
      <c r="E12" s="134"/>
      <c r="F12" s="142"/>
      <c r="G12" s="134"/>
      <c r="H12" s="160"/>
      <c r="I12" s="144"/>
    </row>
    <row r="13" spans="1:9" x14ac:dyDescent="0.25">
      <c r="A13" s="134"/>
      <c r="B13" s="134"/>
      <c r="C13" s="134"/>
      <c r="D13" s="140"/>
      <c r="E13" s="134"/>
      <c r="F13" s="142"/>
      <c r="G13" s="134"/>
      <c r="H13" s="160"/>
      <c r="I13" s="144"/>
    </row>
    <row r="14" spans="1:9" x14ac:dyDescent="0.25">
      <c r="A14" s="134"/>
      <c r="B14" s="166"/>
      <c r="C14" s="140"/>
      <c r="D14" s="140"/>
      <c r="E14" s="167"/>
      <c r="F14" s="142"/>
      <c r="G14" s="134"/>
      <c r="H14" s="160"/>
      <c r="I14" s="144"/>
    </row>
    <row r="15" spans="1:9" x14ac:dyDescent="0.25">
      <c r="A15" s="134"/>
      <c r="B15" s="166"/>
      <c r="C15" s="134"/>
      <c r="D15" s="140"/>
      <c r="E15" s="184"/>
      <c r="F15" s="142"/>
      <c r="G15" s="134"/>
      <c r="H15" s="160"/>
      <c r="I15" s="144"/>
    </row>
    <row r="16" spans="1:9" x14ac:dyDescent="0.25">
      <c r="A16" s="134"/>
      <c r="B16" s="166"/>
      <c r="C16" s="166"/>
      <c r="D16" s="140"/>
      <c r="E16" s="184"/>
      <c r="F16" s="142"/>
      <c r="G16" s="134"/>
      <c r="H16" s="160"/>
      <c r="I16" s="144"/>
    </row>
    <row r="17" spans="1:9" x14ac:dyDescent="0.25">
      <c r="A17" s="134"/>
      <c r="B17" s="166"/>
      <c r="C17" s="136"/>
      <c r="D17" s="137"/>
      <c r="E17" s="167"/>
      <c r="F17" s="142"/>
      <c r="G17" s="134"/>
      <c r="H17" s="160"/>
      <c r="I17" s="144"/>
    </row>
    <row r="18" spans="1:9" x14ac:dyDescent="0.25">
      <c r="A18" s="134"/>
      <c r="B18" s="166"/>
      <c r="C18" s="136"/>
      <c r="D18" s="137"/>
      <c r="E18" s="167"/>
      <c r="F18" s="142"/>
      <c r="G18" s="142"/>
      <c r="H18" s="160"/>
      <c r="I18" s="144"/>
    </row>
    <row r="19" spans="1:9" x14ac:dyDescent="0.25">
      <c r="A19" s="134"/>
      <c r="B19" s="166"/>
      <c r="C19" s="140"/>
      <c r="D19" s="136"/>
      <c r="E19" s="148"/>
      <c r="F19" s="185"/>
      <c r="G19" s="185"/>
      <c r="H19" s="160"/>
      <c r="I19" s="144"/>
    </row>
    <row r="20" spans="1:9" ht="15.75" thickBot="1" x14ac:dyDescent="0.3">
      <c r="A20" s="153" t="s">
        <v>869</v>
      </c>
      <c r="B20" s="135" t="s">
        <v>959</v>
      </c>
      <c r="C20" s="136"/>
      <c r="D20" s="137"/>
      <c r="E20" s="138"/>
      <c r="F20" s="138"/>
      <c r="G20" s="154">
        <f>G7-F14</f>
        <v>236508.25</v>
      </c>
      <c r="H20" s="160"/>
      <c r="I20" s="144"/>
    </row>
    <row r="21" spans="1:9" ht="15.75" thickTop="1" x14ac:dyDescent="0.25">
      <c r="A21" s="153"/>
      <c r="B21" s="186"/>
      <c r="C21" s="136"/>
      <c r="D21" s="137"/>
      <c r="E21" s="138"/>
      <c r="F21" s="138"/>
      <c r="G21" s="139"/>
      <c r="H21" s="160"/>
      <c r="I21" s="144"/>
    </row>
    <row r="22" spans="1:9" x14ac:dyDescent="0.25">
      <c r="A22" s="134"/>
      <c r="B22" s="136"/>
      <c r="C22" s="135"/>
      <c r="D22" s="187"/>
      <c r="E22" s="135"/>
      <c r="F22" s="136"/>
      <c r="G22" s="188"/>
      <c r="H22" s="160"/>
      <c r="I22" s="144"/>
    </row>
    <row r="23" spans="1:9" x14ac:dyDescent="0.25">
      <c r="A23" s="160"/>
      <c r="B23" s="160"/>
      <c r="C23" s="160"/>
      <c r="D23" s="160"/>
      <c r="E23" s="160"/>
      <c r="F23" s="160"/>
      <c r="G23" s="160"/>
      <c r="H23" s="160"/>
      <c r="I23" s="144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Layout" zoomScaleNormal="100" workbookViewId="0">
      <selection activeCell="C1" sqref="C1"/>
    </sheetView>
  </sheetViews>
  <sheetFormatPr baseColWidth="10" defaultRowHeight="15" x14ac:dyDescent="0.25"/>
  <cols>
    <col min="1" max="1" width="5.28515625" customWidth="1"/>
    <col min="3" max="3" width="26.28515625" customWidth="1"/>
    <col min="4" max="4" width="13.5703125" customWidth="1"/>
    <col min="5" max="5" width="5.5703125" customWidth="1"/>
    <col min="7" max="7" width="5.5703125" customWidth="1"/>
    <col min="9" max="9" width="5.5703125" customWidth="1"/>
    <col min="11" max="11" width="5.5703125" style="1" customWidth="1"/>
    <col min="12" max="12" width="13.42578125" customWidth="1"/>
  </cols>
  <sheetData>
    <row r="1" spans="1:13" x14ac:dyDescent="0.25">
      <c r="A1" s="54"/>
      <c r="B1" s="54"/>
      <c r="C1" s="54"/>
      <c r="D1" s="61"/>
      <c r="E1" s="61"/>
      <c r="F1" s="61"/>
      <c r="G1" s="61"/>
      <c r="H1" s="61"/>
      <c r="I1" s="61"/>
      <c r="J1" s="61"/>
      <c r="K1" s="61"/>
      <c r="L1" s="61"/>
      <c r="M1" s="54"/>
    </row>
    <row r="2" spans="1:13" ht="15.75" thickBot="1" x14ac:dyDescent="0.3">
      <c r="A2" s="54"/>
      <c r="B2" s="54"/>
      <c r="C2" s="54"/>
      <c r="D2" s="61"/>
      <c r="E2" s="61"/>
      <c r="F2" s="61"/>
      <c r="G2" s="61"/>
      <c r="H2" s="61"/>
      <c r="I2" s="61"/>
      <c r="J2" s="61"/>
      <c r="K2" s="61"/>
      <c r="L2" s="61"/>
      <c r="M2" s="54"/>
    </row>
    <row r="3" spans="1:13" x14ac:dyDescent="0.25">
      <c r="A3" s="54"/>
      <c r="B3" s="201"/>
      <c r="C3" s="202"/>
      <c r="D3" s="203"/>
      <c r="E3" s="203"/>
      <c r="F3" s="203"/>
      <c r="G3" s="203"/>
      <c r="H3" s="203"/>
      <c r="I3" s="203"/>
      <c r="J3" s="203"/>
      <c r="K3" s="203"/>
      <c r="L3" s="204"/>
      <c r="M3" s="54"/>
    </row>
    <row r="4" spans="1:13" x14ac:dyDescent="0.25">
      <c r="A4" s="54"/>
      <c r="B4" s="205"/>
      <c r="C4" s="206" t="s">
        <v>996</v>
      </c>
      <c r="D4" s="207"/>
      <c r="E4" s="207"/>
      <c r="F4" s="207"/>
      <c r="G4" s="207"/>
      <c r="H4" s="207"/>
      <c r="I4" s="207"/>
      <c r="J4" s="207"/>
      <c r="K4" s="207"/>
      <c r="L4" s="208"/>
      <c r="M4" s="54"/>
    </row>
    <row r="5" spans="1:13" x14ac:dyDescent="0.25">
      <c r="A5" s="54"/>
      <c r="B5" s="205"/>
      <c r="C5" s="206" t="s">
        <v>1019</v>
      </c>
      <c r="D5" s="207"/>
      <c r="E5" s="207"/>
      <c r="F5" s="207"/>
      <c r="G5" s="207"/>
      <c r="H5" s="207"/>
      <c r="I5" s="207"/>
      <c r="J5" s="207"/>
      <c r="K5" s="207"/>
      <c r="L5" s="208"/>
      <c r="M5" s="54"/>
    </row>
    <row r="6" spans="1:13" x14ac:dyDescent="0.25">
      <c r="A6" s="54"/>
      <c r="B6" s="205"/>
      <c r="C6" s="209"/>
      <c r="D6" s="207"/>
      <c r="E6" s="207"/>
      <c r="F6" s="207"/>
      <c r="G6" s="207"/>
      <c r="H6" s="207"/>
      <c r="I6" s="207"/>
      <c r="J6" s="207"/>
      <c r="K6" s="207"/>
      <c r="L6" s="208"/>
      <c r="M6" s="54"/>
    </row>
    <row r="7" spans="1:13" x14ac:dyDescent="0.25">
      <c r="A7" s="54"/>
      <c r="B7" s="205"/>
      <c r="C7" s="209"/>
      <c r="D7" s="207"/>
      <c r="E7" s="207"/>
      <c r="F7" s="210" t="s">
        <v>997</v>
      </c>
      <c r="G7" s="210"/>
      <c r="H7" s="210" t="s">
        <v>998</v>
      </c>
      <c r="I7" s="210"/>
      <c r="J7" s="210" t="s">
        <v>998</v>
      </c>
      <c r="K7" s="210"/>
      <c r="L7" s="208"/>
      <c r="M7" s="54"/>
    </row>
    <row r="8" spans="1:13" x14ac:dyDescent="0.25">
      <c r="A8" s="54"/>
      <c r="B8" s="205"/>
      <c r="C8" s="209"/>
      <c r="D8" s="207"/>
      <c r="E8" s="207"/>
      <c r="F8" s="210" t="s">
        <v>1018</v>
      </c>
      <c r="G8" s="210"/>
      <c r="H8" s="210" t="s">
        <v>999</v>
      </c>
      <c r="I8" s="210"/>
      <c r="J8" s="210" t="s">
        <v>1000</v>
      </c>
      <c r="K8" s="210"/>
      <c r="L8" s="211" t="s">
        <v>1001</v>
      </c>
      <c r="M8" s="54"/>
    </row>
    <row r="9" spans="1:13" x14ac:dyDescent="0.25">
      <c r="A9" s="54"/>
      <c r="B9" s="212" t="s">
        <v>1002</v>
      </c>
      <c r="C9" s="213" t="s">
        <v>1003</v>
      </c>
      <c r="D9" s="214" t="s">
        <v>1004</v>
      </c>
      <c r="E9" s="210"/>
      <c r="F9" s="210" t="s">
        <v>1005</v>
      </c>
      <c r="G9" s="210"/>
      <c r="H9" s="210" t="s">
        <v>1005</v>
      </c>
      <c r="I9" s="210"/>
      <c r="J9" s="210" t="s">
        <v>1005</v>
      </c>
      <c r="K9" s="210"/>
      <c r="L9" s="211" t="s">
        <v>1006</v>
      </c>
      <c r="M9" s="54"/>
    </row>
    <row r="10" spans="1:13" ht="15.75" x14ac:dyDescent="0.3">
      <c r="A10" s="54"/>
      <c r="B10" s="215"/>
      <c r="C10" s="216"/>
      <c r="D10" s="217" t="s">
        <v>1007</v>
      </c>
      <c r="E10" s="210"/>
      <c r="F10" s="218" t="s">
        <v>1008</v>
      </c>
      <c r="G10" s="210"/>
      <c r="H10" s="218" t="s">
        <v>1009</v>
      </c>
      <c r="I10" s="210"/>
      <c r="J10" s="218" t="s">
        <v>1009</v>
      </c>
      <c r="K10" s="210"/>
      <c r="L10" s="219" t="s">
        <v>1010</v>
      </c>
      <c r="M10" s="54"/>
    </row>
    <row r="11" spans="1:13" x14ac:dyDescent="0.25">
      <c r="A11" s="54"/>
      <c r="B11" s="215"/>
      <c r="C11" s="216"/>
      <c r="D11" s="52"/>
      <c r="E11" s="207"/>
      <c r="F11" s="207"/>
      <c r="G11" s="207"/>
      <c r="H11" s="207"/>
      <c r="I11" s="207"/>
      <c r="J11" s="207"/>
      <c r="K11" s="207"/>
      <c r="L11" s="208"/>
      <c r="M11" s="54"/>
    </row>
    <row r="12" spans="1:13" x14ac:dyDescent="0.25">
      <c r="A12" s="54"/>
      <c r="B12" s="215"/>
      <c r="C12" s="216"/>
      <c r="D12" s="52"/>
      <c r="E12" s="207"/>
      <c r="F12" s="207"/>
      <c r="G12" s="207"/>
      <c r="H12" s="207"/>
      <c r="I12" s="207"/>
      <c r="J12" s="207"/>
      <c r="K12" s="207"/>
      <c r="L12" s="208"/>
      <c r="M12" s="54"/>
    </row>
    <row r="13" spans="1:13" x14ac:dyDescent="0.25">
      <c r="A13" s="54"/>
      <c r="B13" s="220">
        <v>199</v>
      </c>
      <c r="C13" s="216" t="s">
        <v>1011</v>
      </c>
      <c r="D13" s="221">
        <v>190000</v>
      </c>
      <c r="E13" s="207"/>
      <c r="F13" s="207">
        <v>130440</v>
      </c>
      <c r="G13" s="207"/>
      <c r="H13" s="207">
        <v>59440</v>
      </c>
      <c r="I13" s="207"/>
      <c r="J13" s="207">
        <f>F13+H13</f>
        <v>189880</v>
      </c>
      <c r="K13" s="207"/>
      <c r="L13" s="222">
        <f>D13-J13</f>
        <v>120</v>
      </c>
      <c r="M13" s="54"/>
    </row>
    <row r="14" spans="1:13" x14ac:dyDescent="0.25">
      <c r="A14" s="54"/>
      <c r="B14" s="223"/>
      <c r="C14" s="216"/>
      <c r="D14" s="221"/>
      <c r="E14" s="207"/>
      <c r="F14" s="207"/>
      <c r="G14" s="207"/>
      <c r="H14" s="207"/>
      <c r="I14" s="207"/>
      <c r="J14" s="207"/>
      <c r="K14" s="207"/>
      <c r="L14" s="222"/>
      <c r="M14" s="54"/>
    </row>
    <row r="15" spans="1:13" x14ac:dyDescent="0.25">
      <c r="A15" s="54"/>
      <c r="B15" s="220">
        <v>213</v>
      </c>
      <c r="C15" s="216" t="s">
        <v>1012</v>
      </c>
      <c r="D15" s="221">
        <v>247500</v>
      </c>
      <c r="E15" s="207"/>
      <c r="F15" s="207">
        <v>220675</v>
      </c>
      <c r="G15" s="207"/>
      <c r="H15" s="207">
        <v>57766</v>
      </c>
      <c r="I15" s="207"/>
      <c r="J15" s="207">
        <f>F15+H15</f>
        <v>278441</v>
      </c>
      <c r="K15" s="207"/>
      <c r="L15" s="222">
        <f>D15-J15</f>
        <v>-30941</v>
      </c>
      <c r="M15" s="54"/>
    </row>
    <row r="16" spans="1:13" x14ac:dyDescent="0.25">
      <c r="A16" s="54"/>
      <c r="B16" s="223"/>
      <c r="C16" s="216"/>
      <c r="D16" s="224"/>
      <c r="E16" s="207"/>
      <c r="F16" s="207"/>
      <c r="G16" s="207"/>
      <c r="H16" s="207"/>
      <c r="I16" s="207"/>
      <c r="J16" s="207"/>
      <c r="K16" s="207"/>
      <c r="L16" s="222"/>
      <c r="M16" s="54"/>
    </row>
    <row r="17" spans="1:13" x14ac:dyDescent="0.25">
      <c r="A17" s="54"/>
      <c r="B17" s="223"/>
      <c r="C17" s="216" t="s">
        <v>700</v>
      </c>
      <c r="D17" s="221">
        <v>247500</v>
      </c>
      <c r="E17" s="207"/>
      <c r="F17" s="207">
        <v>38966.83</v>
      </c>
      <c r="G17" s="207"/>
      <c r="H17" s="207">
        <v>9322.75</v>
      </c>
      <c r="I17" s="207"/>
      <c r="J17" s="207">
        <f>F17+H17</f>
        <v>48289.58</v>
      </c>
      <c r="K17" s="207"/>
      <c r="L17" s="222">
        <f>D17-J17</f>
        <v>199210.41999999998</v>
      </c>
      <c r="M17" s="54"/>
    </row>
    <row r="18" spans="1:13" x14ac:dyDescent="0.25">
      <c r="A18" s="54"/>
      <c r="B18" s="223"/>
      <c r="C18" s="216"/>
      <c r="D18" s="221"/>
      <c r="E18" s="207"/>
      <c r="F18" s="207"/>
      <c r="G18" s="207"/>
      <c r="H18" s="207"/>
      <c r="I18" s="207"/>
      <c r="J18" s="207"/>
      <c r="K18" s="207"/>
      <c r="L18" s="222"/>
      <c r="M18" s="54"/>
    </row>
    <row r="19" spans="1:13" x14ac:dyDescent="0.25">
      <c r="A19" s="54"/>
      <c r="B19" s="220">
        <v>201</v>
      </c>
      <c r="C19" s="216" t="s">
        <v>690</v>
      </c>
      <c r="D19" s="221">
        <v>30000</v>
      </c>
      <c r="E19" s="207"/>
      <c r="F19" s="207">
        <v>0</v>
      </c>
      <c r="G19" s="207"/>
      <c r="H19" s="207">
        <v>5000</v>
      </c>
      <c r="I19" s="207"/>
      <c r="J19" s="207">
        <f>F19+H19</f>
        <v>5000</v>
      </c>
      <c r="K19" s="207"/>
      <c r="L19" s="222">
        <f>D19-J19</f>
        <v>25000</v>
      </c>
      <c r="M19" s="54"/>
    </row>
    <row r="20" spans="1:13" x14ac:dyDescent="0.25">
      <c r="A20" s="54"/>
      <c r="B20" s="223"/>
      <c r="C20" s="216"/>
      <c r="D20" s="221"/>
      <c r="E20" s="207"/>
      <c r="F20" s="207"/>
      <c r="G20" s="207"/>
      <c r="H20" s="207"/>
      <c r="I20" s="207"/>
      <c r="J20" s="207"/>
      <c r="K20" s="207"/>
      <c r="L20" s="222"/>
      <c r="M20" s="54"/>
    </row>
    <row r="21" spans="1:13" x14ac:dyDescent="0.25">
      <c r="A21" s="54"/>
      <c r="B21" s="220">
        <v>202</v>
      </c>
      <c r="C21" s="216" t="s">
        <v>1013</v>
      </c>
      <c r="D21" s="221">
        <v>170000</v>
      </c>
      <c r="E21" s="207"/>
      <c r="F21" s="207">
        <v>100284.8</v>
      </c>
      <c r="G21" s="207"/>
      <c r="H21" s="207">
        <v>1838.07</v>
      </c>
      <c r="I21" s="207"/>
      <c r="J21" s="207">
        <f>F21+H21</f>
        <v>102122.87000000001</v>
      </c>
      <c r="K21" s="207"/>
      <c r="L21" s="222">
        <f>D21-J21</f>
        <v>67877.12999999999</v>
      </c>
      <c r="M21" s="54"/>
    </row>
    <row r="22" spans="1:13" x14ac:dyDescent="0.25">
      <c r="A22" s="54"/>
      <c r="B22" s="223"/>
      <c r="C22" s="216"/>
      <c r="D22" s="221"/>
      <c r="E22" s="207"/>
      <c r="F22" s="207"/>
      <c r="G22" s="207"/>
      <c r="H22" s="207"/>
      <c r="I22" s="207"/>
      <c r="J22" s="207"/>
      <c r="K22" s="207"/>
      <c r="L22" s="222"/>
      <c r="M22" s="54"/>
    </row>
    <row r="23" spans="1:13" x14ac:dyDescent="0.25">
      <c r="A23" s="54"/>
      <c r="B23" s="220">
        <v>203</v>
      </c>
      <c r="C23" s="216" t="s">
        <v>1014</v>
      </c>
      <c r="D23" s="221">
        <v>55000</v>
      </c>
      <c r="E23" s="207"/>
      <c r="F23" s="207">
        <v>94184.56</v>
      </c>
      <c r="G23" s="207"/>
      <c r="H23" s="207">
        <v>40356.67</v>
      </c>
      <c r="I23" s="207"/>
      <c r="J23" s="207">
        <f>F23+H23</f>
        <v>134541.22999999998</v>
      </c>
      <c r="K23" s="207"/>
      <c r="L23" s="222">
        <f>D23-J23</f>
        <v>-79541.229999999981</v>
      </c>
      <c r="M23" s="54"/>
    </row>
    <row r="24" spans="1:13" x14ac:dyDescent="0.25">
      <c r="A24" s="54"/>
      <c r="B24" s="223"/>
      <c r="C24" s="216"/>
      <c r="D24" s="221"/>
      <c r="E24" s="207"/>
      <c r="F24" s="207"/>
      <c r="G24" s="207"/>
      <c r="H24" s="207"/>
      <c r="I24" s="207"/>
      <c r="J24" s="207"/>
      <c r="K24" s="207"/>
      <c r="L24" s="222"/>
      <c r="M24" s="54"/>
    </row>
    <row r="25" spans="1:13" x14ac:dyDescent="0.25">
      <c r="A25" s="54"/>
      <c r="B25" s="223" t="s">
        <v>1015</v>
      </c>
      <c r="C25" s="216" t="s">
        <v>1016</v>
      </c>
      <c r="D25" s="221">
        <f>450000+300000</f>
        <v>750000</v>
      </c>
      <c r="E25" s="207"/>
      <c r="F25" s="207">
        <v>825002</v>
      </c>
      <c r="G25" s="207"/>
      <c r="H25" s="207">
        <v>718467.2</v>
      </c>
      <c r="I25" s="207"/>
      <c r="J25" s="207">
        <f>F25+H25</f>
        <v>1543469.2</v>
      </c>
      <c r="K25" s="207"/>
      <c r="L25" s="222">
        <f>D25-J25</f>
        <v>-793469.2</v>
      </c>
      <c r="M25" s="54"/>
    </row>
    <row r="26" spans="1:13" x14ac:dyDescent="0.25">
      <c r="A26" s="54"/>
      <c r="B26" s="223"/>
      <c r="C26" s="216"/>
      <c r="D26" s="221"/>
      <c r="E26" s="207"/>
      <c r="F26" s="207"/>
      <c r="G26" s="207"/>
      <c r="H26" s="207"/>
      <c r="I26" s="207"/>
      <c r="J26" s="207"/>
      <c r="K26" s="207"/>
      <c r="L26" s="222"/>
      <c r="M26" s="54"/>
    </row>
    <row r="27" spans="1:13" x14ac:dyDescent="0.25">
      <c r="A27" s="54"/>
      <c r="B27" s="220">
        <v>209</v>
      </c>
      <c r="C27" s="216" t="s">
        <v>1017</v>
      </c>
      <c r="D27" s="221">
        <v>3327734</v>
      </c>
      <c r="E27" s="207"/>
      <c r="F27" s="207">
        <v>487383.18</v>
      </c>
      <c r="G27" s="207"/>
      <c r="H27" s="207">
        <f>32118.34+352765</f>
        <v>384883.34</v>
      </c>
      <c r="I27" s="207"/>
      <c r="J27" s="207">
        <f>F27+H27</f>
        <v>872266.52</v>
      </c>
      <c r="K27" s="207"/>
      <c r="L27" s="222">
        <f>D27-J27</f>
        <v>2455467.48</v>
      </c>
      <c r="M27" s="54"/>
    </row>
    <row r="28" spans="1:13" x14ac:dyDescent="0.25">
      <c r="A28" s="54"/>
      <c r="B28" s="223"/>
      <c r="C28" s="216"/>
      <c r="D28" s="221"/>
      <c r="E28" s="207"/>
      <c r="F28" s="207"/>
      <c r="G28" s="207"/>
      <c r="H28" s="207"/>
      <c r="I28" s="207"/>
      <c r="J28" s="207"/>
      <c r="K28" s="207"/>
      <c r="L28" s="222"/>
      <c r="M28" s="54"/>
    </row>
    <row r="29" spans="1:13" x14ac:dyDescent="0.25">
      <c r="A29" s="54"/>
      <c r="B29" s="220">
        <v>208</v>
      </c>
      <c r="C29" s="216" t="s">
        <v>691</v>
      </c>
      <c r="D29" s="221">
        <v>1167000</v>
      </c>
      <c r="E29" s="207"/>
      <c r="F29" s="207">
        <v>621116.84</v>
      </c>
      <c r="G29" s="207"/>
      <c r="H29" s="207">
        <f>166393.14+100090.95+119500</f>
        <v>385984.09</v>
      </c>
      <c r="I29" s="207"/>
      <c r="J29" s="207">
        <f>F29+H29</f>
        <v>1007100.9299999999</v>
      </c>
      <c r="K29" s="207"/>
      <c r="L29" s="222">
        <f>D29-J29</f>
        <v>159899.07000000007</v>
      </c>
      <c r="M29" s="54"/>
    </row>
    <row r="30" spans="1:13" ht="15.75" thickBot="1" x14ac:dyDescent="0.3">
      <c r="A30" s="54"/>
      <c r="B30" s="225"/>
      <c r="C30" s="226"/>
      <c r="D30" s="227"/>
      <c r="E30" s="228"/>
      <c r="F30" s="228"/>
      <c r="G30" s="228"/>
      <c r="H30" s="228"/>
      <c r="I30" s="228"/>
      <c r="J30" s="228"/>
      <c r="K30" s="228"/>
      <c r="L30" s="229"/>
      <c r="M30" s="54"/>
    </row>
    <row r="31" spans="1:13" x14ac:dyDescent="0.25">
      <c r="A31" s="54"/>
      <c r="B31" s="54"/>
      <c r="C31" s="54"/>
      <c r="D31" s="61"/>
      <c r="E31" s="61"/>
      <c r="F31" s="61"/>
      <c r="G31" s="61"/>
      <c r="H31" s="61"/>
      <c r="I31" s="61"/>
      <c r="J31" s="61"/>
      <c r="K31" s="61"/>
      <c r="L31" s="61"/>
      <c r="M31" s="54"/>
    </row>
    <row r="32" spans="1:13" x14ac:dyDescent="0.25">
      <c r="A32" s="54"/>
      <c r="B32" s="54"/>
      <c r="C32" s="54"/>
      <c r="D32" s="61"/>
      <c r="E32" s="61"/>
      <c r="F32" s="61"/>
      <c r="G32" s="61"/>
      <c r="H32" s="61"/>
      <c r="I32" s="61"/>
      <c r="J32" s="61"/>
      <c r="K32" s="61"/>
      <c r="L32" s="61"/>
      <c r="M32" s="54"/>
    </row>
    <row r="33" spans="1:13" x14ac:dyDescent="0.25">
      <c r="A33" s="54"/>
      <c r="B33" s="54"/>
      <c r="C33" s="54"/>
      <c r="D33" s="61"/>
      <c r="E33" s="61"/>
      <c r="F33" s="61"/>
      <c r="G33" s="61"/>
      <c r="H33" s="61"/>
      <c r="I33" s="61"/>
      <c r="J33" s="61"/>
      <c r="K33" s="61"/>
      <c r="L33" s="61"/>
      <c r="M33" s="54"/>
    </row>
    <row r="34" spans="1:13" x14ac:dyDescent="0.25">
      <c r="A34" s="54"/>
      <c r="B34" s="54"/>
      <c r="C34" s="198"/>
      <c r="D34" s="61"/>
      <c r="E34" s="61"/>
      <c r="F34" s="61"/>
      <c r="G34" s="61"/>
      <c r="H34" s="61"/>
      <c r="I34" s="61"/>
      <c r="J34" s="61"/>
      <c r="K34" s="61"/>
      <c r="L34" s="61"/>
      <c r="M34" s="54"/>
    </row>
    <row r="35" spans="1:13" x14ac:dyDescent="0.25">
      <c r="A35" s="54"/>
      <c r="B35" s="54"/>
      <c r="C35" s="54"/>
      <c r="D35" s="61"/>
      <c r="E35" s="61"/>
      <c r="F35" s="61"/>
      <c r="G35" s="61"/>
      <c r="H35" s="61"/>
      <c r="I35" s="61"/>
      <c r="J35" s="61"/>
      <c r="K35" s="61"/>
      <c r="L35" s="61"/>
      <c r="M35" s="54"/>
    </row>
    <row r="36" spans="1:13" x14ac:dyDescent="0.25">
      <c r="A36" s="54"/>
      <c r="B36" s="54"/>
      <c r="C36" s="54"/>
      <c r="D36" s="61"/>
      <c r="E36" s="61"/>
      <c r="F36" s="61"/>
      <c r="G36" s="61"/>
      <c r="H36" s="61"/>
      <c r="I36" s="61"/>
      <c r="J36" s="61"/>
      <c r="K36" s="61"/>
      <c r="L36" s="61"/>
      <c r="M36" s="54"/>
    </row>
    <row r="37" spans="1:13" x14ac:dyDescent="0.25">
      <c r="A37" s="54"/>
      <c r="B37" s="54"/>
      <c r="C37" s="54"/>
      <c r="D37" s="61"/>
      <c r="E37" s="61"/>
      <c r="F37" s="61"/>
      <c r="G37" s="61"/>
      <c r="H37" s="61"/>
      <c r="I37" s="61"/>
      <c r="J37" s="61"/>
      <c r="K37" s="61"/>
      <c r="L37" s="61"/>
      <c r="M37" s="54"/>
    </row>
  </sheetData>
  <pageMargins left="0.25" right="0.25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H52"/>
  <sheetViews>
    <sheetView view="pageLayout" zoomScaleNormal="100" workbookViewId="0">
      <selection activeCell="E11" sqref="E11"/>
    </sheetView>
  </sheetViews>
  <sheetFormatPr baseColWidth="10" defaultRowHeight="15" x14ac:dyDescent="0.25"/>
  <cols>
    <col min="3" max="3" width="25" customWidth="1"/>
  </cols>
  <sheetData>
    <row r="1" spans="1:8" x14ac:dyDescent="0.25">
      <c r="A1" s="244" t="s">
        <v>808</v>
      </c>
      <c r="B1" s="244"/>
      <c r="C1" s="244"/>
      <c r="D1" s="244"/>
      <c r="E1" s="244"/>
      <c r="F1" s="244"/>
      <c r="G1" s="244"/>
      <c r="H1" s="144"/>
    </row>
    <row r="2" spans="1:8" x14ac:dyDescent="0.25">
      <c r="A2" s="244" t="s">
        <v>892</v>
      </c>
      <c r="B2" s="244"/>
      <c r="C2" s="244"/>
      <c r="D2" s="244"/>
      <c r="E2" s="244"/>
      <c r="F2" s="244"/>
      <c r="G2" s="244"/>
      <c r="H2" s="144"/>
    </row>
    <row r="3" spans="1:8" x14ac:dyDescent="0.25">
      <c r="A3" s="244" t="s">
        <v>810</v>
      </c>
      <c r="B3" s="244"/>
      <c r="C3" s="244"/>
      <c r="D3" s="244"/>
      <c r="E3" s="244"/>
      <c r="F3" s="244"/>
      <c r="G3" s="244"/>
      <c r="H3" s="144"/>
    </row>
    <row r="4" spans="1:8" x14ac:dyDescent="0.25">
      <c r="A4" s="244" t="s">
        <v>893</v>
      </c>
      <c r="B4" s="244"/>
      <c r="C4" s="244"/>
      <c r="D4" s="244"/>
      <c r="E4" s="244"/>
      <c r="F4" s="244"/>
      <c r="G4" s="244"/>
      <c r="H4" s="144"/>
    </row>
    <row r="5" spans="1:8" x14ac:dyDescent="0.25">
      <c r="A5" s="244" t="s">
        <v>59</v>
      </c>
      <c r="B5" s="244"/>
      <c r="C5" s="244"/>
      <c r="D5" s="244"/>
      <c r="E5" s="244"/>
      <c r="F5" s="244"/>
      <c r="G5" s="244"/>
      <c r="H5" s="144"/>
    </row>
    <row r="6" spans="1:8" x14ac:dyDescent="0.25">
      <c r="A6" s="134"/>
      <c r="B6" s="164"/>
      <c r="C6" s="164"/>
      <c r="D6" s="165"/>
      <c r="E6" s="134"/>
      <c r="F6" s="134"/>
      <c r="G6" s="134"/>
      <c r="H6" s="144"/>
    </row>
    <row r="7" spans="1:8" x14ac:dyDescent="0.25">
      <c r="A7" s="134"/>
      <c r="B7" s="135" t="s">
        <v>929</v>
      </c>
      <c r="C7" s="136"/>
      <c r="D7" s="137"/>
      <c r="E7" s="138"/>
      <c r="F7" s="138"/>
      <c r="G7" s="139">
        <v>476529.6</v>
      </c>
      <c r="H7" s="144"/>
    </row>
    <row r="8" spans="1:8" x14ac:dyDescent="0.25">
      <c r="A8" s="134"/>
      <c r="B8" s="134" t="s">
        <v>4</v>
      </c>
      <c r="C8" s="134"/>
      <c r="D8" s="140"/>
      <c r="E8" s="142"/>
      <c r="F8" s="142"/>
      <c r="G8" s="134"/>
      <c r="H8" s="144"/>
    </row>
    <row r="9" spans="1:8" x14ac:dyDescent="0.25">
      <c r="A9" s="143" t="s">
        <v>813</v>
      </c>
      <c r="B9" s="136" t="s">
        <v>874</v>
      </c>
      <c r="C9" s="136"/>
      <c r="D9" s="137"/>
      <c r="E9" s="136"/>
      <c r="F9" s="142"/>
      <c r="G9" s="134"/>
      <c r="H9" s="144"/>
    </row>
    <row r="10" spans="1:8" x14ac:dyDescent="0.25">
      <c r="A10" s="134"/>
      <c r="B10" s="134" t="s">
        <v>814</v>
      </c>
      <c r="C10" s="134"/>
      <c r="D10" s="140"/>
      <c r="E10" s="134"/>
      <c r="F10" s="142"/>
      <c r="G10" s="134"/>
      <c r="H10" s="144"/>
    </row>
    <row r="11" spans="1:8" x14ac:dyDescent="0.25">
      <c r="A11" s="134"/>
      <c r="B11" s="134"/>
      <c r="C11" s="134"/>
      <c r="D11" s="140"/>
      <c r="E11" s="134"/>
      <c r="F11" s="142"/>
      <c r="G11" s="134"/>
      <c r="H11" s="144"/>
    </row>
    <row r="12" spans="1:8" x14ac:dyDescent="0.25">
      <c r="A12" s="134"/>
      <c r="B12" s="134"/>
      <c r="C12" s="140"/>
      <c r="D12" s="140"/>
      <c r="E12" s="167"/>
      <c r="F12" s="142"/>
      <c r="G12" s="134"/>
      <c r="H12" s="144"/>
    </row>
    <row r="13" spans="1:8" x14ac:dyDescent="0.25">
      <c r="A13" s="134"/>
      <c r="B13" s="166">
        <v>41548</v>
      </c>
      <c r="C13" s="140" t="s">
        <v>894</v>
      </c>
      <c r="D13" s="140">
        <v>21</v>
      </c>
      <c r="E13" s="167">
        <v>344</v>
      </c>
      <c r="F13" s="142"/>
      <c r="G13" s="134"/>
      <c r="H13" s="144"/>
    </row>
    <row r="14" spans="1:8" x14ac:dyDescent="0.25">
      <c r="A14" s="134"/>
      <c r="B14" s="166">
        <v>41548</v>
      </c>
      <c r="C14" s="140" t="s">
        <v>895</v>
      </c>
      <c r="D14" s="140">
        <v>22</v>
      </c>
      <c r="E14" s="167">
        <v>344</v>
      </c>
      <c r="F14" s="142"/>
      <c r="G14" s="134"/>
      <c r="H14" s="144"/>
    </row>
    <row r="15" spans="1:8" x14ac:dyDescent="0.25">
      <c r="A15" s="134"/>
      <c r="B15" s="189">
        <v>41730</v>
      </c>
      <c r="C15" s="140" t="s">
        <v>896</v>
      </c>
      <c r="D15" s="140">
        <v>276</v>
      </c>
      <c r="E15" s="184">
        <v>2000</v>
      </c>
      <c r="F15" s="142"/>
      <c r="G15" s="134"/>
      <c r="H15" s="144"/>
    </row>
    <row r="16" spans="1:8" x14ac:dyDescent="0.25">
      <c r="A16" s="134"/>
      <c r="B16" s="166">
        <v>42128</v>
      </c>
      <c r="C16" s="137" t="s">
        <v>897</v>
      </c>
      <c r="D16" s="137">
        <v>798</v>
      </c>
      <c r="E16" s="167">
        <v>2000</v>
      </c>
      <c r="F16" s="142"/>
      <c r="G16" s="134"/>
      <c r="H16" s="144"/>
    </row>
    <row r="17" spans="1:8" x14ac:dyDescent="0.25">
      <c r="A17" s="134"/>
      <c r="B17" s="166">
        <v>42174</v>
      </c>
      <c r="C17" s="137" t="s">
        <v>898</v>
      </c>
      <c r="D17" s="137">
        <v>886</v>
      </c>
      <c r="E17" s="167">
        <v>4000</v>
      </c>
      <c r="F17" s="142"/>
      <c r="G17" s="134"/>
      <c r="H17" s="144"/>
    </row>
    <row r="18" spans="1:8" x14ac:dyDescent="0.25">
      <c r="A18" s="134"/>
      <c r="B18" s="166">
        <v>42248</v>
      </c>
      <c r="C18" s="137" t="s">
        <v>899</v>
      </c>
      <c r="D18" s="137">
        <v>945</v>
      </c>
      <c r="E18" s="167">
        <v>1000</v>
      </c>
      <c r="F18" s="142"/>
      <c r="G18" s="134"/>
      <c r="H18" s="144"/>
    </row>
    <row r="19" spans="1:8" x14ac:dyDescent="0.25">
      <c r="A19" s="134"/>
      <c r="B19" s="166">
        <v>42311</v>
      </c>
      <c r="C19" s="137" t="s">
        <v>900</v>
      </c>
      <c r="D19" s="137">
        <v>1091</v>
      </c>
      <c r="E19" s="167">
        <v>500</v>
      </c>
      <c r="F19" s="142"/>
      <c r="G19" s="134"/>
      <c r="H19" s="144"/>
    </row>
    <row r="20" spans="1:8" x14ac:dyDescent="0.25">
      <c r="A20" s="134"/>
      <c r="B20" s="166">
        <v>42311</v>
      </c>
      <c r="C20" s="137" t="s">
        <v>901</v>
      </c>
      <c r="D20" s="137">
        <v>1132</v>
      </c>
      <c r="E20" s="167">
        <v>1500</v>
      </c>
      <c r="F20" s="142"/>
      <c r="G20" s="134"/>
      <c r="H20" s="144"/>
    </row>
    <row r="21" spans="1:8" x14ac:dyDescent="0.25">
      <c r="A21" s="134"/>
      <c r="B21" s="166">
        <v>42340</v>
      </c>
      <c r="C21" s="137" t="s">
        <v>902</v>
      </c>
      <c r="D21" s="137">
        <v>1181</v>
      </c>
      <c r="E21" s="167">
        <v>750</v>
      </c>
      <c r="F21" s="142"/>
      <c r="G21" s="134"/>
      <c r="H21" s="144"/>
    </row>
    <row r="22" spans="1:8" x14ac:dyDescent="0.25">
      <c r="A22" s="134"/>
      <c r="B22" s="166">
        <v>42340</v>
      </c>
      <c r="C22" s="137" t="s">
        <v>903</v>
      </c>
      <c r="D22" s="137">
        <v>1195</v>
      </c>
      <c r="E22" s="167">
        <v>500</v>
      </c>
      <c r="F22" s="142"/>
      <c r="G22" s="134"/>
      <c r="H22" s="144"/>
    </row>
    <row r="23" spans="1:8" x14ac:dyDescent="0.25">
      <c r="A23" s="134"/>
      <c r="B23" s="166">
        <v>42340</v>
      </c>
      <c r="C23" s="137" t="s">
        <v>904</v>
      </c>
      <c r="D23" s="137">
        <v>1188</v>
      </c>
      <c r="E23" s="167">
        <v>500</v>
      </c>
      <c r="F23" s="142"/>
      <c r="G23" s="134"/>
      <c r="H23" s="144"/>
    </row>
    <row r="24" spans="1:8" x14ac:dyDescent="0.25">
      <c r="A24" s="134"/>
      <c r="B24" s="166">
        <v>42585</v>
      </c>
      <c r="C24" s="137" t="s">
        <v>905</v>
      </c>
      <c r="D24" s="137">
        <v>1540</v>
      </c>
      <c r="E24" s="167">
        <v>4000</v>
      </c>
      <c r="F24" s="142"/>
      <c r="G24" s="134"/>
      <c r="H24" s="144"/>
    </row>
    <row r="25" spans="1:8" x14ac:dyDescent="0.25">
      <c r="A25" s="134"/>
      <c r="B25" s="166">
        <v>42614</v>
      </c>
      <c r="C25" s="137" t="s">
        <v>906</v>
      </c>
      <c r="D25" s="137">
        <v>1581</v>
      </c>
      <c r="E25" s="167">
        <v>2000</v>
      </c>
      <c r="F25" s="142"/>
      <c r="G25" s="134"/>
      <c r="H25" s="144"/>
    </row>
    <row r="26" spans="1:8" x14ac:dyDescent="0.25">
      <c r="A26" s="134"/>
      <c r="B26" s="166">
        <v>42614</v>
      </c>
      <c r="C26" s="137" t="s">
        <v>907</v>
      </c>
      <c r="D26" s="137">
        <v>1636</v>
      </c>
      <c r="E26" s="167">
        <v>2000</v>
      </c>
      <c r="F26" s="142"/>
      <c r="G26" s="134"/>
      <c r="H26" s="144"/>
    </row>
    <row r="27" spans="1:8" x14ac:dyDescent="0.25">
      <c r="A27" s="134"/>
      <c r="B27" s="166">
        <v>42614</v>
      </c>
      <c r="C27" s="137" t="s">
        <v>908</v>
      </c>
      <c r="D27" s="137">
        <v>1640</v>
      </c>
      <c r="E27" s="167">
        <v>2000</v>
      </c>
      <c r="F27" s="142"/>
      <c r="G27" s="134"/>
      <c r="H27" s="144"/>
    </row>
    <row r="28" spans="1:8" x14ac:dyDescent="0.25">
      <c r="A28" s="134"/>
      <c r="B28" s="166">
        <v>42649</v>
      </c>
      <c r="C28" s="137" t="s">
        <v>911</v>
      </c>
      <c r="D28" s="137">
        <v>1676</v>
      </c>
      <c r="E28" s="167">
        <v>2000</v>
      </c>
      <c r="F28" s="142"/>
      <c r="G28" s="134"/>
      <c r="H28" s="144"/>
    </row>
    <row r="29" spans="1:8" x14ac:dyDescent="0.25">
      <c r="A29" s="134"/>
      <c r="B29" s="166">
        <v>42649</v>
      </c>
      <c r="C29" s="137" t="s">
        <v>912</v>
      </c>
      <c r="D29" s="137">
        <v>1689</v>
      </c>
      <c r="E29" s="167">
        <v>500</v>
      </c>
      <c r="F29" s="142"/>
      <c r="G29" s="134"/>
      <c r="H29" s="144"/>
    </row>
    <row r="30" spans="1:8" x14ac:dyDescent="0.25">
      <c r="A30" s="134"/>
      <c r="B30" s="166">
        <v>42650</v>
      </c>
      <c r="C30" s="137" t="s">
        <v>916</v>
      </c>
      <c r="D30" s="137">
        <v>1725</v>
      </c>
      <c r="E30" s="167">
        <v>600</v>
      </c>
      <c r="F30" s="142"/>
      <c r="G30" s="134"/>
      <c r="H30" s="144"/>
    </row>
    <row r="31" spans="1:8" x14ac:dyDescent="0.25">
      <c r="A31" s="134"/>
      <c r="B31" s="166">
        <v>42674</v>
      </c>
      <c r="C31" s="137" t="s">
        <v>927</v>
      </c>
      <c r="D31" s="137">
        <v>1742</v>
      </c>
      <c r="E31" s="167">
        <v>1192.5999999999999</v>
      </c>
      <c r="F31" s="142"/>
      <c r="G31" s="134"/>
      <c r="H31" s="144"/>
    </row>
    <row r="32" spans="1:8" x14ac:dyDescent="0.25">
      <c r="A32" s="134"/>
      <c r="B32" s="166">
        <v>42677</v>
      </c>
      <c r="C32" s="137" t="s">
        <v>963</v>
      </c>
      <c r="D32" s="137">
        <v>1754</v>
      </c>
      <c r="E32" s="167">
        <v>1192.5999999999999</v>
      </c>
      <c r="F32" s="142"/>
      <c r="G32" s="134"/>
      <c r="H32" s="144"/>
    </row>
    <row r="33" spans="1:8" x14ac:dyDescent="0.25">
      <c r="A33" s="134"/>
      <c r="B33" s="166">
        <v>42677</v>
      </c>
      <c r="C33" s="137" t="s">
        <v>901</v>
      </c>
      <c r="D33" s="137">
        <v>1755</v>
      </c>
      <c r="E33" s="167">
        <v>1192.5999999999999</v>
      </c>
      <c r="F33" s="142"/>
      <c r="G33" s="134"/>
      <c r="H33" s="144"/>
    </row>
    <row r="34" spans="1:8" x14ac:dyDescent="0.25">
      <c r="A34" s="134"/>
      <c r="B34" s="166">
        <v>42677</v>
      </c>
      <c r="C34" s="137" t="s">
        <v>964</v>
      </c>
      <c r="D34" s="137">
        <v>1760</v>
      </c>
      <c r="E34" s="167">
        <v>1192.5999999999999</v>
      </c>
      <c r="F34" s="142"/>
      <c r="G34" s="134"/>
      <c r="H34" s="144"/>
    </row>
    <row r="35" spans="1:8" x14ac:dyDescent="0.25">
      <c r="A35" s="134"/>
      <c r="B35" s="166">
        <v>42677</v>
      </c>
      <c r="C35" s="137" t="s">
        <v>965</v>
      </c>
      <c r="D35" s="137">
        <v>1765</v>
      </c>
      <c r="E35" s="167">
        <v>357.78</v>
      </c>
      <c r="F35" s="142"/>
      <c r="G35" s="134"/>
      <c r="H35" s="144"/>
    </row>
    <row r="36" spans="1:8" x14ac:dyDescent="0.25">
      <c r="A36" s="134"/>
      <c r="B36" s="166">
        <v>42677</v>
      </c>
      <c r="C36" s="137" t="s">
        <v>966</v>
      </c>
      <c r="D36" s="137">
        <v>1771</v>
      </c>
      <c r="E36" s="167">
        <v>596.29999999999995</v>
      </c>
      <c r="F36" s="142"/>
      <c r="G36" s="134"/>
      <c r="H36" s="144"/>
    </row>
    <row r="37" spans="1:8" x14ac:dyDescent="0.25">
      <c r="A37" s="134"/>
      <c r="B37" s="166">
        <v>42677</v>
      </c>
      <c r="C37" s="137" t="s">
        <v>967</v>
      </c>
      <c r="D37" s="137">
        <v>1772</v>
      </c>
      <c r="E37" s="167">
        <v>596.29999999999995</v>
      </c>
      <c r="F37" s="142"/>
      <c r="G37" s="134"/>
      <c r="H37" s="144"/>
    </row>
    <row r="38" spans="1:8" x14ac:dyDescent="0.25">
      <c r="A38" s="134"/>
      <c r="B38" s="166">
        <v>42677</v>
      </c>
      <c r="C38" s="137" t="s">
        <v>968</v>
      </c>
      <c r="D38" s="137">
        <v>1776</v>
      </c>
      <c r="E38" s="167">
        <v>357.78</v>
      </c>
      <c r="F38" s="142"/>
      <c r="G38" s="134"/>
      <c r="H38" s="144"/>
    </row>
    <row r="39" spans="1:8" x14ac:dyDescent="0.25">
      <c r="A39" s="134"/>
      <c r="B39" s="166">
        <v>42677</v>
      </c>
      <c r="C39" s="137" t="s">
        <v>969</v>
      </c>
      <c r="D39" s="137">
        <v>1778</v>
      </c>
      <c r="E39" s="167">
        <v>596.29999999999995</v>
      </c>
      <c r="F39" s="142"/>
      <c r="G39" s="134"/>
      <c r="H39" s="144"/>
    </row>
    <row r="40" spans="1:8" x14ac:dyDescent="0.25">
      <c r="A40" s="134"/>
      <c r="B40" s="166">
        <v>42677</v>
      </c>
      <c r="C40" s="137" t="s">
        <v>970</v>
      </c>
      <c r="D40" s="137">
        <v>1797</v>
      </c>
      <c r="E40" s="167">
        <v>357.78</v>
      </c>
      <c r="F40" s="142"/>
      <c r="G40" s="134"/>
      <c r="H40" s="144"/>
    </row>
    <row r="41" spans="1:8" x14ac:dyDescent="0.25">
      <c r="A41" s="134"/>
      <c r="B41" s="166">
        <v>42677</v>
      </c>
      <c r="C41" s="137" t="s">
        <v>971</v>
      </c>
      <c r="D41" s="137">
        <v>1800</v>
      </c>
      <c r="E41" s="167">
        <v>357.78</v>
      </c>
      <c r="F41" s="142"/>
      <c r="G41" s="134"/>
      <c r="H41" s="144"/>
    </row>
    <row r="42" spans="1:8" x14ac:dyDescent="0.25">
      <c r="A42" s="134"/>
      <c r="B42" s="166">
        <v>42677</v>
      </c>
      <c r="C42" s="137" t="s">
        <v>972</v>
      </c>
      <c r="D42" s="137">
        <v>1804</v>
      </c>
      <c r="E42" s="167">
        <v>2385.1999999999998</v>
      </c>
      <c r="F42" s="142"/>
      <c r="G42" s="134"/>
      <c r="H42" s="144"/>
    </row>
    <row r="43" spans="1:8" x14ac:dyDescent="0.25">
      <c r="A43" s="134"/>
      <c r="B43" s="166">
        <v>42677</v>
      </c>
      <c r="C43" s="137" t="s">
        <v>973</v>
      </c>
      <c r="D43" s="137">
        <v>1808</v>
      </c>
      <c r="E43" s="167">
        <v>1192.5999999999999</v>
      </c>
      <c r="F43" s="142"/>
      <c r="G43" s="134"/>
      <c r="H43" s="144"/>
    </row>
    <row r="44" spans="1:8" x14ac:dyDescent="0.25">
      <c r="A44" s="134"/>
      <c r="B44" s="166">
        <v>42677</v>
      </c>
      <c r="C44" s="137" t="s">
        <v>974</v>
      </c>
      <c r="D44" s="137">
        <v>1810</v>
      </c>
      <c r="E44" s="167">
        <v>357.78</v>
      </c>
      <c r="F44" s="142"/>
      <c r="G44" s="134"/>
      <c r="H44" s="144"/>
    </row>
    <row r="45" spans="1:8" x14ac:dyDescent="0.25">
      <c r="A45" s="134"/>
      <c r="B45" s="166">
        <v>42677</v>
      </c>
      <c r="C45" s="137" t="s">
        <v>975</v>
      </c>
      <c r="D45" s="137">
        <v>1821</v>
      </c>
      <c r="E45" s="167">
        <v>357.78</v>
      </c>
      <c r="F45" s="142">
        <f>E46</f>
        <v>38821.779999999984</v>
      </c>
      <c r="G45" s="142">
        <f>F45</f>
        <v>38821.779999999984</v>
      </c>
      <c r="H45" s="144"/>
    </row>
    <row r="46" spans="1:8" x14ac:dyDescent="0.25">
      <c r="A46" s="134"/>
      <c r="B46" s="166"/>
      <c r="C46" s="137"/>
      <c r="E46" s="190">
        <f>SUM(E13:E45)</f>
        <v>38821.779999999984</v>
      </c>
      <c r="F46" s="172"/>
      <c r="G46" s="172"/>
      <c r="H46" s="144"/>
    </row>
    <row r="47" spans="1:8" ht="15.75" thickBot="1" x14ac:dyDescent="0.3">
      <c r="A47" s="153" t="s">
        <v>869</v>
      </c>
      <c r="B47" s="135" t="s">
        <v>959</v>
      </c>
      <c r="C47" s="136"/>
      <c r="D47" s="135"/>
      <c r="E47" s="138"/>
      <c r="F47" s="138"/>
      <c r="G47" s="154">
        <f>G7-G45</f>
        <v>437707.82</v>
      </c>
      <c r="H47" s="144"/>
    </row>
    <row r="48" spans="1:8" ht="15.75" thickTop="1" x14ac:dyDescent="0.25">
      <c r="A48" s="155"/>
      <c r="B48" s="156"/>
      <c r="C48" s="157"/>
      <c r="D48" s="156"/>
      <c r="E48" s="158"/>
      <c r="F48" s="158"/>
      <c r="G48" s="159"/>
      <c r="H48" s="144"/>
    </row>
    <row r="49" spans="1:8" x14ac:dyDescent="0.25">
      <c r="A49" s="155"/>
      <c r="B49" s="156"/>
      <c r="C49" s="157"/>
      <c r="D49" s="156"/>
      <c r="E49" s="158"/>
      <c r="F49" s="158"/>
      <c r="G49" s="159"/>
      <c r="H49" s="144"/>
    </row>
    <row r="50" spans="1:8" x14ac:dyDescent="0.25">
      <c r="A50" s="144"/>
      <c r="B50" s="144"/>
      <c r="C50" s="144"/>
      <c r="D50" s="144"/>
      <c r="E50" s="144"/>
      <c r="F50" s="144"/>
      <c r="G50" s="144"/>
      <c r="H50" s="144"/>
    </row>
    <row r="51" spans="1:8" x14ac:dyDescent="0.25">
      <c r="A51" s="144"/>
      <c r="B51" s="144"/>
      <c r="C51" s="144"/>
      <c r="D51" s="144"/>
      <c r="E51" s="144"/>
      <c r="F51" s="144"/>
      <c r="G51" s="144"/>
      <c r="H51" s="144"/>
    </row>
    <row r="52" spans="1:8" x14ac:dyDescent="0.25">
      <c r="A52" s="144"/>
      <c r="B52" s="144"/>
      <c r="C52" s="144"/>
      <c r="D52" s="144"/>
      <c r="E52" s="144"/>
      <c r="F52" s="144"/>
      <c r="G52" s="144"/>
      <c r="H52" s="144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view="pageLayout" zoomScaleNormal="100" workbookViewId="0">
      <selection activeCell="C34" sqref="C34"/>
    </sheetView>
  </sheetViews>
  <sheetFormatPr baseColWidth="10" defaultColWidth="11" defaultRowHeight="11.25" x14ac:dyDescent="0.2"/>
  <cols>
    <col min="1" max="1" width="2.5703125" style="9" customWidth="1"/>
    <col min="2" max="2" width="35.42578125" style="9" customWidth="1"/>
    <col min="3" max="3" width="12.85546875" style="9" customWidth="1"/>
    <col min="4" max="4" width="8.140625" style="9" customWidth="1"/>
    <col min="5" max="5" width="25.28515625" style="9" customWidth="1"/>
    <col min="6" max="6" width="14.140625" style="9" customWidth="1"/>
    <col min="7" max="16384" width="11" style="9"/>
  </cols>
  <sheetData>
    <row r="1" spans="2:6" x14ac:dyDescent="0.2">
      <c r="B1" s="11" t="s">
        <v>0</v>
      </c>
      <c r="D1" s="2"/>
      <c r="F1" s="3" t="s">
        <v>1</v>
      </c>
    </row>
    <row r="2" spans="2:6" x14ac:dyDescent="0.2">
      <c r="B2" s="11" t="s">
        <v>58</v>
      </c>
      <c r="F2" s="3" t="s">
        <v>2</v>
      </c>
    </row>
    <row r="3" spans="2:6" x14ac:dyDescent="0.2">
      <c r="B3" s="12" t="s">
        <v>759</v>
      </c>
      <c r="C3" s="10"/>
      <c r="D3" s="10"/>
      <c r="E3" s="10"/>
      <c r="F3" s="10"/>
    </row>
    <row r="4" spans="2:6" x14ac:dyDescent="0.2">
      <c r="B4" s="12"/>
      <c r="C4" s="10"/>
      <c r="D4" s="10"/>
      <c r="E4" s="10"/>
      <c r="F4" s="10"/>
    </row>
    <row r="5" spans="2:6" x14ac:dyDescent="0.2">
      <c r="B5" s="4" t="s">
        <v>3</v>
      </c>
      <c r="C5" s="5" t="s">
        <v>4</v>
      </c>
      <c r="D5" s="3" t="s">
        <v>5</v>
      </c>
      <c r="E5" s="4" t="s">
        <v>6</v>
      </c>
      <c r="F5" s="5" t="s">
        <v>4</v>
      </c>
    </row>
    <row r="6" spans="2:6" x14ac:dyDescent="0.2">
      <c r="B6" s="5" t="s">
        <v>4</v>
      </c>
      <c r="C6" s="5" t="s">
        <v>4</v>
      </c>
      <c r="D6" s="5" t="s">
        <v>4</v>
      </c>
      <c r="E6" s="5" t="s">
        <v>4</v>
      </c>
      <c r="F6" s="5" t="s">
        <v>4</v>
      </c>
    </row>
    <row r="7" spans="2:6" x14ac:dyDescent="0.2">
      <c r="B7" s="13" t="s">
        <v>7</v>
      </c>
      <c r="C7" s="5" t="s">
        <v>4</v>
      </c>
      <c r="D7" s="5" t="s">
        <v>4</v>
      </c>
      <c r="E7" s="13" t="s">
        <v>8</v>
      </c>
      <c r="F7" s="5" t="s">
        <v>4</v>
      </c>
    </row>
    <row r="8" spans="2:6" x14ac:dyDescent="0.2">
      <c r="B8" s="5" t="s">
        <v>4</v>
      </c>
      <c r="C8" s="5" t="s">
        <v>4</v>
      </c>
      <c r="D8" s="3" t="s">
        <v>5</v>
      </c>
      <c r="E8" s="5" t="s">
        <v>4</v>
      </c>
      <c r="F8" s="5" t="s">
        <v>4</v>
      </c>
    </row>
    <row r="9" spans="2:6" x14ac:dyDescent="0.2">
      <c r="B9" s="13" t="s">
        <v>9</v>
      </c>
      <c r="C9" s="5" t="s">
        <v>4</v>
      </c>
      <c r="D9" s="5" t="s">
        <v>4</v>
      </c>
      <c r="E9" s="13" t="s">
        <v>9</v>
      </c>
      <c r="F9" s="5" t="s">
        <v>4</v>
      </c>
    </row>
    <row r="10" spans="2:6" x14ac:dyDescent="0.2">
      <c r="B10" s="5" t="s">
        <v>4</v>
      </c>
      <c r="C10" s="5" t="s">
        <v>4</v>
      </c>
      <c r="D10" s="3" t="s">
        <v>5</v>
      </c>
      <c r="E10" s="5" t="s">
        <v>4</v>
      </c>
      <c r="F10" s="5" t="s">
        <v>4</v>
      </c>
    </row>
    <row r="11" spans="2:6" x14ac:dyDescent="0.2">
      <c r="B11" s="236" t="s">
        <v>10</v>
      </c>
      <c r="C11" s="14">
        <v>6000</v>
      </c>
      <c r="D11" s="5" t="s">
        <v>4</v>
      </c>
      <c r="E11" s="236" t="s">
        <v>11</v>
      </c>
      <c r="F11" s="14">
        <v>610801.93999999994</v>
      </c>
    </row>
    <row r="12" spans="2:6" x14ac:dyDescent="0.2">
      <c r="B12" s="236" t="s">
        <v>12</v>
      </c>
      <c r="C12" s="7">
        <v>3218716.62</v>
      </c>
      <c r="D12" s="5" t="s">
        <v>4</v>
      </c>
      <c r="E12" s="236" t="s">
        <v>13</v>
      </c>
      <c r="F12" s="7">
        <v>415091.42</v>
      </c>
    </row>
    <row r="13" spans="2:6" x14ac:dyDescent="0.2">
      <c r="B13" s="236" t="s">
        <v>14</v>
      </c>
      <c r="C13" s="7">
        <v>8384990.2999999998</v>
      </c>
      <c r="D13" s="5" t="s">
        <v>4</v>
      </c>
      <c r="E13" s="236" t="s">
        <v>4</v>
      </c>
      <c r="F13" s="5" t="s">
        <v>4</v>
      </c>
    </row>
    <row r="14" spans="2:6" ht="22.5" x14ac:dyDescent="0.2">
      <c r="B14" s="236" t="s">
        <v>15</v>
      </c>
      <c r="C14" s="7">
        <v>2120631.91</v>
      </c>
      <c r="D14" s="5" t="s">
        <v>4</v>
      </c>
      <c r="E14" s="237" t="s">
        <v>16</v>
      </c>
      <c r="F14" s="16">
        <v>1025893.36</v>
      </c>
    </row>
    <row r="15" spans="2:6" x14ac:dyDescent="0.2">
      <c r="B15" s="236" t="s">
        <v>17</v>
      </c>
      <c r="C15" s="7">
        <v>699678.18</v>
      </c>
      <c r="D15" s="5" t="s">
        <v>4</v>
      </c>
      <c r="E15" s="236" t="s">
        <v>4</v>
      </c>
      <c r="F15" s="11" t="s">
        <v>4</v>
      </c>
    </row>
    <row r="16" spans="2:6" x14ac:dyDescent="0.2">
      <c r="B16" s="236" t="s">
        <v>18</v>
      </c>
      <c r="C16" s="7">
        <v>452765</v>
      </c>
      <c r="D16" s="5" t="s">
        <v>4</v>
      </c>
      <c r="E16" s="237" t="s">
        <v>19</v>
      </c>
      <c r="F16" s="5" t="s">
        <v>4</v>
      </c>
    </row>
    <row r="17" spans="2:6" x14ac:dyDescent="0.2">
      <c r="B17" s="236" t="s">
        <v>20</v>
      </c>
      <c r="C17" s="7">
        <v>23475.9</v>
      </c>
      <c r="D17" s="5" t="s">
        <v>4</v>
      </c>
      <c r="E17" s="236" t="s">
        <v>4</v>
      </c>
      <c r="F17" s="5" t="s">
        <v>4</v>
      </c>
    </row>
    <row r="18" spans="2:6" ht="22.5" x14ac:dyDescent="0.2">
      <c r="B18" s="236" t="s">
        <v>50</v>
      </c>
      <c r="C18" s="18">
        <v>-659400.13</v>
      </c>
      <c r="D18" s="5" t="s">
        <v>4</v>
      </c>
      <c r="E18" s="236" t="s">
        <v>4</v>
      </c>
      <c r="F18" s="5" t="s">
        <v>4</v>
      </c>
    </row>
    <row r="19" spans="2:6" ht="22.5" x14ac:dyDescent="0.2">
      <c r="B19" s="236" t="s">
        <v>51</v>
      </c>
      <c r="C19" s="18">
        <v>-513235.18</v>
      </c>
      <c r="D19" s="5" t="s">
        <v>4</v>
      </c>
      <c r="E19" s="237" t="s">
        <v>22</v>
      </c>
      <c r="F19" s="16">
        <v>0</v>
      </c>
    </row>
    <row r="20" spans="2:6" x14ac:dyDescent="0.2">
      <c r="B20" s="236" t="s">
        <v>4</v>
      </c>
      <c r="C20" s="5" t="s">
        <v>4</v>
      </c>
      <c r="D20" s="3" t="s">
        <v>5</v>
      </c>
      <c r="E20" s="236" t="s">
        <v>4</v>
      </c>
      <c r="F20" s="5" t="s">
        <v>4</v>
      </c>
    </row>
    <row r="21" spans="2:6" x14ac:dyDescent="0.2">
      <c r="B21" s="237" t="s">
        <v>16</v>
      </c>
      <c r="C21" s="16">
        <v>13733622.6</v>
      </c>
      <c r="D21" s="3" t="s">
        <v>5</v>
      </c>
      <c r="E21" s="236" t="s">
        <v>4</v>
      </c>
      <c r="F21" s="5" t="s">
        <v>4</v>
      </c>
    </row>
    <row r="22" spans="2:6" x14ac:dyDescent="0.2">
      <c r="B22" s="236" t="s">
        <v>4</v>
      </c>
      <c r="C22" s="5" t="s">
        <v>4</v>
      </c>
      <c r="D22" s="3" t="s">
        <v>5</v>
      </c>
      <c r="E22" s="237" t="s">
        <v>23</v>
      </c>
      <c r="F22" s="16">
        <v>1025893.36</v>
      </c>
    </row>
    <row r="23" spans="2:6" x14ac:dyDescent="0.2">
      <c r="B23" s="237" t="s">
        <v>24</v>
      </c>
      <c r="C23" s="5" t="s">
        <v>4</v>
      </c>
      <c r="D23" s="5" t="s">
        <v>4</v>
      </c>
      <c r="E23" s="236" t="s">
        <v>4</v>
      </c>
      <c r="F23" s="5" t="s">
        <v>4</v>
      </c>
    </row>
    <row r="24" spans="2:6" x14ac:dyDescent="0.2">
      <c r="B24" s="236" t="s">
        <v>4</v>
      </c>
      <c r="C24" s="5" t="s">
        <v>4</v>
      </c>
      <c r="D24" s="5" t="s">
        <v>4</v>
      </c>
      <c r="E24" s="236" t="s">
        <v>4</v>
      </c>
      <c r="F24" s="5" t="s">
        <v>4</v>
      </c>
    </row>
    <row r="25" spans="2:6" x14ac:dyDescent="0.2">
      <c r="B25" s="236" t="s">
        <v>25</v>
      </c>
      <c r="C25" s="14">
        <v>1108884.97</v>
      </c>
      <c r="D25" s="5" t="s">
        <v>4</v>
      </c>
      <c r="E25" s="239" t="s">
        <v>26</v>
      </c>
      <c r="F25" s="15">
        <v>1025893.36</v>
      </c>
    </row>
    <row r="26" spans="2:6" x14ac:dyDescent="0.2">
      <c r="B26" s="236" t="s">
        <v>27</v>
      </c>
      <c r="C26" s="7">
        <v>228445.01</v>
      </c>
      <c r="D26" s="5" t="s">
        <v>4</v>
      </c>
      <c r="E26" s="236" t="s">
        <v>4</v>
      </c>
      <c r="F26" s="5" t="s">
        <v>4</v>
      </c>
    </row>
    <row r="27" spans="2:6" x14ac:dyDescent="0.2">
      <c r="B27" s="236" t="s">
        <v>28</v>
      </c>
      <c r="C27" s="7">
        <v>263298.71000000002</v>
      </c>
      <c r="D27" s="5" t="s">
        <v>4</v>
      </c>
      <c r="E27" s="239" t="s">
        <v>29</v>
      </c>
      <c r="F27" s="5" t="s">
        <v>4</v>
      </c>
    </row>
    <row r="28" spans="2:6" x14ac:dyDescent="0.2">
      <c r="B28" s="236" t="s">
        <v>30</v>
      </c>
      <c r="C28" s="7">
        <v>1802.72</v>
      </c>
      <c r="D28" s="5" t="s">
        <v>4</v>
      </c>
      <c r="E28" s="236" t="s">
        <v>4</v>
      </c>
      <c r="F28" s="5" t="s">
        <v>4</v>
      </c>
    </row>
    <row r="29" spans="2:6" x14ac:dyDescent="0.2">
      <c r="B29" s="236" t="s">
        <v>31</v>
      </c>
      <c r="C29" s="7">
        <v>1172950</v>
      </c>
      <c r="D29" s="5" t="s">
        <v>4</v>
      </c>
      <c r="E29" s="237" t="s">
        <v>32</v>
      </c>
      <c r="F29" s="5" t="s">
        <v>4</v>
      </c>
    </row>
    <row r="30" spans="2:6" x14ac:dyDescent="0.2">
      <c r="B30" s="236" t="s">
        <v>33</v>
      </c>
      <c r="C30" s="7">
        <v>17638657.870000001</v>
      </c>
      <c r="D30" s="5" t="s">
        <v>4</v>
      </c>
      <c r="E30" s="236" t="s">
        <v>4</v>
      </c>
      <c r="F30" s="5" t="s">
        <v>4</v>
      </c>
    </row>
    <row r="31" spans="2:6" x14ac:dyDescent="0.2">
      <c r="B31" s="236" t="s">
        <v>34</v>
      </c>
      <c r="C31" s="7">
        <v>645000</v>
      </c>
      <c r="D31" s="5" t="s">
        <v>4</v>
      </c>
      <c r="E31" s="236" t="s">
        <v>35</v>
      </c>
      <c r="F31" s="14">
        <v>10446445.449999999</v>
      </c>
    </row>
    <row r="32" spans="2:6" x14ac:dyDescent="0.2">
      <c r="B32" s="236" t="s">
        <v>36</v>
      </c>
      <c r="C32" s="7">
        <v>443695</v>
      </c>
      <c r="D32" s="5" t="s">
        <v>4</v>
      </c>
      <c r="E32" s="236" t="s">
        <v>37</v>
      </c>
      <c r="F32" s="7">
        <v>3757988.99</v>
      </c>
    </row>
    <row r="33" spans="2:6" ht="22.5" x14ac:dyDescent="0.2">
      <c r="B33" s="236" t="s">
        <v>52</v>
      </c>
      <c r="C33" s="18">
        <v>-808657</v>
      </c>
      <c r="D33" s="5" t="s">
        <v>4</v>
      </c>
      <c r="E33" s="236" t="s">
        <v>38</v>
      </c>
      <c r="F33" s="7">
        <v>3337367.16</v>
      </c>
    </row>
    <row r="34" spans="2:6" ht="22.5" x14ac:dyDescent="0.2">
      <c r="B34" s="236" t="s">
        <v>53</v>
      </c>
      <c r="C34" s="18">
        <v>-278997.7</v>
      </c>
      <c r="D34" s="5" t="s">
        <v>4</v>
      </c>
      <c r="E34" s="236" t="s">
        <v>40</v>
      </c>
      <c r="F34" s="7">
        <v>7862470.3600000003</v>
      </c>
    </row>
    <row r="35" spans="2:6" ht="22.5" x14ac:dyDescent="0.2">
      <c r="B35" s="236" t="s">
        <v>54</v>
      </c>
      <c r="C35" s="18">
        <v>-258185.49</v>
      </c>
      <c r="D35" s="5" t="s">
        <v>4</v>
      </c>
      <c r="E35" s="236" t="s">
        <v>41</v>
      </c>
      <c r="F35" s="7">
        <v>4561192.3</v>
      </c>
    </row>
    <row r="36" spans="2:6" x14ac:dyDescent="0.2">
      <c r="B36" s="236" t="s">
        <v>55</v>
      </c>
      <c r="C36" s="18">
        <v>-1098</v>
      </c>
      <c r="D36" s="5" t="s">
        <v>4</v>
      </c>
      <c r="E36" s="236" t="s">
        <v>42</v>
      </c>
      <c r="F36" s="7">
        <v>2765075.14</v>
      </c>
    </row>
    <row r="37" spans="2:6" x14ac:dyDescent="0.2">
      <c r="B37" s="236" t="s">
        <v>56</v>
      </c>
      <c r="C37" s="18">
        <v>-199.9</v>
      </c>
      <c r="D37" s="5" t="s">
        <v>4</v>
      </c>
      <c r="E37" s="236" t="s">
        <v>43</v>
      </c>
      <c r="F37" s="7">
        <v>2354645.0299999998</v>
      </c>
    </row>
    <row r="38" spans="2:6" x14ac:dyDescent="0.2">
      <c r="B38" s="236" t="s">
        <v>4</v>
      </c>
      <c r="C38" s="5" t="s">
        <v>4</v>
      </c>
      <c r="D38" s="3" t="s">
        <v>5</v>
      </c>
      <c r="E38" s="5" t="s">
        <v>4</v>
      </c>
      <c r="F38" s="5" t="s">
        <v>4</v>
      </c>
    </row>
    <row r="39" spans="2:6" x14ac:dyDescent="0.2">
      <c r="B39" s="237" t="s">
        <v>39</v>
      </c>
      <c r="C39" s="16">
        <v>20155596.190000001</v>
      </c>
      <c r="D39" s="3" t="s">
        <v>5</v>
      </c>
      <c r="E39" s="13" t="s">
        <v>44</v>
      </c>
      <c r="F39" s="16">
        <v>35085184.43</v>
      </c>
    </row>
    <row r="40" spans="2:6" x14ac:dyDescent="0.2">
      <c r="B40" s="236" t="s">
        <v>4</v>
      </c>
      <c r="C40" s="5" t="s">
        <v>4</v>
      </c>
      <c r="D40" s="3" t="s">
        <v>5</v>
      </c>
      <c r="E40" s="5" t="s">
        <v>4</v>
      </c>
      <c r="F40" s="5" t="s">
        <v>4</v>
      </c>
    </row>
    <row r="41" spans="2:6" x14ac:dyDescent="0.2">
      <c r="B41" s="236" t="s">
        <v>4</v>
      </c>
      <c r="C41" s="5" t="s">
        <v>4</v>
      </c>
      <c r="D41" s="3" t="s">
        <v>5</v>
      </c>
      <c r="E41" s="5" t="s">
        <v>46</v>
      </c>
      <c r="F41" s="14">
        <v>-2221859</v>
      </c>
    </row>
    <row r="42" spans="2:6" x14ac:dyDescent="0.2">
      <c r="B42" s="237" t="s">
        <v>45</v>
      </c>
      <c r="C42" s="16">
        <v>33889218.789999999</v>
      </c>
      <c r="D42" s="3" t="s">
        <v>5</v>
      </c>
      <c r="E42" s="5" t="s">
        <v>4</v>
      </c>
      <c r="F42" s="5" t="s">
        <v>4</v>
      </c>
    </row>
    <row r="43" spans="2:6" x14ac:dyDescent="0.2">
      <c r="B43" s="236" t="s">
        <v>4</v>
      </c>
      <c r="C43" s="5" t="s">
        <v>4</v>
      </c>
      <c r="D43" s="3" t="s">
        <v>5</v>
      </c>
      <c r="E43" s="4" t="s">
        <v>47</v>
      </c>
      <c r="F43" s="16">
        <v>32863325.43</v>
      </c>
    </row>
    <row r="44" spans="2:6" x14ac:dyDescent="0.2">
      <c r="B44" s="236" t="s">
        <v>4</v>
      </c>
      <c r="C44" s="5" t="s">
        <v>4</v>
      </c>
      <c r="D44" s="5" t="s">
        <v>4</v>
      </c>
      <c r="E44" s="5" t="s">
        <v>4</v>
      </c>
      <c r="F44" s="5" t="s">
        <v>4</v>
      </c>
    </row>
    <row r="45" spans="2:6" x14ac:dyDescent="0.2">
      <c r="B45" s="236" t="s">
        <v>4</v>
      </c>
      <c r="C45" s="5" t="s">
        <v>4</v>
      </c>
      <c r="D45" s="5" t="s">
        <v>4</v>
      </c>
      <c r="E45" s="5" t="s">
        <v>4</v>
      </c>
      <c r="F45" s="5" t="s">
        <v>4</v>
      </c>
    </row>
    <row r="46" spans="2:6" x14ac:dyDescent="0.2">
      <c r="B46" s="238" t="s">
        <v>5</v>
      </c>
      <c r="C46" s="5" t="s">
        <v>4</v>
      </c>
      <c r="D46" s="5" t="s">
        <v>4</v>
      </c>
      <c r="E46" s="5" t="s">
        <v>4</v>
      </c>
      <c r="F46" s="5" t="s">
        <v>4</v>
      </c>
    </row>
    <row r="47" spans="2:6" ht="12" thickBot="1" x14ac:dyDescent="0.25">
      <c r="B47" s="239" t="s">
        <v>48</v>
      </c>
      <c r="C47" s="17">
        <v>33889218.789999999</v>
      </c>
      <c r="D47" s="3" t="s">
        <v>5</v>
      </c>
      <c r="E47" s="4" t="s">
        <v>49</v>
      </c>
      <c r="F47" s="17">
        <v>33889218.789999999</v>
      </c>
    </row>
    <row r="48" spans="2:6" ht="12" thickTop="1" x14ac:dyDescent="0.2">
      <c r="B48" s="238" t="s">
        <v>5</v>
      </c>
      <c r="C48" s="5" t="s">
        <v>4</v>
      </c>
      <c r="D48" s="5" t="s">
        <v>4</v>
      </c>
      <c r="E48" s="5" t="s">
        <v>4</v>
      </c>
      <c r="F48" s="5" t="s">
        <v>4</v>
      </c>
    </row>
    <row r="49" spans="2:6" x14ac:dyDescent="0.2">
      <c r="B49" s="236" t="s">
        <v>4</v>
      </c>
    </row>
    <row r="50" spans="2:6" x14ac:dyDescent="0.2">
      <c r="B50" s="240" t="s">
        <v>760</v>
      </c>
      <c r="C50" s="5"/>
      <c r="D50" s="5"/>
      <c r="E50" s="5"/>
      <c r="F50" s="5"/>
    </row>
    <row r="51" spans="2:6" x14ac:dyDescent="0.2">
      <c r="B51" s="240" t="s">
        <v>761</v>
      </c>
      <c r="C51" s="31">
        <v>1028233.14</v>
      </c>
      <c r="D51" s="32" t="s">
        <v>4</v>
      </c>
      <c r="E51" s="32" t="s">
        <v>4</v>
      </c>
      <c r="F51" s="32" t="s">
        <v>4</v>
      </c>
    </row>
    <row r="52" spans="2:6" x14ac:dyDescent="0.2">
      <c r="B52" s="240" t="s">
        <v>762</v>
      </c>
      <c r="C52" s="32" t="s">
        <v>4</v>
      </c>
      <c r="D52" s="32" t="s">
        <v>4</v>
      </c>
      <c r="E52" s="32" t="s">
        <v>4</v>
      </c>
      <c r="F52" s="31">
        <v>1028233.14</v>
      </c>
    </row>
    <row r="53" spans="2:6" x14ac:dyDescent="0.2">
      <c r="B53" s="241"/>
      <c r="C53" s="33"/>
      <c r="D53" s="33"/>
      <c r="E53" s="33"/>
      <c r="F53" s="34"/>
    </row>
    <row r="54" spans="2:6" x14ac:dyDescent="0.2">
      <c r="B54" s="240" t="s">
        <v>763</v>
      </c>
      <c r="C54" s="31">
        <v>1028233.14</v>
      </c>
      <c r="D54" s="32" t="s">
        <v>4</v>
      </c>
      <c r="E54" s="32" t="s">
        <v>4</v>
      </c>
      <c r="F54" s="31">
        <v>1028233.14</v>
      </c>
    </row>
    <row r="55" spans="2:6" x14ac:dyDescent="0.2">
      <c r="B55" s="10"/>
      <c r="C55" s="10"/>
      <c r="D55" s="10"/>
      <c r="E55" s="10"/>
    </row>
    <row r="56" spans="2:6" x14ac:dyDescent="0.2">
      <c r="B56" s="5" t="s">
        <v>4</v>
      </c>
    </row>
  </sheetData>
  <pageMargins left="0.25" right="0.25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view="pageLayout" topLeftCell="A19" zoomScaleNormal="100" workbookViewId="0">
      <selection activeCell="E58" sqref="E58"/>
    </sheetView>
  </sheetViews>
  <sheetFormatPr baseColWidth="10" defaultColWidth="11" defaultRowHeight="11.25" x14ac:dyDescent="0.2"/>
  <cols>
    <col min="1" max="1" width="2.5703125" style="9" customWidth="1"/>
    <col min="2" max="2" width="26.140625" style="9" customWidth="1"/>
    <col min="3" max="3" width="13.42578125" style="9" customWidth="1"/>
    <col min="4" max="4" width="11" style="9"/>
    <col min="5" max="5" width="18.42578125" style="9" customWidth="1"/>
    <col min="6" max="16384" width="11" style="9"/>
  </cols>
  <sheetData>
    <row r="1" spans="2:5" x14ac:dyDescent="0.2">
      <c r="B1" s="11" t="s">
        <v>0</v>
      </c>
    </row>
    <row r="2" spans="2:5" x14ac:dyDescent="0.2">
      <c r="B2" s="11" t="s">
        <v>88</v>
      </c>
    </row>
    <row r="3" spans="2:5" x14ac:dyDescent="0.2">
      <c r="B3" s="11" t="s">
        <v>90</v>
      </c>
      <c r="C3" s="10"/>
      <c r="D3" s="10"/>
      <c r="E3" s="10"/>
    </row>
    <row r="4" spans="2:5" x14ac:dyDescent="0.2">
      <c r="B4" s="5"/>
      <c r="C4" s="112" t="s">
        <v>803</v>
      </c>
      <c r="D4" s="114"/>
      <c r="E4" s="112" t="s">
        <v>785</v>
      </c>
    </row>
    <row r="5" spans="2:5" x14ac:dyDescent="0.2">
      <c r="B5" s="10"/>
      <c r="C5" s="113" t="s">
        <v>801</v>
      </c>
      <c r="D5" s="114"/>
      <c r="E5" s="113" t="s">
        <v>781</v>
      </c>
    </row>
    <row r="6" spans="2:5" x14ac:dyDescent="0.2">
      <c r="B6" s="13" t="s">
        <v>60</v>
      </c>
      <c r="C6" s="5"/>
      <c r="D6" s="5"/>
      <c r="E6" s="5"/>
    </row>
    <row r="7" spans="2:5" x14ac:dyDescent="0.2">
      <c r="B7" s="5" t="s">
        <v>4</v>
      </c>
    </row>
    <row r="8" spans="2:5" x14ac:dyDescent="0.2">
      <c r="B8" s="237" t="s">
        <v>61</v>
      </c>
    </row>
    <row r="9" spans="2:5" x14ac:dyDescent="0.2">
      <c r="B9" s="236" t="s">
        <v>62</v>
      </c>
      <c r="C9" s="14">
        <v>278577.27</v>
      </c>
      <c r="D9" s="7"/>
      <c r="E9" s="14">
        <v>837260.92</v>
      </c>
    </row>
    <row r="10" spans="2:5" x14ac:dyDescent="0.2">
      <c r="B10" s="236" t="s">
        <v>63</v>
      </c>
      <c r="C10" s="7">
        <v>74513.52</v>
      </c>
      <c r="D10" s="7"/>
      <c r="E10" s="7">
        <v>224717.05</v>
      </c>
    </row>
    <row r="11" spans="2:5" x14ac:dyDescent="0.2">
      <c r="B11" s="236" t="s">
        <v>84</v>
      </c>
      <c r="C11" s="7">
        <v>48920.04</v>
      </c>
      <c r="D11" s="7"/>
      <c r="E11" s="7">
        <v>48920.04</v>
      </c>
    </row>
    <row r="12" spans="2:5" x14ac:dyDescent="0.2">
      <c r="B12" s="236" t="s">
        <v>64</v>
      </c>
      <c r="C12" s="7">
        <v>289131.67</v>
      </c>
      <c r="D12" s="7"/>
      <c r="E12" s="7">
        <v>2491563.67</v>
      </c>
    </row>
    <row r="13" spans="2:5" x14ac:dyDescent="0.2">
      <c r="B13" s="236" t="s">
        <v>85</v>
      </c>
      <c r="C13" s="7">
        <v>986699.58</v>
      </c>
      <c r="D13" s="7"/>
      <c r="E13" s="7">
        <v>986699.58</v>
      </c>
    </row>
    <row r="14" spans="2:5" x14ac:dyDescent="0.2">
      <c r="B14" s="241"/>
      <c r="C14" s="10"/>
      <c r="D14" s="10"/>
      <c r="E14" s="10"/>
    </row>
    <row r="15" spans="2:5" x14ac:dyDescent="0.2">
      <c r="B15" s="242" t="s">
        <v>65</v>
      </c>
      <c r="C15" s="16">
        <v>1677842.08</v>
      </c>
      <c r="D15" s="14"/>
      <c r="E15" s="16">
        <v>4589161.26</v>
      </c>
    </row>
    <row r="16" spans="2:5" x14ac:dyDescent="0.2">
      <c r="B16" s="236" t="s">
        <v>4</v>
      </c>
      <c r="C16" s="14"/>
      <c r="D16" s="14"/>
      <c r="E16" s="14"/>
    </row>
    <row r="17" spans="2:5" x14ac:dyDescent="0.2">
      <c r="B17" s="241"/>
      <c r="C17" s="14"/>
      <c r="D17" s="14"/>
      <c r="E17" s="14"/>
    </row>
    <row r="18" spans="2:5" x14ac:dyDescent="0.2">
      <c r="B18" s="237" t="s">
        <v>66</v>
      </c>
      <c r="C18" s="16">
        <v>1677842.08</v>
      </c>
      <c r="D18" s="14"/>
      <c r="E18" s="16">
        <v>4589161.26</v>
      </c>
    </row>
    <row r="19" spans="2:5" x14ac:dyDescent="0.2">
      <c r="B19" s="236" t="s">
        <v>4</v>
      </c>
      <c r="C19" s="14"/>
      <c r="D19" s="14"/>
      <c r="E19" s="14"/>
    </row>
    <row r="20" spans="2:5" x14ac:dyDescent="0.2">
      <c r="B20" s="237" t="s">
        <v>67</v>
      </c>
      <c r="C20" s="5"/>
      <c r="D20" s="5"/>
      <c r="E20" s="5"/>
    </row>
    <row r="21" spans="2:5" x14ac:dyDescent="0.2">
      <c r="B21" s="236" t="s">
        <v>4</v>
      </c>
    </row>
    <row r="22" spans="2:5" x14ac:dyDescent="0.2">
      <c r="B22" s="237" t="s">
        <v>68</v>
      </c>
    </row>
    <row r="23" spans="2:5" x14ac:dyDescent="0.2">
      <c r="B23" s="242" t="s">
        <v>69</v>
      </c>
    </row>
    <row r="24" spans="2:5" x14ac:dyDescent="0.2">
      <c r="B24" s="236" t="s">
        <v>70</v>
      </c>
      <c r="C24" s="14">
        <v>579986.47</v>
      </c>
      <c r="D24" s="14"/>
      <c r="E24" s="14">
        <v>1132149.1100000001</v>
      </c>
    </row>
    <row r="25" spans="2:5" x14ac:dyDescent="0.2">
      <c r="B25" s="236" t="s">
        <v>71</v>
      </c>
      <c r="C25" s="7">
        <v>6250</v>
      </c>
      <c r="D25" s="7"/>
      <c r="E25" s="7">
        <v>108740</v>
      </c>
    </row>
    <row r="26" spans="2:5" x14ac:dyDescent="0.2">
      <c r="B26" s="236" t="s">
        <v>72</v>
      </c>
      <c r="C26" s="7">
        <v>8697.1</v>
      </c>
      <c r="D26" s="7"/>
      <c r="E26" s="7">
        <v>87637.1</v>
      </c>
    </row>
    <row r="27" spans="2:5" x14ac:dyDescent="0.2">
      <c r="B27" s="236" t="s">
        <v>73</v>
      </c>
      <c r="C27" s="7">
        <v>0</v>
      </c>
      <c r="D27" s="7"/>
      <c r="E27" s="7">
        <v>16700</v>
      </c>
    </row>
    <row r="28" spans="2:5" x14ac:dyDescent="0.2">
      <c r="B28" s="236" t="s">
        <v>82</v>
      </c>
      <c r="C28" s="7">
        <v>0</v>
      </c>
      <c r="D28" s="7"/>
      <c r="E28" s="7">
        <v>22584</v>
      </c>
    </row>
    <row r="29" spans="2:5" x14ac:dyDescent="0.2">
      <c r="B29" s="236" t="s">
        <v>74</v>
      </c>
      <c r="C29" s="7">
        <v>1000</v>
      </c>
      <c r="D29" s="7"/>
      <c r="E29" s="7">
        <v>19000</v>
      </c>
    </row>
    <row r="30" spans="2:5" x14ac:dyDescent="0.2">
      <c r="B30" s="236" t="s">
        <v>63</v>
      </c>
      <c r="C30" s="7">
        <v>24000</v>
      </c>
      <c r="D30" s="7"/>
      <c r="E30" s="7">
        <v>72000</v>
      </c>
    </row>
    <row r="31" spans="2:5" x14ac:dyDescent="0.2">
      <c r="B31" s="236" t="s">
        <v>83</v>
      </c>
      <c r="C31" s="7">
        <v>10716</v>
      </c>
      <c r="D31" s="7"/>
      <c r="E31" s="7">
        <v>1767337</v>
      </c>
    </row>
    <row r="32" spans="2:5" x14ac:dyDescent="0.2">
      <c r="B32" s="241"/>
      <c r="C32" s="10"/>
      <c r="D32" s="10"/>
      <c r="E32" s="10"/>
    </row>
    <row r="33" spans="2:5" x14ac:dyDescent="0.2">
      <c r="B33" s="242" t="s">
        <v>75</v>
      </c>
      <c r="C33" s="16">
        <v>630649.56999999995</v>
      </c>
      <c r="D33" s="14"/>
      <c r="E33" s="16">
        <v>3226147.21</v>
      </c>
    </row>
    <row r="34" spans="2:5" x14ac:dyDescent="0.2">
      <c r="B34" s="236" t="s">
        <v>4</v>
      </c>
      <c r="C34" s="14"/>
      <c r="D34" s="14"/>
      <c r="E34" s="14"/>
    </row>
    <row r="35" spans="2:5" x14ac:dyDescent="0.2">
      <c r="B35" s="242" t="s">
        <v>76</v>
      </c>
      <c r="C35" s="14"/>
      <c r="D35" s="14"/>
      <c r="E35" s="14"/>
    </row>
    <row r="36" spans="2:5" x14ac:dyDescent="0.2">
      <c r="B36" s="236" t="s">
        <v>70</v>
      </c>
      <c r="C36" s="14">
        <v>1669270.14</v>
      </c>
      <c r="D36" s="14"/>
      <c r="E36" s="14">
        <v>2377273.9900000002</v>
      </c>
    </row>
    <row r="37" spans="2:5" x14ac:dyDescent="0.2">
      <c r="B37" s="241"/>
      <c r="C37" s="14"/>
      <c r="D37" s="14"/>
      <c r="E37" s="14"/>
    </row>
    <row r="38" spans="2:5" x14ac:dyDescent="0.2">
      <c r="B38" s="242" t="s">
        <v>77</v>
      </c>
      <c r="C38" s="16">
        <v>1669270.14</v>
      </c>
      <c r="D38" s="14"/>
      <c r="E38" s="16">
        <v>2377273.9900000002</v>
      </c>
    </row>
    <row r="39" spans="2:5" x14ac:dyDescent="0.2">
      <c r="B39" s="236" t="s">
        <v>4</v>
      </c>
      <c r="C39" s="14"/>
      <c r="D39" s="14"/>
      <c r="E39" s="14"/>
    </row>
    <row r="40" spans="2:5" x14ac:dyDescent="0.2">
      <c r="B40" s="236" t="s">
        <v>78</v>
      </c>
      <c r="C40" s="14">
        <v>10261.459999999999</v>
      </c>
      <c r="D40" s="14"/>
      <c r="E40" s="14">
        <v>31323.77</v>
      </c>
    </row>
    <row r="41" spans="2:5" ht="22.5" x14ac:dyDescent="0.2">
      <c r="B41" s="236" t="s">
        <v>86</v>
      </c>
      <c r="C41" s="14">
        <v>1172635.31</v>
      </c>
      <c r="D41" s="14"/>
      <c r="E41" s="14">
        <v>1172635.31</v>
      </c>
    </row>
    <row r="42" spans="2:5" x14ac:dyDescent="0.2">
      <c r="B42" s="241"/>
      <c r="C42" s="14"/>
      <c r="D42" s="14"/>
      <c r="E42" s="14"/>
    </row>
    <row r="43" spans="2:5" x14ac:dyDescent="0.2">
      <c r="B43" s="242" t="s">
        <v>79</v>
      </c>
      <c r="C43" s="16">
        <v>3482816.48</v>
      </c>
      <c r="D43" s="14"/>
      <c r="E43" s="16">
        <v>6807380.2800000003</v>
      </c>
    </row>
    <row r="44" spans="2:5" x14ac:dyDescent="0.2">
      <c r="B44" s="236" t="s">
        <v>4</v>
      </c>
      <c r="C44" s="14"/>
      <c r="D44" s="14"/>
      <c r="E44" s="14"/>
    </row>
    <row r="45" spans="2:5" x14ac:dyDescent="0.2">
      <c r="B45" s="241"/>
      <c r="C45" s="14"/>
      <c r="D45" s="14"/>
      <c r="E45" s="14"/>
    </row>
    <row r="46" spans="2:5" x14ac:dyDescent="0.2">
      <c r="B46" s="237" t="s">
        <v>80</v>
      </c>
      <c r="C46" s="16">
        <v>3486456.46</v>
      </c>
      <c r="D46" s="14"/>
      <c r="E46" s="16">
        <v>6811020.2599999998</v>
      </c>
    </row>
    <row r="47" spans="2:5" x14ac:dyDescent="0.2">
      <c r="B47" s="236" t="s">
        <v>4</v>
      </c>
      <c r="C47" s="14"/>
      <c r="D47" s="14"/>
      <c r="E47" s="14"/>
    </row>
    <row r="48" spans="2:5" x14ac:dyDescent="0.2">
      <c r="B48" s="236" t="s">
        <v>4</v>
      </c>
      <c r="C48" s="14"/>
      <c r="D48" s="14"/>
      <c r="E48" s="14"/>
    </row>
    <row r="49" spans="2:5" x14ac:dyDescent="0.2">
      <c r="B49" s="241"/>
      <c r="C49" s="14"/>
      <c r="D49" s="14"/>
      <c r="E49" s="14"/>
    </row>
    <row r="50" spans="2:5" x14ac:dyDescent="0.2">
      <c r="B50" s="237" t="s">
        <v>81</v>
      </c>
      <c r="C50" s="16">
        <v>-1808614.38</v>
      </c>
      <c r="D50" s="14"/>
      <c r="E50" s="16">
        <v>-2221859</v>
      </c>
    </row>
    <row r="51" spans="2:5" x14ac:dyDescent="0.2">
      <c r="B51" s="10"/>
      <c r="C51" s="14"/>
      <c r="D51" s="14"/>
      <c r="E51" s="14"/>
    </row>
    <row r="52" spans="2:5" x14ac:dyDescent="0.2">
      <c r="B52" s="5" t="s">
        <v>4</v>
      </c>
      <c r="C52" s="14" t="s">
        <v>4</v>
      </c>
      <c r="D52" s="14"/>
      <c r="E52" s="14" t="s">
        <v>4</v>
      </c>
    </row>
    <row r="53" spans="2:5" x14ac:dyDescent="0.2">
      <c r="C53" s="14"/>
      <c r="D53" s="14"/>
      <c r="E53" s="14"/>
    </row>
  </sheetData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04"/>
  <sheetViews>
    <sheetView view="pageLayout" topLeftCell="A886" zoomScaleNormal="100" workbookViewId="0">
      <selection activeCell="E900" sqref="E900"/>
    </sheetView>
  </sheetViews>
  <sheetFormatPr baseColWidth="10" defaultColWidth="11" defaultRowHeight="15" x14ac:dyDescent="0.25"/>
  <cols>
    <col min="1" max="1" width="3" style="30" customWidth="1"/>
    <col min="2" max="2" width="38.140625" style="30" customWidth="1"/>
    <col min="3" max="3" width="13.7109375" style="30" customWidth="1"/>
    <col min="4" max="4" width="13.28515625" style="30" customWidth="1"/>
    <col min="5" max="5" width="13.7109375" style="30" customWidth="1"/>
    <col min="6" max="6" width="15.42578125" style="30" customWidth="1"/>
    <col min="7" max="7" width="13.28515625" style="30" customWidth="1"/>
    <col min="8" max="8" width="15.7109375" style="30" customWidth="1"/>
    <col min="9" max="16384" width="11" style="30"/>
  </cols>
  <sheetData>
    <row r="1" spans="2:8" x14ac:dyDescent="0.25">
      <c r="B1" s="25" t="s">
        <v>0</v>
      </c>
      <c r="C1" s="22"/>
      <c r="D1" s="22"/>
      <c r="E1" s="22"/>
      <c r="F1" s="22"/>
      <c r="G1" s="22"/>
      <c r="H1" s="22"/>
    </row>
    <row r="2" spans="2:8" x14ac:dyDescent="0.25">
      <c r="B2" s="117" t="s">
        <v>758</v>
      </c>
      <c r="C2" s="22"/>
      <c r="D2" s="22"/>
      <c r="E2" s="22"/>
      <c r="F2" s="22"/>
      <c r="G2" s="22"/>
      <c r="H2" s="22"/>
    </row>
    <row r="3" spans="2:8" x14ac:dyDescent="0.25">
      <c r="B3" s="118" t="s">
        <v>759</v>
      </c>
      <c r="C3" s="22"/>
      <c r="D3" s="22"/>
      <c r="E3" s="22"/>
      <c r="F3" s="22"/>
      <c r="G3" s="22"/>
      <c r="H3" s="22"/>
    </row>
    <row r="4" spans="2:8" x14ac:dyDescent="0.25">
      <c r="B4" s="22"/>
      <c r="C4" s="22"/>
      <c r="D4" s="22"/>
      <c r="E4" s="22"/>
      <c r="F4" s="22"/>
      <c r="G4" s="22"/>
      <c r="H4" s="22"/>
    </row>
    <row r="5" spans="2:8" x14ac:dyDescent="0.25">
      <c r="B5" s="22" t="s">
        <v>91</v>
      </c>
      <c r="C5" s="22" t="s">
        <v>92</v>
      </c>
      <c r="D5" s="22" t="s">
        <v>93</v>
      </c>
      <c r="E5" s="22"/>
      <c r="F5" s="22"/>
      <c r="G5" s="22" t="s">
        <v>92</v>
      </c>
      <c r="H5" s="22" t="s">
        <v>94</v>
      </c>
    </row>
    <row r="6" spans="2:8" ht="9.75" customHeight="1" x14ac:dyDescent="0.25">
      <c r="B6" s="22"/>
      <c r="C6" s="22" t="s">
        <v>95</v>
      </c>
      <c r="D6" s="22" t="s">
        <v>96</v>
      </c>
      <c r="E6" s="22" t="s">
        <v>97</v>
      </c>
      <c r="F6" s="22" t="s">
        <v>98</v>
      </c>
      <c r="G6" s="22" t="s">
        <v>95</v>
      </c>
      <c r="H6" s="22" t="s">
        <v>96</v>
      </c>
    </row>
    <row r="7" spans="2:8" x14ac:dyDescent="0.25">
      <c r="B7" s="22"/>
      <c r="C7" s="22"/>
      <c r="D7" s="22"/>
      <c r="E7" s="22"/>
      <c r="F7" s="22"/>
      <c r="G7" s="22"/>
      <c r="H7" s="22"/>
    </row>
    <row r="8" spans="2:8" x14ac:dyDescent="0.25">
      <c r="B8" s="243" t="s">
        <v>99</v>
      </c>
      <c r="C8" s="22">
        <v>37670004.189999998</v>
      </c>
      <c r="D8" s="22" t="s">
        <v>4</v>
      </c>
      <c r="E8" s="22">
        <v>677912.4</v>
      </c>
      <c r="F8" s="22">
        <v>4458697.8</v>
      </c>
      <c r="G8" s="22">
        <v>33889218.789999999</v>
      </c>
      <c r="H8" s="22" t="s">
        <v>4</v>
      </c>
    </row>
    <row r="9" spans="2:8" x14ac:dyDescent="0.25">
      <c r="B9" s="243" t="s">
        <v>100</v>
      </c>
      <c r="C9" s="22">
        <v>16205549.91</v>
      </c>
      <c r="D9" s="22" t="s">
        <v>4</v>
      </c>
      <c r="E9" s="22">
        <v>414219.26</v>
      </c>
      <c r="F9" s="22">
        <v>2886146.57</v>
      </c>
      <c r="G9" s="22">
        <v>13733622.6</v>
      </c>
      <c r="H9" s="22" t="s">
        <v>4</v>
      </c>
    </row>
    <row r="10" spans="2:8" x14ac:dyDescent="0.25">
      <c r="B10" s="243" t="s">
        <v>10</v>
      </c>
      <c r="C10" s="22">
        <v>6000</v>
      </c>
      <c r="D10" s="22" t="s">
        <v>4</v>
      </c>
      <c r="E10" s="22">
        <v>0</v>
      </c>
      <c r="F10" s="22">
        <v>0</v>
      </c>
      <c r="G10" s="22">
        <v>6000</v>
      </c>
      <c r="H10" s="22" t="s">
        <v>4</v>
      </c>
    </row>
    <row r="11" spans="2:8" x14ac:dyDescent="0.25">
      <c r="B11" s="243" t="s">
        <v>101</v>
      </c>
      <c r="C11" s="22">
        <v>6000</v>
      </c>
      <c r="D11" s="22" t="s">
        <v>4</v>
      </c>
      <c r="E11" s="22">
        <v>0</v>
      </c>
      <c r="F11" s="22">
        <v>0</v>
      </c>
      <c r="G11" s="22">
        <v>6000</v>
      </c>
      <c r="H11" s="22" t="s">
        <v>4</v>
      </c>
    </row>
    <row r="12" spans="2:8" x14ac:dyDescent="0.25">
      <c r="B12" s="243" t="s">
        <v>12</v>
      </c>
      <c r="C12" s="22">
        <v>3461065.18</v>
      </c>
      <c r="D12" s="22" t="s">
        <v>4</v>
      </c>
      <c r="E12" s="22">
        <v>1255243.76</v>
      </c>
      <c r="F12" s="22">
        <v>1497592.32</v>
      </c>
      <c r="G12" s="22">
        <v>3218716.62</v>
      </c>
      <c r="H12" s="22" t="s">
        <v>4</v>
      </c>
    </row>
    <row r="13" spans="2:8" x14ac:dyDescent="0.25">
      <c r="B13" s="243" t="s">
        <v>102</v>
      </c>
      <c r="C13" s="22">
        <v>768437.43</v>
      </c>
      <c r="D13" s="22" t="s">
        <v>4</v>
      </c>
      <c r="E13" s="22">
        <v>692371.69</v>
      </c>
      <c r="F13" s="22">
        <v>805143.61</v>
      </c>
      <c r="G13" s="22">
        <v>655665.51</v>
      </c>
      <c r="H13" s="22" t="s">
        <v>4</v>
      </c>
    </row>
    <row r="14" spans="2:8" x14ac:dyDescent="0.25">
      <c r="B14" s="243" t="s">
        <v>103</v>
      </c>
      <c r="C14" s="22">
        <v>571602.55000000005</v>
      </c>
      <c r="D14" s="22" t="s">
        <v>4</v>
      </c>
      <c r="E14" s="22">
        <v>74513.52</v>
      </c>
      <c r="F14" s="22">
        <v>24000</v>
      </c>
      <c r="G14" s="22">
        <v>622116.06999999995</v>
      </c>
      <c r="H14" s="22" t="s">
        <v>4</v>
      </c>
    </row>
    <row r="15" spans="2:8" ht="23.25" x14ac:dyDescent="0.25">
      <c r="B15" s="243" t="s">
        <v>104</v>
      </c>
      <c r="C15" s="22">
        <v>1067587.73</v>
      </c>
      <c r="D15" s="22" t="s">
        <v>4</v>
      </c>
      <c r="E15" s="22">
        <v>75386.84</v>
      </c>
      <c r="F15" s="22">
        <v>40348</v>
      </c>
      <c r="G15" s="22">
        <v>1102626.57</v>
      </c>
      <c r="H15" s="22" t="s">
        <v>4</v>
      </c>
    </row>
    <row r="16" spans="2:8" ht="23.25" x14ac:dyDescent="0.25">
      <c r="B16" s="243" t="s">
        <v>105</v>
      </c>
      <c r="C16" s="22">
        <v>236508.25</v>
      </c>
      <c r="D16" s="22" t="s">
        <v>4</v>
      </c>
      <c r="E16" s="22">
        <v>0</v>
      </c>
      <c r="F16" s="22">
        <v>40000</v>
      </c>
      <c r="G16" s="22">
        <v>196508.25</v>
      </c>
      <c r="H16" s="22" t="s">
        <v>4</v>
      </c>
    </row>
    <row r="17" spans="2:8" ht="23.25" x14ac:dyDescent="0.25">
      <c r="B17" s="243" t="s">
        <v>106</v>
      </c>
      <c r="C17" s="22">
        <v>437707.82</v>
      </c>
      <c r="D17" s="22" t="s">
        <v>4</v>
      </c>
      <c r="E17" s="22">
        <v>3913.4</v>
      </c>
      <c r="F17" s="22">
        <v>161063.28</v>
      </c>
      <c r="G17" s="22">
        <v>280557.94</v>
      </c>
      <c r="H17" s="22" t="s">
        <v>4</v>
      </c>
    </row>
    <row r="18" spans="2:8" x14ac:dyDescent="0.25">
      <c r="B18" s="243" t="s">
        <v>108</v>
      </c>
      <c r="C18" s="22">
        <v>379221.4</v>
      </c>
      <c r="D18" s="22" t="s">
        <v>4</v>
      </c>
      <c r="E18" s="22">
        <v>409058.31</v>
      </c>
      <c r="F18" s="22">
        <v>427037.43</v>
      </c>
      <c r="G18" s="22">
        <v>361242.28</v>
      </c>
      <c r="H18" s="22" t="s">
        <v>4</v>
      </c>
    </row>
    <row r="19" spans="2:8" x14ac:dyDescent="0.25">
      <c r="B19" s="243" t="s">
        <v>14</v>
      </c>
      <c r="C19" s="22">
        <v>8384990.2999999998</v>
      </c>
      <c r="D19" s="22" t="s">
        <v>4</v>
      </c>
      <c r="E19" s="22">
        <v>0</v>
      </c>
      <c r="F19" s="22">
        <v>0</v>
      </c>
      <c r="G19" s="22">
        <v>8384990.2999999998</v>
      </c>
      <c r="H19" s="22" t="s">
        <v>4</v>
      </c>
    </row>
    <row r="20" spans="2:8" x14ac:dyDescent="0.25">
      <c r="B20" s="243" t="s">
        <v>109</v>
      </c>
      <c r="C20" s="22">
        <v>3586998.81</v>
      </c>
      <c r="D20" s="22" t="s">
        <v>4</v>
      </c>
      <c r="E20" s="22">
        <v>0</v>
      </c>
      <c r="F20" s="22">
        <v>0</v>
      </c>
      <c r="G20" s="22">
        <v>3586998.81</v>
      </c>
      <c r="H20" s="22" t="s">
        <v>4</v>
      </c>
    </row>
    <row r="21" spans="2:8" x14ac:dyDescent="0.25">
      <c r="B21" s="243" t="s">
        <v>110</v>
      </c>
      <c r="C21" s="22">
        <v>4797991.49</v>
      </c>
      <c r="D21" s="22" t="s">
        <v>4</v>
      </c>
      <c r="E21" s="22">
        <v>0</v>
      </c>
      <c r="F21" s="22">
        <v>0</v>
      </c>
      <c r="G21" s="22">
        <v>4797991.49</v>
      </c>
      <c r="H21" s="22" t="s">
        <v>4</v>
      </c>
    </row>
    <row r="22" spans="2:8" x14ac:dyDescent="0.25">
      <c r="B22" s="243" t="s">
        <v>15</v>
      </c>
      <c r="C22" s="22">
        <v>2225876.29</v>
      </c>
      <c r="D22" s="22" t="s">
        <v>4</v>
      </c>
      <c r="E22" s="22">
        <v>103080.5</v>
      </c>
      <c r="F22" s="22">
        <v>208324.88</v>
      </c>
      <c r="G22" s="22">
        <v>2120631.91</v>
      </c>
      <c r="H22" s="22" t="s">
        <v>4</v>
      </c>
    </row>
    <row r="23" spans="2:8" x14ac:dyDescent="0.25">
      <c r="B23" s="243" t="s">
        <v>112</v>
      </c>
      <c r="C23" s="22">
        <v>6652.01</v>
      </c>
      <c r="D23" s="22" t="s">
        <v>4</v>
      </c>
      <c r="E23" s="22">
        <v>0</v>
      </c>
      <c r="F23" s="22">
        <v>0</v>
      </c>
      <c r="G23" s="22">
        <v>6652.01</v>
      </c>
      <c r="H23" s="22" t="s">
        <v>4</v>
      </c>
    </row>
    <row r="24" spans="2:8" x14ac:dyDescent="0.25">
      <c r="B24" s="243" t="s">
        <v>113</v>
      </c>
      <c r="C24" s="22">
        <v>34023.279999999999</v>
      </c>
      <c r="D24" s="22" t="s">
        <v>4</v>
      </c>
      <c r="E24" s="22">
        <v>0</v>
      </c>
      <c r="F24" s="22">
        <v>250.61</v>
      </c>
      <c r="G24" s="22">
        <v>33772.67</v>
      </c>
      <c r="H24" s="22" t="s">
        <v>4</v>
      </c>
    </row>
    <row r="25" spans="2:8" x14ac:dyDescent="0.25">
      <c r="B25" s="243" t="s">
        <v>115</v>
      </c>
      <c r="C25" s="22">
        <v>78572.39</v>
      </c>
      <c r="D25" s="22" t="s">
        <v>4</v>
      </c>
      <c r="E25" s="22">
        <v>0</v>
      </c>
      <c r="F25" s="22">
        <v>0</v>
      </c>
      <c r="G25" s="22">
        <v>78572.39</v>
      </c>
      <c r="H25" s="22" t="s">
        <v>4</v>
      </c>
    </row>
    <row r="26" spans="2:8" x14ac:dyDescent="0.25">
      <c r="B26" s="243" t="s">
        <v>116</v>
      </c>
      <c r="C26" s="22">
        <v>3483.4</v>
      </c>
      <c r="D26" s="22" t="s">
        <v>4</v>
      </c>
      <c r="E26" s="22">
        <v>0</v>
      </c>
      <c r="F26" s="22">
        <v>3483.4</v>
      </c>
      <c r="G26" s="22">
        <v>0</v>
      </c>
      <c r="H26" s="22" t="s">
        <v>4</v>
      </c>
    </row>
    <row r="27" spans="2:8" x14ac:dyDescent="0.25">
      <c r="B27" s="243" t="s">
        <v>117</v>
      </c>
      <c r="C27" s="22">
        <v>9815.83</v>
      </c>
      <c r="D27" s="22" t="s">
        <v>4</v>
      </c>
      <c r="E27" s="22">
        <v>0</v>
      </c>
      <c r="F27" s="22">
        <v>0</v>
      </c>
      <c r="G27" s="22">
        <v>9815.83</v>
      </c>
      <c r="H27" s="22" t="s">
        <v>4</v>
      </c>
    </row>
    <row r="28" spans="2:8" x14ac:dyDescent="0.25">
      <c r="B28" s="243" t="s">
        <v>120</v>
      </c>
      <c r="C28" s="22">
        <v>16049.92</v>
      </c>
      <c r="D28" s="22" t="s">
        <v>4</v>
      </c>
      <c r="E28" s="22">
        <v>0</v>
      </c>
      <c r="F28" s="22">
        <v>0</v>
      </c>
      <c r="G28" s="22">
        <v>16049.92</v>
      </c>
      <c r="H28" s="22" t="s">
        <v>4</v>
      </c>
    </row>
    <row r="29" spans="2:8" x14ac:dyDescent="0.25">
      <c r="B29" s="243" t="s">
        <v>121</v>
      </c>
      <c r="C29" s="22">
        <v>432.5</v>
      </c>
      <c r="D29" s="22" t="s">
        <v>4</v>
      </c>
      <c r="E29" s="22">
        <v>0.08</v>
      </c>
      <c r="F29" s="22">
        <v>432.58</v>
      </c>
      <c r="G29" s="22">
        <v>0</v>
      </c>
      <c r="H29" s="22" t="s">
        <v>4</v>
      </c>
    </row>
    <row r="30" spans="2:8" x14ac:dyDescent="0.25">
      <c r="B30" s="243" t="s">
        <v>122</v>
      </c>
      <c r="C30" s="22">
        <v>359.85</v>
      </c>
      <c r="D30" s="22" t="s">
        <v>4</v>
      </c>
      <c r="E30" s="22">
        <v>0</v>
      </c>
      <c r="F30" s="22">
        <v>359.85</v>
      </c>
      <c r="G30" s="22">
        <v>0</v>
      </c>
      <c r="H30" s="22" t="s">
        <v>4</v>
      </c>
    </row>
    <row r="31" spans="2:8" x14ac:dyDescent="0.25">
      <c r="B31" s="243" t="s">
        <v>124</v>
      </c>
      <c r="C31" s="22">
        <v>7489.92</v>
      </c>
      <c r="D31" s="22" t="s">
        <v>4</v>
      </c>
      <c r="E31" s="22">
        <v>0</v>
      </c>
      <c r="F31" s="22">
        <v>0</v>
      </c>
      <c r="G31" s="22">
        <v>7489.92</v>
      </c>
      <c r="H31" s="22" t="s">
        <v>4</v>
      </c>
    </row>
    <row r="32" spans="2:8" x14ac:dyDescent="0.25">
      <c r="B32" s="243" t="s">
        <v>126</v>
      </c>
      <c r="C32" s="22">
        <v>3686.66</v>
      </c>
      <c r="D32" s="22" t="s">
        <v>4</v>
      </c>
      <c r="E32" s="22">
        <v>0</v>
      </c>
      <c r="F32" s="22">
        <v>0</v>
      </c>
      <c r="G32" s="22">
        <v>3686.66</v>
      </c>
      <c r="H32" s="22" t="s">
        <v>4</v>
      </c>
    </row>
    <row r="33" spans="2:8" x14ac:dyDescent="0.25">
      <c r="B33" s="243" t="s">
        <v>127</v>
      </c>
      <c r="C33" s="22">
        <v>42800</v>
      </c>
      <c r="D33" s="22" t="s">
        <v>4</v>
      </c>
      <c r="E33" s="22">
        <v>0</v>
      </c>
      <c r="F33" s="22">
        <v>0</v>
      </c>
      <c r="G33" s="22">
        <v>42800</v>
      </c>
      <c r="H33" s="22" t="s">
        <v>4</v>
      </c>
    </row>
    <row r="34" spans="2:8" x14ac:dyDescent="0.25">
      <c r="B34" s="243" t="s">
        <v>128</v>
      </c>
      <c r="C34" s="22">
        <v>270</v>
      </c>
      <c r="D34" s="22" t="s">
        <v>4</v>
      </c>
      <c r="E34" s="22">
        <v>0</v>
      </c>
      <c r="F34" s="22">
        <v>270</v>
      </c>
      <c r="G34" s="22">
        <v>0</v>
      </c>
      <c r="H34" s="22" t="s">
        <v>4</v>
      </c>
    </row>
    <row r="35" spans="2:8" x14ac:dyDescent="0.25">
      <c r="B35" s="243" t="s">
        <v>129</v>
      </c>
      <c r="C35" s="22">
        <v>20781.919999999998</v>
      </c>
      <c r="D35" s="22" t="s">
        <v>4</v>
      </c>
      <c r="E35" s="22">
        <v>0</v>
      </c>
      <c r="F35" s="22">
        <v>1711.76</v>
      </c>
      <c r="G35" s="22">
        <v>19070.16</v>
      </c>
      <c r="H35" s="22" t="s">
        <v>4</v>
      </c>
    </row>
    <row r="36" spans="2:8" x14ac:dyDescent="0.25">
      <c r="B36" s="243" t="s">
        <v>130</v>
      </c>
      <c r="C36" s="22">
        <v>-9666.7199999999993</v>
      </c>
      <c r="D36" s="22" t="s">
        <v>4</v>
      </c>
      <c r="E36" s="22">
        <v>9666.7199999999993</v>
      </c>
      <c r="F36" s="22">
        <v>0</v>
      </c>
      <c r="G36" s="22">
        <v>0</v>
      </c>
      <c r="H36" s="22" t="s">
        <v>4</v>
      </c>
    </row>
    <row r="37" spans="2:8" x14ac:dyDescent="0.25">
      <c r="B37" s="243" t="s">
        <v>131</v>
      </c>
      <c r="C37" s="22">
        <v>30679.11</v>
      </c>
      <c r="D37" s="22" t="s">
        <v>4</v>
      </c>
      <c r="E37" s="22">
        <v>0</v>
      </c>
      <c r="F37" s="22">
        <v>0</v>
      </c>
      <c r="G37" s="22">
        <v>30679.11</v>
      </c>
      <c r="H37" s="22" t="s">
        <v>4</v>
      </c>
    </row>
    <row r="38" spans="2:8" x14ac:dyDescent="0.25">
      <c r="B38" s="243" t="s">
        <v>133</v>
      </c>
      <c r="C38" s="22">
        <v>5574.39</v>
      </c>
      <c r="D38" s="22" t="s">
        <v>4</v>
      </c>
      <c r="E38" s="22">
        <v>0</v>
      </c>
      <c r="F38" s="22">
        <v>445.84</v>
      </c>
      <c r="G38" s="22">
        <v>5128.55</v>
      </c>
      <c r="H38" s="22" t="s">
        <v>4</v>
      </c>
    </row>
    <row r="39" spans="2:8" x14ac:dyDescent="0.25">
      <c r="B39" s="243" t="s">
        <v>134</v>
      </c>
      <c r="C39" s="22">
        <v>23333.16</v>
      </c>
      <c r="D39" s="22" t="s">
        <v>4</v>
      </c>
      <c r="E39" s="22">
        <v>0</v>
      </c>
      <c r="F39" s="22">
        <v>0</v>
      </c>
      <c r="G39" s="22">
        <v>23333.16</v>
      </c>
      <c r="H39" s="22" t="s">
        <v>4</v>
      </c>
    </row>
    <row r="40" spans="2:8" x14ac:dyDescent="0.25">
      <c r="B40" s="243" t="s">
        <v>136</v>
      </c>
      <c r="C40" s="22">
        <v>46844</v>
      </c>
      <c r="D40" s="22" t="s">
        <v>4</v>
      </c>
      <c r="E40" s="22">
        <v>0</v>
      </c>
      <c r="F40" s="22">
        <v>0</v>
      </c>
      <c r="G40" s="22">
        <v>46844</v>
      </c>
      <c r="H40" s="22" t="s">
        <v>4</v>
      </c>
    </row>
    <row r="41" spans="2:8" x14ac:dyDescent="0.25">
      <c r="B41" s="243" t="s">
        <v>137</v>
      </c>
      <c r="C41" s="22">
        <v>17579.93</v>
      </c>
      <c r="D41" s="22" t="s">
        <v>4</v>
      </c>
      <c r="E41" s="22">
        <v>0</v>
      </c>
      <c r="F41" s="22">
        <v>0</v>
      </c>
      <c r="G41" s="22">
        <v>17579.93</v>
      </c>
      <c r="H41" s="22" t="s">
        <v>4</v>
      </c>
    </row>
    <row r="42" spans="2:8" x14ac:dyDescent="0.25">
      <c r="B42" s="243" t="s">
        <v>138</v>
      </c>
      <c r="C42" s="22">
        <v>19249.84</v>
      </c>
      <c r="D42" s="22" t="s">
        <v>4</v>
      </c>
      <c r="E42" s="22">
        <v>0</v>
      </c>
      <c r="F42" s="22">
        <v>2675</v>
      </c>
      <c r="G42" s="22">
        <v>16574.84</v>
      </c>
      <c r="H42" s="22" t="s">
        <v>4</v>
      </c>
    </row>
    <row r="43" spans="2:8" x14ac:dyDescent="0.25">
      <c r="B43" s="243" t="s">
        <v>139</v>
      </c>
      <c r="C43" s="22">
        <v>9610.43</v>
      </c>
      <c r="D43" s="22" t="s">
        <v>4</v>
      </c>
      <c r="E43" s="22">
        <v>0</v>
      </c>
      <c r="F43" s="22">
        <v>891.66</v>
      </c>
      <c r="G43" s="22">
        <v>8718.77</v>
      </c>
      <c r="H43" s="22" t="s">
        <v>4</v>
      </c>
    </row>
    <row r="44" spans="2:8" x14ac:dyDescent="0.25">
      <c r="B44" s="243" t="s">
        <v>141</v>
      </c>
      <c r="C44" s="22">
        <v>8862.31</v>
      </c>
      <c r="D44" s="22" t="s">
        <v>4</v>
      </c>
      <c r="E44" s="22">
        <v>0</v>
      </c>
      <c r="F44" s="22">
        <v>970.74</v>
      </c>
      <c r="G44" s="22">
        <v>7891.57</v>
      </c>
      <c r="H44" s="22" t="s">
        <v>4</v>
      </c>
    </row>
    <row r="45" spans="2:8" x14ac:dyDescent="0.25">
      <c r="B45" s="243" t="s">
        <v>143</v>
      </c>
      <c r="C45" s="22">
        <v>5353.66</v>
      </c>
      <c r="D45" s="22" t="s">
        <v>4</v>
      </c>
      <c r="E45" s="22">
        <v>0</v>
      </c>
      <c r="F45" s="22">
        <v>0</v>
      </c>
      <c r="G45" s="22">
        <v>5353.66</v>
      </c>
      <c r="H45" s="22" t="s">
        <v>4</v>
      </c>
    </row>
    <row r="46" spans="2:8" x14ac:dyDescent="0.25">
      <c r="B46" s="243" t="s">
        <v>144</v>
      </c>
      <c r="C46" s="22">
        <v>1399.43</v>
      </c>
      <c r="D46" s="22" t="s">
        <v>4</v>
      </c>
      <c r="E46" s="22">
        <v>0</v>
      </c>
      <c r="F46" s="22">
        <v>1399.43</v>
      </c>
      <c r="G46" s="22">
        <v>0</v>
      </c>
      <c r="H46" s="22" t="s">
        <v>4</v>
      </c>
    </row>
    <row r="47" spans="2:8" x14ac:dyDescent="0.25">
      <c r="B47" s="243" t="s">
        <v>145</v>
      </c>
      <c r="C47" s="22">
        <v>-4012.5</v>
      </c>
      <c r="D47" s="22" t="s">
        <v>4</v>
      </c>
      <c r="E47" s="22">
        <v>4012.5</v>
      </c>
      <c r="F47" s="22">
        <v>0</v>
      </c>
      <c r="G47" s="22">
        <v>0</v>
      </c>
      <c r="H47" s="22" t="s">
        <v>4</v>
      </c>
    </row>
    <row r="48" spans="2:8" x14ac:dyDescent="0.25">
      <c r="B48" s="243" t="s">
        <v>146</v>
      </c>
      <c r="C48" s="22">
        <v>17866.14</v>
      </c>
      <c r="D48" s="22" t="s">
        <v>4</v>
      </c>
      <c r="E48" s="22">
        <v>0</v>
      </c>
      <c r="F48" s="22">
        <v>936.26</v>
      </c>
      <c r="G48" s="22">
        <v>16929.88</v>
      </c>
      <c r="H48" s="22" t="s">
        <v>4</v>
      </c>
    </row>
    <row r="49" spans="2:8" x14ac:dyDescent="0.25">
      <c r="B49" s="243" t="s">
        <v>148</v>
      </c>
      <c r="C49" s="22">
        <v>16546.86</v>
      </c>
      <c r="D49" s="22" t="s">
        <v>4</v>
      </c>
      <c r="E49" s="22">
        <v>0</v>
      </c>
      <c r="F49" s="22">
        <v>0</v>
      </c>
      <c r="G49" s="22">
        <v>16546.86</v>
      </c>
      <c r="H49" s="22" t="s">
        <v>4</v>
      </c>
    </row>
    <row r="50" spans="2:8" x14ac:dyDescent="0.25">
      <c r="B50" s="243" t="s">
        <v>149</v>
      </c>
      <c r="C50" s="22">
        <v>21399.96</v>
      </c>
      <c r="D50" s="22" t="s">
        <v>4</v>
      </c>
      <c r="E50" s="22">
        <v>0</v>
      </c>
      <c r="F50" s="22">
        <v>0</v>
      </c>
      <c r="G50" s="22">
        <v>21399.96</v>
      </c>
      <c r="H50" s="22" t="s">
        <v>4</v>
      </c>
    </row>
    <row r="51" spans="2:8" x14ac:dyDescent="0.25">
      <c r="B51" s="243" t="s">
        <v>151</v>
      </c>
      <c r="C51" s="22">
        <v>45646.52</v>
      </c>
      <c r="D51" s="22" t="s">
        <v>4</v>
      </c>
      <c r="E51" s="22">
        <v>0</v>
      </c>
      <c r="F51" s="22">
        <v>0</v>
      </c>
      <c r="G51" s="22">
        <v>45646.52</v>
      </c>
      <c r="H51" s="22" t="s">
        <v>4</v>
      </c>
    </row>
    <row r="52" spans="2:8" x14ac:dyDescent="0.25">
      <c r="B52" s="243" t="s">
        <v>152</v>
      </c>
      <c r="C52" s="22">
        <v>5820</v>
      </c>
      <c r="D52" s="22" t="s">
        <v>4</v>
      </c>
      <c r="E52" s="22">
        <v>0</v>
      </c>
      <c r="F52" s="22">
        <v>0</v>
      </c>
      <c r="G52" s="22">
        <v>5820</v>
      </c>
      <c r="H52" s="22" t="s">
        <v>4</v>
      </c>
    </row>
    <row r="53" spans="2:8" x14ac:dyDescent="0.25">
      <c r="B53" s="243" t="s">
        <v>153</v>
      </c>
      <c r="C53" s="22">
        <v>373.33</v>
      </c>
      <c r="D53" s="22" t="s">
        <v>4</v>
      </c>
      <c r="E53" s="22">
        <v>0</v>
      </c>
      <c r="F53" s="22">
        <v>373.33</v>
      </c>
      <c r="G53" s="22">
        <v>0</v>
      </c>
      <c r="H53" s="22" t="s">
        <v>4</v>
      </c>
    </row>
    <row r="54" spans="2:8" x14ac:dyDescent="0.25">
      <c r="B54" s="243" t="s">
        <v>156</v>
      </c>
      <c r="C54" s="22">
        <v>8916.66</v>
      </c>
      <c r="D54" s="22" t="s">
        <v>4</v>
      </c>
      <c r="E54" s="22">
        <v>0</v>
      </c>
      <c r="F54" s="22">
        <v>0</v>
      </c>
      <c r="G54" s="22">
        <v>8916.66</v>
      </c>
      <c r="H54" s="22" t="s">
        <v>4</v>
      </c>
    </row>
    <row r="55" spans="2:8" x14ac:dyDescent="0.25">
      <c r="B55" s="243" t="s">
        <v>157</v>
      </c>
      <c r="C55" s="22">
        <v>5059.8900000000003</v>
      </c>
      <c r="D55" s="22" t="s">
        <v>4</v>
      </c>
      <c r="E55" s="22">
        <v>0</v>
      </c>
      <c r="F55" s="22">
        <v>0</v>
      </c>
      <c r="G55" s="22">
        <v>5059.8900000000003</v>
      </c>
      <c r="H55" s="22" t="s">
        <v>4</v>
      </c>
    </row>
    <row r="56" spans="2:8" x14ac:dyDescent="0.25">
      <c r="B56" s="243" t="s">
        <v>158</v>
      </c>
      <c r="C56" s="22">
        <v>46287.37</v>
      </c>
      <c r="D56" s="22" t="s">
        <v>4</v>
      </c>
      <c r="E56" s="22">
        <v>0</v>
      </c>
      <c r="F56" s="22">
        <v>15133.34</v>
      </c>
      <c r="G56" s="22">
        <v>31154.03</v>
      </c>
      <c r="H56" s="22" t="s">
        <v>4</v>
      </c>
    </row>
    <row r="57" spans="2:8" x14ac:dyDescent="0.25">
      <c r="B57" s="243" t="s">
        <v>160</v>
      </c>
      <c r="C57" s="22">
        <v>3616.46</v>
      </c>
      <c r="D57" s="22" t="s">
        <v>4</v>
      </c>
      <c r="E57" s="22">
        <v>0</v>
      </c>
      <c r="F57" s="22">
        <v>3616.46</v>
      </c>
      <c r="G57" s="22">
        <v>0</v>
      </c>
      <c r="H57" s="22" t="s">
        <v>4</v>
      </c>
    </row>
    <row r="58" spans="2:8" x14ac:dyDescent="0.25">
      <c r="B58" s="243" t="s">
        <v>161</v>
      </c>
      <c r="C58" s="22">
        <v>11375.54</v>
      </c>
      <c r="D58" s="22" t="s">
        <v>4</v>
      </c>
      <c r="E58" s="22">
        <v>0</v>
      </c>
      <c r="F58" s="22">
        <v>1293.1400000000001</v>
      </c>
      <c r="G58" s="22">
        <v>10082.4</v>
      </c>
      <c r="H58" s="22" t="s">
        <v>4</v>
      </c>
    </row>
    <row r="59" spans="2:8" x14ac:dyDescent="0.25">
      <c r="B59" s="243" t="s">
        <v>162</v>
      </c>
      <c r="C59" s="22">
        <v>10100</v>
      </c>
      <c r="D59" s="22" t="s">
        <v>4</v>
      </c>
      <c r="E59" s="22">
        <v>0</v>
      </c>
      <c r="F59" s="22">
        <v>0</v>
      </c>
      <c r="G59" s="22">
        <v>10100</v>
      </c>
      <c r="H59" s="22" t="s">
        <v>4</v>
      </c>
    </row>
    <row r="60" spans="2:8" x14ac:dyDescent="0.25">
      <c r="B60" s="243" t="s">
        <v>167</v>
      </c>
      <c r="C60" s="22">
        <v>2495.61</v>
      </c>
      <c r="D60" s="22" t="s">
        <v>4</v>
      </c>
      <c r="E60" s="22">
        <v>0</v>
      </c>
      <c r="F60" s="22">
        <v>2495.61</v>
      </c>
      <c r="G60" s="22">
        <v>0</v>
      </c>
      <c r="H60" s="22" t="s">
        <v>4</v>
      </c>
    </row>
    <row r="61" spans="2:8" x14ac:dyDescent="0.25">
      <c r="B61" s="243" t="s">
        <v>168</v>
      </c>
      <c r="C61" s="22">
        <v>2406.2600000000002</v>
      </c>
      <c r="D61" s="22" t="s">
        <v>4</v>
      </c>
      <c r="E61" s="22">
        <v>0</v>
      </c>
      <c r="F61" s="22">
        <v>891.66</v>
      </c>
      <c r="G61" s="22">
        <v>1514.6</v>
      </c>
      <c r="H61" s="22" t="s">
        <v>4</v>
      </c>
    </row>
    <row r="62" spans="2:8" x14ac:dyDescent="0.25">
      <c r="B62" s="243" t="s">
        <v>173</v>
      </c>
      <c r="C62" s="22">
        <v>4280</v>
      </c>
      <c r="D62" s="22" t="s">
        <v>4</v>
      </c>
      <c r="E62" s="22">
        <v>0</v>
      </c>
      <c r="F62" s="22">
        <v>0</v>
      </c>
      <c r="G62" s="22">
        <v>4280</v>
      </c>
      <c r="H62" s="22" t="s">
        <v>4</v>
      </c>
    </row>
    <row r="63" spans="2:8" x14ac:dyDescent="0.25">
      <c r="B63" s="243" t="s">
        <v>174</v>
      </c>
      <c r="C63" s="22">
        <v>933.33</v>
      </c>
      <c r="D63" s="22" t="s">
        <v>4</v>
      </c>
      <c r="E63" s="22">
        <v>0</v>
      </c>
      <c r="F63" s="22">
        <v>933.33</v>
      </c>
      <c r="G63" s="22">
        <v>0</v>
      </c>
      <c r="H63" s="22" t="s">
        <v>4</v>
      </c>
    </row>
    <row r="64" spans="2:8" x14ac:dyDescent="0.25">
      <c r="B64" s="243" t="s">
        <v>175</v>
      </c>
      <c r="C64" s="22">
        <v>39233.339999999997</v>
      </c>
      <c r="D64" s="22" t="s">
        <v>4</v>
      </c>
      <c r="E64" s="22">
        <v>0</v>
      </c>
      <c r="F64" s="22">
        <v>0</v>
      </c>
      <c r="G64" s="22">
        <v>39233.339999999997</v>
      </c>
      <c r="H64" s="22" t="s">
        <v>4</v>
      </c>
    </row>
    <row r="65" spans="2:8" x14ac:dyDescent="0.25">
      <c r="B65" s="243" t="s">
        <v>176</v>
      </c>
      <c r="C65" s="22">
        <v>16464</v>
      </c>
      <c r="D65" s="22" t="s">
        <v>4</v>
      </c>
      <c r="E65" s="22">
        <v>0</v>
      </c>
      <c r="F65" s="22">
        <v>0</v>
      </c>
      <c r="G65" s="22">
        <v>16464</v>
      </c>
      <c r="H65" s="22" t="s">
        <v>4</v>
      </c>
    </row>
    <row r="66" spans="2:8" x14ac:dyDescent="0.25">
      <c r="B66" s="243" t="s">
        <v>178</v>
      </c>
      <c r="C66" s="22">
        <v>1400</v>
      </c>
      <c r="D66" s="22" t="s">
        <v>4</v>
      </c>
      <c r="E66" s="22">
        <v>0</v>
      </c>
      <c r="F66" s="22">
        <v>1400</v>
      </c>
      <c r="G66" s="22">
        <v>0</v>
      </c>
      <c r="H66" s="22" t="s">
        <v>4</v>
      </c>
    </row>
    <row r="67" spans="2:8" x14ac:dyDescent="0.25">
      <c r="B67" s="243" t="s">
        <v>180</v>
      </c>
      <c r="C67" s="22">
        <v>233.33</v>
      </c>
      <c r="D67" s="22" t="s">
        <v>4</v>
      </c>
      <c r="E67" s="22">
        <v>0</v>
      </c>
      <c r="F67" s="22">
        <v>233.33</v>
      </c>
      <c r="G67" s="22">
        <v>0</v>
      </c>
      <c r="H67" s="22" t="s">
        <v>4</v>
      </c>
    </row>
    <row r="68" spans="2:8" x14ac:dyDescent="0.25">
      <c r="B68" s="243" t="s">
        <v>181</v>
      </c>
      <c r="C68" s="22">
        <v>2140</v>
      </c>
      <c r="D68" s="22" t="s">
        <v>4</v>
      </c>
      <c r="E68" s="22">
        <v>0</v>
      </c>
      <c r="F68" s="22">
        <v>2140</v>
      </c>
      <c r="G68" s="22">
        <v>0</v>
      </c>
      <c r="H68" s="22" t="s">
        <v>4</v>
      </c>
    </row>
    <row r="69" spans="2:8" x14ac:dyDescent="0.25">
      <c r="B69" s="243" t="s">
        <v>182</v>
      </c>
      <c r="C69" s="22">
        <v>12779.59</v>
      </c>
      <c r="D69" s="22" t="s">
        <v>4</v>
      </c>
      <c r="E69" s="22">
        <v>0</v>
      </c>
      <c r="F69" s="22">
        <v>0</v>
      </c>
      <c r="G69" s="22">
        <v>12779.59</v>
      </c>
      <c r="H69" s="22" t="s">
        <v>4</v>
      </c>
    </row>
    <row r="70" spans="2:8" x14ac:dyDescent="0.25">
      <c r="B70" s="243" t="s">
        <v>183</v>
      </c>
      <c r="C70" s="22">
        <v>10699.96</v>
      </c>
      <c r="D70" s="22" t="s">
        <v>4</v>
      </c>
      <c r="E70" s="22">
        <v>0</v>
      </c>
      <c r="F70" s="22">
        <v>1783.34</v>
      </c>
      <c r="G70" s="22">
        <v>8916.6200000000008</v>
      </c>
      <c r="H70" s="22" t="s">
        <v>4</v>
      </c>
    </row>
    <row r="71" spans="2:8" x14ac:dyDescent="0.25">
      <c r="B71" s="243" t="s">
        <v>184</v>
      </c>
      <c r="C71" s="22">
        <v>6018.75</v>
      </c>
      <c r="D71" s="22" t="s">
        <v>4</v>
      </c>
      <c r="E71" s="22">
        <v>0</v>
      </c>
      <c r="F71" s="22">
        <v>1337.5</v>
      </c>
      <c r="G71" s="22">
        <v>4681.25</v>
      </c>
      <c r="H71" s="22" t="s">
        <v>4</v>
      </c>
    </row>
    <row r="72" spans="2:8" x14ac:dyDescent="0.25">
      <c r="B72" s="243" t="s">
        <v>185</v>
      </c>
      <c r="C72" s="22">
        <v>2400</v>
      </c>
      <c r="D72" s="22" t="s">
        <v>4</v>
      </c>
      <c r="E72" s="22">
        <v>0</v>
      </c>
      <c r="F72" s="22">
        <v>2400</v>
      </c>
      <c r="G72" s="22">
        <v>0</v>
      </c>
      <c r="H72" s="22" t="s">
        <v>4</v>
      </c>
    </row>
    <row r="73" spans="2:8" x14ac:dyDescent="0.25">
      <c r="B73" s="243" t="s">
        <v>188</v>
      </c>
      <c r="C73" s="22">
        <v>233.41</v>
      </c>
      <c r="D73" s="22" t="s">
        <v>4</v>
      </c>
      <c r="E73" s="22">
        <v>0</v>
      </c>
      <c r="F73" s="22">
        <v>233.41</v>
      </c>
      <c r="G73" s="22">
        <v>0</v>
      </c>
      <c r="H73" s="22" t="s">
        <v>4</v>
      </c>
    </row>
    <row r="74" spans="2:8" x14ac:dyDescent="0.25">
      <c r="B74" s="243" t="s">
        <v>189</v>
      </c>
      <c r="C74" s="22">
        <v>148491.18</v>
      </c>
      <c r="D74" s="22" t="s">
        <v>4</v>
      </c>
      <c r="E74" s="22">
        <v>0</v>
      </c>
      <c r="F74" s="22">
        <v>0</v>
      </c>
      <c r="G74" s="22">
        <v>148491.18</v>
      </c>
      <c r="H74" s="22" t="s">
        <v>4</v>
      </c>
    </row>
    <row r="75" spans="2:8" x14ac:dyDescent="0.25">
      <c r="B75" s="243" t="s">
        <v>190</v>
      </c>
      <c r="C75" s="22">
        <v>3745</v>
      </c>
      <c r="D75" s="22" t="s">
        <v>4</v>
      </c>
      <c r="E75" s="22">
        <v>0</v>
      </c>
      <c r="F75" s="22">
        <v>1070</v>
      </c>
      <c r="G75" s="22">
        <v>2675</v>
      </c>
      <c r="H75" s="22" t="s">
        <v>4</v>
      </c>
    </row>
    <row r="76" spans="2:8" x14ac:dyDescent="0.25">
      <c r="B76" s="243" t="s">
        <v>191</v>
      </c>
      <c r="C76" s="22">
        <v>0.34</v>
      </c>
      <c r="D76" s="22" t="s">
        <v>4</v>
      </c>
      <c r="E76" s="22">
        <v>0</v>
      </c>
      <c r="F76" s="22">
        <v>0.34</v>
      </c>
      <c r="G76" s="22">
        <v>0</v>
      </c>
      <c r="H76" s="22" t="s">
        <v>4</v>
      </c>
    </row>
    <row r="77" spans="2:8" x14ac:dyDescent="0.25">
      <c r="B77" s="243" t="s">
        <v>192</v>
      </c>
      <c r="C77" s="22">
        <v>39279.919999999998</v>
      </c>
      <c r="D77" s="22" t="s">
        <v>4</v>
      </c>
      <c r="E77" s="22">
        <v>0</v>
      </c>
      <c r="F77" s="22">
        <v>0</v>
      </c>
      <c r="G77" s="22">
        <v>39279.919999999998</v>
      </c>
      <c r="H77" s="22" t="s">
        <v>4</v>
      </c>
    </row>
    <row r="78" spans="2:8" x14ac:dyDescent="0.25">
      <c r="B78" s="243" t="s">
        <v>194</v>
      </c>
      <c r="C78" s="22">
        <v>-22400.14</v>
      </c>
      <c r="D78" s="22" t="s">
        <v>4</v>
      </c>
      <c r="E78" s="22">
        <v>22400.14</v>
      </c>
      <c r="F78" s="22">
        <v>0</v>
      </c>
      <c r="G78" s="22">
        <v>0</v>
      </c>
      <c r="H78" s="22" t="s">
        <v>4</v>
      </c>
    </row>
    <row r="79" spans="2:8" x14ac:dyDescent="0.25">
      <c r="B79" s="243" t="s">
        <v>195</v>
      </c>
      <c r="C79" s="22">
        <v>466.67</v>
      </c>
      <c r="D79" s="22" t="s">
        <v>4</v>
      </c>
      <c r="E79" s="22">
        <v>0</v>
      </c>
      <c r="F79" s="22">
        <v>466.67</v>
      </c>
      <c r="G79" s="22">
        <v>0</v>
      </c>
      <c r="H79" s="22" t="s">
        <v>4</v>
      </c>
    </row>
    <row r="80" spans="2:8" x14ac:dyDescent="0.25">
      <c r="B80" s="243" t="s">
        <v>196</v>
      </c>
      <c r="C80" s="22">
        <v>-0.08</v>
      </c>
      <c r="D80" s="22" t="s">
        <v>4</v>
      </c>
      <c r="E80" s="22">
        <v>42800</v>
      </c>
      <c r="F80" s="22">
        <v>1783.33</v>
      </c>
      <c r="G80" s="22">
        <v>41016.589999999997</v>
      </c>
      <c r="H80" s="22" t="s">
        <v>4</v>
      </c>
    </row>
    <row r="81" spans="2:8" x14ac:dyDescent="0.25">
      <c r="B81" s="243" t="s">
        <v>198</v>
      </c>
      <c r="C81" s="22">
        <v>17919.919999999998</v>
      </c>
      <c r="D81" s="22" t="s">
        <v>4</v>
      </c>
      <c r="E81" s="22">
        <v>0</v>
      </c>
      <c r="F81" s="22">
        <v>0</v>
      </c>
      <c r="G81" s="22">
        <v>17919.919999999998</v>
      </c>
      <c r="H81" s="22" t="s">
        <v>4</v>
      </c>
    </row>
    <row r="82" spans="2:8" x14ac:dyDescent="0.25">
      <c r="B82" s="243" t="s">
        <v>201</v>
      </c>
      <c r="C82" s="22">
        <v>3437.34</v>
      </c>
      <c r="D82" s="22" t="s">
        <v>4</v>
      </c>
      <c r="E82" s="22">
        <v>0</v>
      </c>
      <c r="F82" s="22">
        <v>0</v>
      </c>
      <c r="G82" s="22">
        <v>3437.34</v>
      </c>
      <c r="H82" s="22" t="s">
        <v>4</v>
      </c>
    </row>
    <row r="83" spans="2:8" x14ac:dyDescent="0.25">
      <c r="B83" s="243" t="s">
        <v>203</v>
      </c>
      <c r="C83" s="22">
        <v>1199.92</v>
      </c>
      <c r="D83" s="22" t="s">
        <v>4</v>
      </c>
      <c r="E83" s="22">
        <v>0</v>
      </c>
      <c r="F83" s="22">
        <v>1199.92</v>
      </c>
      <c r="G83" s="22">
        <v>0</v>
      </c>
      <c r="H83" s="22" t="s">
        <v>4</v>
      </c>
    </row>
    <row r="84" spans="2:8" x14ac:dyDescent="0.25">
      <c r="B84" s="243" t="s">
        <v>204</v>
      </c>
      <c r="C84" s="22">
        <v>7839.92</v>
      </c>
      <c r="D84" s="22" t="s">
        <v>4</v>
      </c>
      <c r="E84" s="22">
        <v>0</v>
      </c>
      <c r="F84" s="22">
        <v>0</v>
      </c>
      <c r="G84" s="22">
        <v>7839.92</v>
      </c>
      <c r="H84" s="22" t="s">
        <v>4</v>
      </c>
    </row>
    <row r="85" spans="2:8" x14ac:dyDescent="0.25">
      <c r="B85" s="243" t="s">
        <v>208</v>
      </c>
      <c r="C85" s="22">
        <v>27950</v>
      </c>
      <c r="D85" s="22" t="s">
        <v>4</v>
      </c>
      <c r="E85" s="22">
        <v>0</v>
      </c>
      <c r="F85" s="22">
        <v>2675</v>
      </c>
      <c r="G85" s="22">
        <v>25275</v>
      </c>
      <c r="H85" s="22" t="s">
        <v>4</v>
      </c>
    </row>
    <row r="86" spans="2:8" x14ac:dyDescent="0.25">
      <c r="B86" s="243" t="s">
        <v>209</v>
      </c>
      <c r="C86" s="22">
        <v>11200</v>
      </c>
      <c r="D86" s="22" t="s">
        <v>4</v>
      </c>
      <c r="E86" s="22">
        <v>0</v>
      </c>
      <c r="F86" s="22">
        <v>0</v>
      </c>
      <c r="G86" s="22">
        <v>11200</v>
      </c>
      <c r="H86" s="22" t="s">
        <v>4</v>
      </c>
    </row>
    <row r="87" spans="2:8" x14ac:dyDescent="0.25">
      <c r="B87" s="243" t="s">
        <v>210</v>
      </c>
      <c r="C87" s="22">
        <v>1200.08</v>
      </c>
      <c r="D87" s="22" t="s">
        <v>4</v>
      </c>
      <c r="E87" s="22">
        <v>0</v>
      </c>
      <c r="F87" s="22">
        <v>1200.08</v>
      </c>
      <c r="G87" s="22">
        <v>0</v>
      </c>
      <c r="H87" s="22" t="s">
        <v>4</v>
      </c>
    </row>
    <row r="88" spans="2:8" x14ac:dyDescent="0.25">
      <c r="B88" s="243" t="s">
        <v>212</v>
      </c>
      <c r="C88" s="22">
        <v>-0.08</v>
      </c>
      <c r="D88" s="22" t="s">
        <v>4</v>
      </c>
      <c r="E88" s="22">
        <v>0.08</v>
      </c>
      <c r="F88" s="22">
        <v>0</v>
      </c>
      <c r="G88" s="22">
        <v>0</v>
      </c>
      <c r="H88" s="22" t="s">
        <v>4</v>
      </c>
    </row>
    <row r="89" spans="2:8" x14ac:dyDescent="0.25">
      <c r="B89" s="243" t="s">
        <v>215</v>
      </c>
      <c r="C89" s="22">
        <v>-0.08</v>
      </c>
      <c r="D89" s="22" t="s">
        <v>4</v>
      </c>
      <c r="E89" s="22">
        <v>0.08</v>
      </c>
      <c r="F89" s="22">
        <v>0</v>
      </c>
      <c r="G89" s="22">
        <v>0</v>
      </c>
      <c r="H89" s="22" t="s">
        <v>4</v>
      </c>
    </row>
    <row r="90" spans="2:8" x14ac:dyDescent="0.25">
      <c r="B90" s="243" t="s">
        <v>217</v>
      </c>
      <c r="C90" s="22">
        <v>0.6</v>
      </c>
      <c r="D90" s="22" t="s">
        <v>4</v>
      </c>
      <c r="E90" s="22">
        <v>0</v>
      </c>
      <c r="F90" s="22">
        <v>0.6</v>
      </c>
      <c r="G90" s="22">
        <v>0</v>
      </c>
      <c r="H90" s="22" t="s">
        <v>4</v>
      </c>
    </row>
    <row r="91" spans="2:8" x14ac:dyDescent="0.25">
      <c r="B91" s="243" t="s">
        <v>218</v>
      </c>
      <c r="C91" s="22">
        <v>8025</v>
      </c>
      <c r="D91" s="22" t="s">
        <v>4</v>
      </c>
      <c r="E91" s="22">
        <v>0</v>
      </c>
      <c r="F91" s="22">
        <v>2675</v>
      </c>
      <c r="G91" s="22">
        <v>5350</v>
      </c>
      <c r="H91" s="22" t="s">
        <v>4</v>
      </c>
    </row>
    <row r="92" spans="2:8" x14ac:dyDescent="0.25">
      <c r="B92" s="243" t="s">
        <v>219</v>
      </c>
      <c r="C92" s="22">
        <v>5101.59</v>
      </c>
      <c r="D92" s="22" t="s">
        <v>4</v>
      </c>
      <c r="E92" s="22">
        <v>0</v>
      </c>
      <c r="F92" s="22">
        <v>3764.09</v>
      </c>
      <c r="G92" s="22">
        <v>1337.5</v>
      </c>
      <c r="H92" s="22" t="s">
        <v>4</v>
      </c>
    </row>
    <row r="93" spans="2:8" x14ac:dyDescent="0.25">
      <c r="B93" s="243" t="s">
        <v>220</v>
      </c>
      <c r="C93" s="22">
        <v>2230.67</v>
      </c>
      <c r="D93" s="22" t="s">
        <v>4</v>
      </c>
      <c r="E93" s="22">
        <v>0</v>
      </c>
      <c r="F93" s="22">
        <v>0</v>
      </c>
      <c r="G93" s="22">
        <v>2230.67</v>
      </c>
      <c r="H93" s="22" t="s">
        <v>4</v>
      </c>
    </row>
    <row r="94" spans="2:8" x14ac:dyDescent="0.25">
      <c r="B94" s="243" t="s">
        <v>222</v>
      </c>
      <c r="C94" s="22">
        <v>116.67</v>
      </c>
      <c r="D94" s="22" t="s">
        <v>4</v>
      </c>
      <c r="E94" s="22">
        <v>0</v>
      </c>
      <c r="F94" s="22">
        <v>116.67</v>
      </c>
      <c r="G94" s="22">
        <v>0</v>
      </c>
      <c r="H94" s="22" t="s">
        <v>4</v>
      </c>
    </row>
    <row r="95" spans="2:8" x14ac:dyDescent="0.25">
      <c r="B95" s="243" t="s">
        <v>223</v>
      </c>
      <c r="C95" s="22">
        <v>6420</v>
      </c>
      <c r="D95" s="22" t="s">
        <v>4</v>
      </c>
      <c r="E95" s="22">
        <v>0</v>
      </c>
      <c r="F95" s="22">
        <v>0</v>
      </c>
      <c r="G95" s="22">
        <v>6420</v>
      </c>
      <c r="H95" s="22" t="s">
        <v>4</v>
      </c>
    </row>
    <row r="96" spans="2:8" x14ac:dyDescent="0.25">
      <c r="B96" s="243" t="s">
        <v>225</v>
      </c>
      <c r="C96" s="22">
        <v>960</v>
      </c>
      <c r="D96" s="22" t="s">
        <v>4</v>
      </c>
      <c r="E96" s="22">
        <v>0</v>
      </c>
      <c r="F96" s="22">
        <v>960</v>
      </c>
      <c r="G96" s="22">
        <v>0</v>
      </c>
      <c r="H96" s="22" t="s">
        <v>4</v>
      </c>
    </row>
    <row r="97" spans="2:8" x14ac:dyDescent="0.25">
      <c r="B97" s="243" t="s">
        <v>226</v>
      </c>
      <c r="C97" s="22">
        <v>1866.6</v>
      </c>
      <c r="D97" s="22" t="s">
        <v>4</v>
      </c>
      <c r="E97" s="22">
        <v>0</v>
      </c>
      <c r="F97" s="22">
        <v>1866.6</v>
      </c>
      <c r="G97" s="22">
        <v>0</v>
      </c>
      <c r="H97" s="22" t="s">
        <v>4</v>
      </c>
    </row>
    <row r="98" spans="2:8" x14ac:dyDescent="0.25">
      <c r="B98" s="243" t="s">
        <v>228</v>
      </c>
      <c r="C98" s="22">
        <v>600</v>
      </c>
      <c r="D98" s="22" t="s">
        <v>4</v>
      </c>
      <c r="E98" s="22">
        <v>0</v>
      </c>
      <c r="F98" s="22">
        <v>600</v>
      </c>
      <c r="G98" s="22">
        <v>0</v>
      </c>
      <c r="H98" s="22" t="s">
        <v>4</v>
      </c>
    </row>
    <row r="99" spans="2:8" x14ac:dyDescent="0.25">
      <c r="B99" s="243" t="s">
        <v>230</v>
      </c>
      <c r="C99" s="22">
        <v>1083.3399999999999</v>
      </c>
      <c r="D99" s="22" t="s">
        <v>4</v>
      </c>
      <c r="E99" s="22">
        <v>0</v>
      </c>
      <c r="F99" s="22">
        <v>1083.3399999999999</v>
      </c>
      <c r="G99" s="22">
        <v>0</v>
      </c>
      <c r="H99" s="22" t="s">
        <v>4</v>
      </c>
    </row>
    <row r="100" spans="2:8" x14ac:dyDescent="0.25">
      <c r="B100" s="243" t="s">
        <v>233</v>
      </c>
      <c r="C100" s="22">
        <v>27916.67</v>
      </c>
      <c r="D100" s="22" t="s">
        <v>4</v>
      </c>
      <c r="E100" s="22">
        <v>0</v>
      </c>
      <c r="F100" s="22">
        <v>0</v>
      </c>
      <c r="G100" s="22">
        <v>27916.67</v>
      </c>
      <c r="H100" s="22" t="s">
        <v>4</v>
      </c>
    </row>
    <row r="101" spans="2:8" x14ac:dyDescent="0.25">
      <c r="B101" s="243" t="s">
        <v>234</v>
      </c>
      <c r="C101" s="22">
        <v>24200</v>
      </c>
      <c r="D101" s="22" t="s">
        <v>4</v>
      </c>
      <c r="E101" s="22">
        <v>0</v>
      </c>
      <c r="F101" s="22">
        <v>0</v>
      </c>
      <c r="G101" s="22">
        <v>24200</v>
      </c>
      <c r="H101" s="22" t="s">
        <v>4</v>
      </c>
    </row>
    <row r="102" spans="2:8" x14ac:dyDescent="0.25">
      <c r="B102" s="243" t="s">
        <v>235</v>
      </c>
      <c r="C102" s="22">
        <v>3266.66</v>
      </c>
      <c r="D102" s="22" t="s">
        <v>4</v>
      </c>
      <c r="E102" s="22">
        <v>0</v>
      </c>
      <c r="F102" s="22">
        <v>3266.66</v>
      </c>
      <c r="G102" s="22">
        <v>0</v>
      </c>
      <c r="H102" s="22" t="s">
        <v>4</v>
      </c>
    </row>
    <row r="103" spans="2:8" x14ac:dyDescent="0.25">
      <c r="B103" s="243" t="s">
        <v>237</v>
      </c>
      <c r="C103" s="22">
        <v>4666.66</v>
      </c>
      <c r="D103" s="22" t="s">
        <v>4</v>
      </c>
      <c r="E103" s="22">
        <v>0</v>
      </c>
      <c r="F103" s="22">
        <v>4666.66</v>
      </c>
      <c r="G103" s="22">
        <v>0</v>
      </c>
      <c r="H103" s="22" t="s">
        <v>4</v>
      </c>
    </row>
    <row r="104" spans="2:8" x14ac:dyDescent="0.25">
      <c r="B104" s="243" t="s">
        <v>238</v>
      </c>
      <c r="C104" s="22">
        <v>26214.99</v>
      </c>
      <c r="D104" s="22" t="s">
        <v>4</v>
      </c>
      <c r="E104" s="22">
        <v>0</v>
      </c>
      <c r="F104" s="22">
        <v>356.66</v>
      </c>
      <c r="G104" s="22">
        <v>25858.33</v>
      </c>
      <c r="H104" s="22" t="s">
        <v>4</v>
      </c>
    </row>
    <row r="105" spans="2:8" x14ac:dyDescent="0.25">
      <c r="B105" s="243" t="s">
        <v>240</v>
      </c>
      <c r="C105" s="22">
        <v>233.33</v>
      </c>
      <c r="D105" s="22" t="s">
        <v>4</v>
      </c>
      <c r="E105" s="22">
        <v>0</v>
      </c>
      <c r="F105" s="22">
        <v>233.33</v>
      </c>
      <c r="G105" s="22">
        <v>0</v>
      </c>
      <c r="H105" s="22" t="s">
        <v>4</v>
      </c>
    </row>
    <row r="106" spans="2:8" x14ac:dyDescent="0.25">
      <c r="B106" s="243" t="s">
        <v>241</v>
      </c>
      <c r="C106" s="22">
        <v>933.33</v>
      </c>
      <c r="D106" s="22" t="s">
        <v>4</v>
      </c>
      <c r="E106" s="22">
        <v>0</v>
      </c>
      <c r="F106" s="22">
        <v>933.33</v>
      </c>
      <c r="G106" s="22">
        <v>0</v>
      </c>
      <c r="H106" s="22" t="s">
        <v>4</v>
      </c>
    </row>
    <row r="107" spans="2:8" x14ac:dyDescent="0.25">
      <c r="B107" s="243" t="s">
        <v>244</v>
      </c>
      <c r="C107" s="22">
        <v>0.08</v>
      </c>
      <c r="D107" s="22" t="s">
        <v>4</v>
      </c>
      <c r="E107" s="22">
        <v>0</v>
      </c>
      <c r="F107" s="22">
        <v>0.08</v>
      </c>
      <c r="G107" s="22">
        <v>0</v>
      </c>
      <c r="H107" s="22" t="s">
        <v>4</v>
      </c>
    </row>
    <row r="108" spans="2:8" x14ac:dyDescent="0.25">
      <c r="B108" s="243" t="s">
        <v>245</v>
      </c>
      <c r="C108" s="22">
        <v>651</v>
      </c>
      <c r="D108" s="22" t="s">
        <v>4</v>
      </c>
      <c r="E108" s="22">
        <v>0</v>
      </c>
      <c r="F108" s="22">
        <v>651</v>
      </c>
      <c r="G108" s="22">
        <v>0</v>
      </c>
      <c r="H108" s="22" t="s">
        <v>4</v>
      </c>
    </row>
    <row r="109" spans="2:8" x14ac:dyDescent="0.25">
      <c r="B109" s="243" t="s">
        <v>246</v>
      </c>
      <c r="C109" s="22">
        <v>4920.03</v>
      </c>
      <c r="D109" s="22" t="s">
        <v>4</v>
      </c>
      <c r="E109" s="22">
        <v>0</v>
      </c>
      <c r="F109" s="22">
        <v>4920.03</v>
      </c>
      <c r="G109" s="22">
        <v>0</v>
      </c>
      <c r="H109" s="22" t="s">
        <v>4</v>
      </c>
    </row>
    <row r="110" spans="2:8" x14ac:dyDescent="0.25">
      <c r="B110" s="243" t="s">
        <v>249</v>
      </c>
      <c r="C110" s="22">
        <v>11200</v>
      </c>
      <c r="D110" s="22" t="s">
        <v>4</v>
      </c>
      <c r="E110" s="22">
        <v>0</v>
      </c>
      <c r="F110" s="22">
        <v>0</v>
      </c>
      <c r="G110" s="22">
        <v>11200</v>
      </c>
      <c r="H110" s="22" t="s">
        <v>4</v>
      </c>
    </row>
    <row r="111" spans="2:8" x14ac:dyDescent="0.25">
      <c r="B111" s="243" t="s">
        <v>250</v>
      </c>
      <c r="C111" s="22">
        <v>840</v>
      </c>
      <c r="D111" s="22" t="s">
        <v>4</v>
      </c>
      <c r="E111" s="22">
        <v>0</v>
      </c>
      <c r="F111" s="22">
        <v>840</v>
      </c>
      <c r="G111" s="22">
        <v>0</v>
      </c>
      <c r="H111" s="22" t="s">
        <v>4</v>
      </c>
    </row>
    <row r="112" spans="2:8" x14ac:dyDescent="0.25">
      <c r="B112" s="243" t="s">
        <v>251</v>
      </c>
      <c r="C112" s="22">
        <v>2507.81</v>
      </c>
      <c r="D112" s="22" t="s">
        <v>4</v>
      </c>
      <c r="E112" s="22">
        <v>0</v>
      </c>
      <c r="F112" s="22">
        <v>2507.81</v>
      </c>
      <c r="G112" s="22">
        <v>0</v>
      </c>
      <c r="H112" s="22" t="s">
        <v>4</v>
      </c>
    </row>
    <row r="113" spans="2:8" x14ac:dyDescent="0.25">
      <c r="B113" s="243" t="s">
        <v>252</v>
      </c>
      <c r="C113" s="22">
        <v>0.28000000000000003</v>
      </c>
      <c r="D113" s="22" t="s">
        <v>4</v>
      </c>
      <c r="E113" s="22">
        <v>0</v>
      </c>
      <c r="F113" s="22">
        <v>0.28000000000000003</v>
      </c>
      <c r="G113" s="22">
        <v>0</v>
      </c>
      <c r="H113" s="22" t="s">
        <v>4</v>
      </c>
    </row>
    <row r="114" spans="2:8" x14ac:dyDescent="0.25">
      <c r="B114" s="243" t="s">
        <v>253</v>
      </c>
      <c r="C114" s="22">
        <v>3720.72</v>
      </c>
      <c r="D114" s="22" t="s">
        <v>4</v>
      </c>
      <c r="E114" s="22">
        <v>4610.3900000000003</v>
      </c>
      <c r="F114" s="22">
        <v>1783.34</v>
      </c>
      <c r="G114" s="22">
        <v>6547.77</v>
      </c>
      <c r="H114" s="22" t="s">
        <v>4</v>
      </c>
    </row>
    <row r="115" spans="2:8" x14ac:dyDescent="0.25">
      <c r="B115" s="243" t="s">
        <v>254</v>
      </c>
      <c r="C115" s="22">
        <v>279.92</v>
      </c>
      <c r="D115" s="22" t="s">
        <v>4</v>
      </c>
      <c r="E115" s="22">
        <v>0</v>
      </c>
      <c r="F115" s="22">
        <v>279.92</v>
      </c>
      <c r="G115" s="22">
        <v>0</v>
      </c>
      <c r="H115" s="22" t="s">
        <v>4</v>
      </c>
    </row>
    <row r="116" spans="2:8" x14ac:dyDescent="0.25">
      <c r="B116" s="243" t="s">
        <v>257</v>
      </c>
      <c r="C116" s="22">
        <v>28000</v>
      </c>
      <c r="D116" s="22" t="s">
        <v>4</v>
      </c>
      <c r="E116" s="22">
        <v>0</v>
      </c>
      <c r="F116" s="22">
        <v>0</v>
      </c>
      <c r="G116" s="22">
        <v>28000</v>
      </c>
      <c r="H116" s="22" t="s">
        <v>4</v>
      </c>
    </row>
    <row r="117" spans="2:8" x14ac:dyDescent="0.25">
      <c r="B117" s="243" t="s">
        <v>258</v>
      </c>
      <c r="C117" s="22">
        <v>933.34</v>
      </c>
      <c r="D117" s="22" t="s">
        <v>4</v>
      </c>
      <c r="E117" s="22">
        <v>0</v>
      </c>
      <c r="F117" s="22">
        <v>933.34</v>
      </c>
      <c r="G117" s="22">
        <v>0</v>
      </c>
      <c r="H117" s="22" t="s">
        <v>4</v>
      </c>
    </row>
    <row r="118" spans="2:8" x14ac:dyDescent="0.25">
      <c r="B118" s="243" t="s">
        <v>259</v>
      </c>
      <c r="C118" s="22">
        <v>32100</v>
      </c>
      <c r="D118" s="22" t="s">
        <v>4</v>
      </c>
      <c r="E118" s="22">
        <v>0</v>
      </c>
      <c r="F118" s="22">
        <v>0</v>
      </c>
      <c r="G118" s="22">
        <v>32100</v>
      </c>
      <c r="H118" s="22" t="s">
        <v>4</v>
      </c>
    </row>
    <row r="119" spans="2:8" x14ac:dyDescent="0.25">
      <c r="B119" s="243" t="s">
        <v>262</v>
      </c>
      <c r="C119" s="22">
        <v>50960</v>
      </c>
      <c r="D119" s="22" t="s">
        <v>4</v>
      </c>
      <c r="E119" s="22">
        <v>0</v>
      </c>
      <c r="F119" s="22">
        <v>0</v>
      </c>
      <c r="G119" s="22">
        <v>50960</v>
      </c>
      <c r="H119" s="22" t="s">
        <v>4</v>
      </c>
    </row>
    <row r="120" spans="2:8" x14ac:dyDescent="0.25">
      <c r="B120" s="243" t="s">
        <v>264</v>
      </c>
      <c r="C120" s="22">
        <v>359.92</v>
      </c>
      <c r="D120" s="22" t="s">
        <v>4</v>
      </c>
      <c r="E120" s="22">
        <v>0</v>
      </c>
      <c r="F120" s="22">
        <v>359.92</v>
      </c>
      <c r="G120" s="22">
        <v>0</v>
      </c>
      <c r="H120" s="22" t="s">
        <v>4</v>
      </c>
    </row>
    <row r="121" spans="2:8" x14ac:dyDescent="0.25">
      <c r="B121" s="243" t="s">
        <v>266</v>
      </c>
      <c r="C121" s="22">
        <v>-0.08</v>
      </c>
      <c r="D121" s="22" t="s">
        <v>4</v>
      </c>
      <c r="E121" s="22">
        <v>0.08</v>
      </c>
      <c r="F121" s="22">
        <v>0</v>
      </c>
      <c r="G121" s="22">
        <v>0</v>
      </c>
      <c r="H121" s="22" t="s">
        <v>4</v>
      </c>
    </row>
    <row r="122" spans="2:8" x14ac:dyDescent="0.25">
      <c r="B122" s="243" t="s">
        <v>267</v>
      </c>
      <c r="C122" s="22">
        <v>7840</v>
      </c>
      <c r="D122" s="22" t="s">
        <v>4</v>
      </c>
      <c r="E122" s="22">
        <v>0</v>
      </c>
      <c r="F122" s="22">
        <v>0</v>
      </c>
      <c r="G122" s="22">
        <v>7840</v>
      </c>
      <c r="H122" s="22" t="s">
        <v>4</v>
      </c>
    </row>
    <row r="123" spans="2:8" x14ac:dyDescent="0.25">
      <c r="B123" s="243" t="s">
        <v>268</v>
      </c>
      <c r="C123" s="22">
        <v>22400</v>
      </c>
      <c r="D123" s="22" t="s">
        <v>4</v>
      </c>
      <c r="E123" s="22">
        <v>0</v>
      </c>
      <c r="F123" s="22">
        <v>0</v>
      </c>
      <c r="G123" s="22">
        <v>22400</v>
      </c>
      <c r="H123" s="22" t="s">
        <v>4</v>
      </c>
    </row>
    <row r="124" spans="2:8" x14ac:dyDescent="0.25">
      <c r="B124" s="243" t="s">
        <v>271</v>
      </c>
      <c r="C124" s="22">
        <v>33600</v>
      </c>
      <c r="D124" s="22" t="s">
        <v>4</v>
      </c>
      <c r="E124" s="22">
        <v>0</v>
      </c>
      <c r="F124" s="22">
        <v>0</v>
      </c>
      <c r="G124" s="22">
        <v>33600</v>
      </c>
      <c r="H124" s="22" t="s">
        <v>4</v>
      </c>
    </row>
    <row r="125" spans="2:8" x14ac:dyDescent="0.25">
      <c r="B125" s="243" t="s">
        <v>272</v>
      </c>
      <c r="C125" s="22">
        <v>4200.0200000000004</v>
      </c>
      <c r="D125" s="22" t="s">
        <v>4</v>
      </c>
      <c r="E125" s="22">
        <v>0</v>
      </c>
      <c r="F125" s="22">
        <v>0</v>
      </c>
      <c r="G125" s="22">
        <v>4200.0200000000004</v>
      </c>
      <c r="H125" s="22" t="s">
        <v>4</v>
      </c>
    </row>
    <row r="126" spans="2:8" x14ac:dyDescent="0.25">
      <c r="B126" s="243" t="s">
        <v>273</v>
      </c>
      <c r="C126" s="22">
        <v>6420</v>
      </c>
      <c r="D126" s="22" t="s">
        <v>4</v>
      </c>
      <c r="E126" s="22">
        <v>0</v>
      </c>
      <c r="F126" s="22">
        <v>0</v>
      </c>
      <c r="G126" s="22">
        <v>6420</v>
      </c>
      <c r="H126" s="22" t="s">
        <v>4</v>
      </c>
    </row>
    <row r="127" spans="2:8" x14ac:dyDescent="0.25">
      <c r="B127" s="243" t="s">
        <v>274</v>
      </c>
      <c r="C127" s="22">
        <v>0.03</v>
      </c>
      <c r="D127" s="22" t="s">
        <v>4</v>
      </c>
      <c r="E127" s="22">
        <v>0</v>
      </c>
      <c r="F127" s="22">
        <v>0.03</v>
      </c>
      <c r="G127" s="22">
        <v>0</v>
      </c>
      <c r="H127" s="22" t="s">
        <v>4</v>
      </c>
    </row>
    <row r="128" spans="2:8" x14ac:dyDescent="0.25">
      <c r="B128" s="243" t="s">
        <v>110</v>
      </c>
      <c r="C128" s="22">
        <v>60000</v>
      </c>
      <c r="D128" s="22" t="s">
        <v>4</v>
      </c>
      <c r="E128" s="22">
        <v>0</v>
      </c>
      <c r="F128" s="22">
        <v>0</v>
      </c>
      <c r="G128" s="22">
        <v>60000</v>
      </c>
      <c r="H128" s="22" t="s">
        <v>4</v>
      </c>
    </row>
    <row r="129" spans="2:8" x14ac:dyDescent="0.25">
      <c r="B129" s="243" t="s">
        <v>275</v>
      </c>
      <c r="C129" s="22">
        <v>5412.5</v>
      </c>
      <c r="D129" s="22" t="s">
        <v>4</v>
      </c>
      <c r="E129" s="22">
        <v>0</v>
      </c>
      <c r="F129" s="22">
        <v>0</v>
      </c>
      <c r="G129" s="22">
        <v>5412.5</v>
      </c>
      <c r="H129" s="22" t="s">
        <v>4</v>
      </c>
    </row>
    <row r="130" spans="2:8" x14ac:dyDescent="0.25">
      <c r="B130" s="243" t="s">
        <v>278</v>
      </c>
      <c r="C130" s="22">
        <v>33600</v>
      </c>
      <c r="D130" s="22" t="s">
        <v>4</v>
      </c>
      <c r="E130" s="22">
        <v>0</v>
      </c>
      <c r="F130" s="22">
        <v>0</v>
      </c>
      <c r="G130" s="22">
        <v>33600</v>
      </c>
      <c r="H130" s="22" t="s">
        <v>4</v>
      </c>
    </row>
    <row r="131" spans="2:8" x14ac:dyDescent="0.25">
      <c r="B131" s="243" t="s">
        <v>280</v>
      </c>
      <c r="C131" s="22">
        <v>6250</v>
      </c>
      <c r="D131" s="22" t="s">
        <v>4</v>
      </c>
      <c r="E131" s="22">
        <v>0</v>
      </c>
      <c r="F131" s="22">
        <v>0</v>
      </c>
      <c r="G131" s="22">
        <v>6250</v>
      </c>
      <c r="H131" s="22" t="s">
        <v>4</v>
      </c>
    </row>
    <row r="132" spans="2:8" x14ac:dyDescent="0.25">
      <c r="B132" s="243" t="s">
        <v>281</v>
      </c>
      <c r="C132" s="22">
        <v>8119.99</v>
      </c>
      <c r="D132" s="22" t="s">
        <v>4</v>
      </c>
      <c r="E132" s="22">
        <v>0</v>
      </c>
      <c r="F132" s="22">
        <v>0</v>
      </c>
      <c r="G132" s="22">
        <v>8119.99</v>
      </c>
      <c r="H132" s="22" t="s">
        <v>4</v>
      </c>
    </row>
    <row r="133" spans="2:8" x14ac:dyDescent="0.25">
      <c r="B133" s="243" t="s">
        <v>283</v>
      </c>
      <c r="C133" s="22">
        <v>12037.5</v>
      </c>
      <c r="D133" s="22" t="s">
        <v>4</v>
      </c>
      <c r="E133" s="22">
        <v>0</v>
      </c>
      <c r="F133" s="22">
        <v>1337.5</v>
      </c>
      <c r="G133" s="22">
        <v>10700</v>
      </c>
      <c r="H133" s="22" t="s">
        <v>4</v>
      </c>
    </row>
    <row r="134" spans="2:8" x14ac:dyDescent="0.25">
      <c r="B134" s="243" t="s">
        <v>284</v>
      </c>
      <c r="C134" s="22">
        <v>26750</v>
      </c>
      <c r="D134" s="22" t="s">
        <v>4</v>
      </c>
      <c r="E134" s="22">
        <v>0</v>
      </c>
      <c r="F134" s="22">
        <v>0</v>
      </c>
      <c r="G134" s="22">
        <v>26750</v>
      </c>
      <c r="H134" s="22" t="s">
        <v>4</v>
      </c>
    </row>
    <row r="135" spans="2:8" x14ac:dyDescent="0.25">
      <c r="B135" s="243" t="s">
        <v>285</v>
      </c>
      <c r="C135" s="22">
        <v>-12840</v>
      </c>
      <c r="D135" s="22" t="s">
        <v>4</v>
      </c>
      <c r="E135" s="22">
        <v>12840</v>
      </c>
      <c r="F135" s="22">
        <v>0</v>
      </c>
      <c r="G135" s="22">
        <v>0</v>
      </c>
      <c r="H135" s="22" t="s">
        <v>4</v>
      </c>
    </row>
    <row r="136" spans="2:8" x14ac:dyDescent="0.25">
      <c r="B136" s="243" t="s">
        <v>286</v>
      </c>
      <c r="C136" s="22">
        <v>34172.82</v>
      </c>
      <c r="D136" s="22" t="s">
        <v>4</v>
      </c>
      <c r="E136" s="22">
        <v>0</v>
      </c>
      <c r="F136" s="22">
        <v>3332.19</v>
      </c>
      <c r="G136" s="22">
        <v>30840.63</v>
      </c>
      <c r="H136" s="22" t="s">
        <v>4</v>
      </c>
    </row>
    <row r="137" spans="2:8" x14ac:dyDescent="0.25">
      <c r="B137" s="243" t="s">
        <v>291</v>
      </c>
      <c r="C137" s="22">
        <v>6750</v>
      </c>
      <c r="D137" s="22" t="s">
        <v>4</v>
      </c>
      <c r="E137" s="22">
        <v>0</v>
      </c>
      <c r="F137" s="22">
        <v>1337.5</v>
      </c>
      <c r="G137" s="22">
        <v>5412.5</v>
      </c>
      <c r="H137" s="22" t="s">
        <v>4</v>
      </c>
    </row>
    <row r="138" spans="2:8" x14ac:dyDescent="0.25">
      <c r="B138" s="243" t="s">
        <v>298</v>
      </c>
      <c r="C138" s="22">
        <v>21400</v>
      </c>
      <c r="D138" s="22" t="s">
        <v>4</v>
      </c>
      <c r="E138" s="22">
        <v>0</v>
      </c>
      <c r="F138" s="22">
        <v>2843.1</v>
      </c>
      <c r="G138" s="22">
        <v>18556.900000000001</v>
      </c>
      <c r="H138" s="22" t="s">
        <v>4</v>
      </c>
    </row>
    <row r="139" spans="2:8" x14ac:dyDescent="0.25">
      <c r="B139" s="243" t="s">
        <v>299</v>
      </c>
      <c r="C139" s="22">
        <v>49543.44</v>
      </c>
      <c r="D139" s="22" t="s">
        <v>4</v>
      </c>
      <c r="E139" s="22">
        <v>0</v>
      </c>
      <c r="F139" s="22">
        <v>4826.6899999999996</v>
      </c>
      <c r="G139" s="22">
        <v>44716.75</v>
      </c>
      <c r="H139" s="22" t="s">
        <v>4</v>
      </c>
    </row>
    <row r="140" spans="2:8" x14ac:dyDescent="0.25">
      <c r="B140" s="243" t="s">
        <v>305</v>
      </c>
      <c r="C140" s="22">
        <v>19037.71</v>
      </c>
      <c r="D140" s="22" t="s">
        <v>4</v>
      </c>
      <c r="E140" s="22">
        <v>0</v>
      </c>
      <c r="F140" s="22">
        <v>0</v>
      </c>
      <c r="G140" s="22">
        <v>19037.71</v>
      </c>
      <c r="H140" s="22" t="s">
        <v>4</v>
      </c>
    </row>
    <row r="141" spans="2:8" x14ac:dyDescent="0.25">
      <c r="B141" s="243" t="s">
        <v>307</v>
      </c>
      <c r="C141" s="22">
        <v>53745.13</v>
      </c>
      <c r="D141" s="22" t="s">
        <v>4</v>
      </c>
      <c r="E141" s="22">
        <v>0</v>
      </c>
      <c r="F141" s="22">
        <v>0</v>
      </c>
      <c r="G141" s="22">
        <v>53745.13</v>
      </c>
      <c r="H141" s="22" t="s">
        <v>4</v>
      </c>
    </row>
    <row r="142" spans="2:8" x14ac:dyDescent="0.25">
      <c r="B142" s="243" t="s">
        <v>312</v>
      </c>
      <c r="C142" s="22">
        <v>3210</v>
      </c>
      <c r="D142" s="22" t="s">
        <v>4</v>
      </c>
      <c r="E142" s="22">
        <v>0</v>
      </c>
      <c r="F142" s="22">
        <v>0</v>
      </c>
      <c r="G142" s="22">
        <v>3210</v>
      </c>
      <c r="H142" s="22" t="s">
        <v>4</v>
      </c>
    </row>
    <row r="143" spans="2:8" x14ac:dyDescent="0.25">
      <c r="B143" s="243" t="s">
        <v>317</v>
      </c>
      <c r="C143" s="22">
        <v>2270.75</v>
      </c>
      <c r="D143" s="22" t="s">
        <v>4</v>
      </c>
      <c r="E143" s="22">
        <v>0</v>
      </c>
      <c r="F143" s="22">
        <v>2270.75</v>
      </c>
      <c r="G143" s="22">
        <v>0</v>
      </c>
      <c r="H143" s="22" t="s">
        <v>4</v>
      </c>
    </row>
    <row r="144" spans="2:8" x14ac:dyDescent="0.25">
      <c r="B144" s="243" t="s">
        <v>318</v>
      </c>
      <c r="C144" s="22">
        <v>32100</v>
      </c>
      <c r="D144" s="22" t="s">
        <v>4</v>
      </c>
      <c r="E144" s="22">
        <v>0</v>
      </c>
      <c r="F144" s="22">
        <v>3000</v>
      </c>
      <c r="G144" s="22">
        <v>29100</v>
      </c>
      <c r="H144" s="22" t="s">
        <v>4</v>
      </c>
    </row>
    <row r="145" spans="2:8" x14ac:dyDescent="0.25">
      <c r="B145" s="243" t="s">
        <v>319</v>
      </c>
      <c r="C145" s="22">
        <v>42800</v>
      </c>
      <c r="D145" s="22" t="s">
        <v>4</v>
      </c>
      <c r="E145" s="22">
        <v>0</v>
      </c>
      <c r="F145" s="22">
        <v>0</v>
      </c>
      <c r="G145" s="22">
        <v>42800</v>
      </c>
      <c r="H145" s="22" t="s">
        <v>4</v>
      </c>
    </row>
    <row r="146" spans="2:8" x14ac:dyDescent="0.25">
      <c r="B146" s="243" t="s">
        <v>320</v>
      </c>
      <c r="C146" s="22">
        <v>3573.63</v>
      </c>
      <c r="D146" s="22" t="s">
        <v>4</v>
      </c>
      <c r="E146" s="22">
        <v>0</v>
      </c>
      <c r="F146" s="22">
        <v>1473.63</v>
      </c>
      <c r="G146" s="22">
        <v>2100</v>
      </c>
      <c r="H146" s="22" t="s">
        <v>4</v>
      </c>
    </row>
    <row r="147" spans="2:8" x14ac:dyDescent="0.25">
      <c r="B147" s="243" t="s">
        <v>324</v>
      </c>
      <c r="C147" s="22">
        <v>3185</v>
      </c>
      <c r="D147" s="22" t="s">
        <v>4</v>
      </c>
      <c r="E147" s="22">
        <v>0</v>
      </c>
      <c r="F147" s="22">
        <v>3185</v>
      </c>
      <c r="G147" s="22">
        <v>0</v>
      </c>
      <c r="H147" s="22" t="s">
        <v>4</v>
      </c>
    </row>
    <row r="148" spans="2:8" x14ac:dyDescent="0.25">
      <c r="B148" s="243" t="s">
        <v>325</v>
      </c>
      <c r="C148" s="22">
        <v>2009.53</v>
      </c>
      <c r="D148" s="22" t="s">
        <v>4</v>
      </c>
      <c r="E148" s="22">
        <v>0</v>
      </c>
      <c r="F148" s="22">
        <v>0</v>
      </c>
      <c r="G148" s="22">
        <v>2009.53</v>
      </c>
      <c r="H148" s="22" t="s">
        <v>4</v>
      </c>
    </row>
    <row r="149" spans="2:8" x14ac:dyDescent="0.25">
      <c r="B149" s="243" t="s">
        <v>327</v>
      </c>
      <c r="C149" s="22">
        <v>891.74</v>
      </c>
      <c r="D149" s="22" t="s">
        <v>4</v>
      </c>
      <c r="E149" s="22">
        <v>0</v>
      </c>
      <c r="F149" s="22">
        <v>891.66</v>
      </c>
      <c r="G149" s="22">
        <v>0.08</v>
      </c>
      <c r="H149" s="22" t="s">
        <v>4</v>
      </c>
    </row>
    <row r="150" spans="2:8" x14ac:dyDescent="0.25">
      <c r="B150" s="243" t="s">
        <v>328</v>
      </c>
      <c r="C150" s="22">
        <v>21400</v>
      </c>
      <c r="D150" s="22" t="s">
        <v>4</v>
      </c>
      <c r="E150" s="22">
        <v>0</v>
      </c>
      <c r="F150" s="22">
        <v>0</v>
      </c>
      <c r="G150" s="22">
        <v>21400</v>
      </c>
      <c r="H150" s="22" t="s">
        <v>4</v>
      </c>
    </row>
    <row r="151" spans="2:8" x14ac:dyDescent="0.25">
      <c r="B151" s="243" t="s">
        <v>330</v>
      </c>
      <c r="C151" s="22">
        <v>14975.21</v>
      </c>
      <c r="D151" s="22" t="s">
        <v>4</v>
      </c>
      <c r="E151" s="22">
        <v>0</v>
      </c>
      <c r="F151" s="22">
        <v>891.66</v>
      </c>
      <c r="G151" s="22">
        <v>14083.55</v>
      </c>
      <c r="H151" s="22" t="s">
        <v>4</v>
      </c>
    </row>
    <row r="152" spans="2:8" x14ac:dyDescent="0.25">
      <c r="B152" s="243" t="s">
        <v>333</v>
      </c>
      <c r="C152" s="22">
        <v>11900</v>
      </c>
      <c r="D152" s="22" t="s">
        <v>4</v>
      </c>
      <c r="E152" s="22">
        <v>0</v>
      </c>
      <c r="F152" s="22">
        <v>0</v>
      </c>
      <c r="G152" s="22">
        <v>11900</v>
      </c>
      <c r="H152" s="22" t="s">
        <v>4</v>
      </c>
    </row>
    <row r="153" spans="2:8" x14ac:dyDescent="0.25">
      <c r="B153" s="243" t="s">
        <v>334</v>
      </c>
      <c r="C153" s="22">
        <v>28087.5</v>
      </c>
      <c r="D153" s="22" t="s">
        <v>4</v>
      </c>
      <c r="E153" s="22">
        <v>0</v>
      </c>
      <c r="F153" s="22">
        <v>2675</v>
      </c>
      <c r="G153" s="22">
        <v>25412.5</v>
      </c>
      <c r="H153" s="22" t="s">
        <v>4</v>
      </c>
    </row>
    <row r="154" spans="2:8" x14ac:dyDescent="0.25">
      <c r="B154" s="243" t="s">
        <v>336</v>
      </c>
      <c r="C154" s="22">
        <v>3566.6</v>
      </c>
      <c r="D154" s="22" t="s">
        <v>4</v>
      </c>
      <c r="E154" s="22">
        <v>0</v>
      </c>
      <c r="F154" s="22">
        <v>1783.34</v>
      </c>
      <c r="G154" s="22">
        <v>1783.26</v>
      </c>
      <c r="H154" s="22" t="s">
        <v>4</v>
      </c>
    </row>
    <row r="155" spans="2:8" x14ac:dyDescent="0.25">
      <c r="B155" s="243" t="s">
        <v>337</v>
      </c>
      <c r="C155" s="22">
        <v>-0.08</v>
      </c>
      <c r="D155" s="22" t="s">
        <v>4</v>
      </c>
      <c r="E155" s="22">
        <v>0.08</v>
      </c>
      <c r="F155" s="22">
        <v>0</v>
      </c>
      <c r="G155" s="22">
        <v>0</v>
      </c>
      <c r="H155" s="22" t="s">
        <v>4</v>
      </c>
    </row>
    <row r="156" spans="2:8" ht="23.25" x14ac:dyDescent="0.25">
      <c r="B156" s="243" t="s">
        <v>338</v>
      </c>
      <c r="C156" s="22">
        <v>4610.3900000000003</v>
      </c>
      <c r="D156" s="22" t="s">
        <v>4</v>
      </c>
      <c r="E156" s="22">
        <v>0</v>
      </c>
      <c r="F156" s="22">
        <v>4610.3900000000003</v>
      </c>
      <c r="G156" s="22">
        <v>0</v>
      </c>
      <c r="H156" s="22" t="s">
        <v>4</v>
      </c>
    </row>
    <row r="157" spans="2:8" x14ac:dyDescent="0.25">
      <c r="B157" s="243" t="s">
        <v>350</v>
      </c>
      <c r="C157" s="22">
        <v>25824.57</v>
      </c>
      <c r="D157" s="22" t="s">
        <v>4</v>
      </c>
      <c r="E157" s="22">
        <v>0</v>
      </c>
      <c r="F157" s="22">
        <v>713.34</v>
      </c>
      <c r="G157" s="22">
        <v>25111.23</v>
      </c>
      <c r="H157" s="22" t="s">
        <v>4</v>
      </c>
    </row>
    <row r="158" spans="2:8" x14ac:dyDescent="0.25">
      <c r="B158" s="243" t="s">
        <v>354</v>
      </c>
      <c r="C158" s="22">
        <v>-1207.73</v>
      </c>
      <c r="D158" s="22" t="s">
        <v>4</v>
      </c>
      <c r="E158" s="22">
        <v>1400</v>
      </c>
      <c r="F158" s="22">
        <v>192.27</v>
      </c>
      <c r="G158" s="22">
        <v>0</v>
      </c>
      <c r="H158" s="22" t="s">
        <v>4</v>
      </c>
    </row>
    <row r="159" spans="2:8" x14ac:dyDescent="0.25">
      <c r="B159" s="243" t="s">
        <v>356</v>
      </c>
      <c r="C159" s="22">
        <v>0.64</v>
      </c>
      <c r="D159" s="22" t="s">
        <v>4</v>
      </c>
      <c r="E159" s="22">
        <v>0</v>
      </c>
      <c r="F159" s="22">
        <v>0.64</v>
      </c>
      <c r="G159" s="22">
        <v>0</v>
      </c>
      <c r="H159" s="22" t="s">
        <v>4</v>
      </c>
    </row>
    <row r="160" spans="2:8" x14ac:dyDescent="0.25">
      <c r="B160" s="243" t="s">
        <v>357</v>
      </c>
      <c r="C160" s="22">
        <v>27250</v>
      </c>
      <c r="D160" s="22" t="s">
        <v>4</v>
      </c>
      <c r="E160" s="22">
        <v>0</v>
      </c>
      <c r="F160" s="22">
        <v>0</v>
      </c>
      <c r="G160" s="22">
        <v>27250</v>
      </c>
      <c r="H160" s="22" t="s">
        <v>4</v>
      </c>
    </row>
    <row r="161" spans="2:8" x14ac:dyDescent="0.25">
      <c r="B161" s="243" t="s">
        <v>360</v>
      </c>
      <c r="C161" s="22">
        <v>21400.04</v>
      </c>
      <c r="D161" s="22" t="s">
        <v>4</v>
      </c>
      <c r="E161" s="22">
        <v>0</v>
      </c>
      <c r="F161" s="22">
        <v>3566.66</v>
      </c>
      <c r="G161" s="22">
        <v>17833.38</v>
      </c>
      <c r="H161" s="22" t="s">
        <v>4</v>
      </c>
    </row>
    <row r="162" spans="2:8" x14ac:dyDescent="0.25">
      <c r="B162" s="243" t="s">
        <v>362</v>
      </c>
      <c r="C162" s="22">
        <v>4681.25</v>
      </c>
      <c r="D162" s="22" t="s">
        <v>4</v>
      </c>
      <c r="E162" s="22">
        <v>0</v>
      </c>
      <c r="F162" s="22">
        <v>1337.5</v>
      </c>
      <c r="G162" s="22">
        <v>3343.75</v>
      </c>
      <c r="H162" s="22" t="s">
        <v>4</v>
      </c>
    </row>
    <row r="163" spans="2:8" x14ac:dyDescent="0.25">
      <c r="B163" s="243" t="s">
        <v>376</v>
      </c>
      <c r="C163" s="22">
        <v>1070</v>
      </c>
      <c r="D163" s="22" t="s">
        <v>4</v>
      </c>
      <c r="E163" s="22">
        <v>0</v>
      </c>
      <c r="F163" s="22">
        <v>0</v>
      </c>
      <c r="G163" s="22">
        <v>1070</v>
      </c>
      <c r="H163" s="22" t="s">
        <v>4</v>
      </c>
    </row>
    <row r="164" spans="2:8" x14ac:dyDescent="0.25">
      <c r="B164" s="243" t="s">
        <v>379</v>
      </c>
      <c r="C164" s="22">
        <v>32100</v>
      </c>
      <c r="D164" s="22" t="s">
        <v>4</v>
      </c>
      <c r="E164" s="22">
        <v>0</v>
      </c>
      <c r="F164" s="22">
        <v>0</v>
      </c>
      <c r="G164" s="22">
        <v>32100</v>
      </c>
      <c r="H164" s="22" t="s">
        <v>4</v>
      </c>
    </row>
    <row r="165" spans="2:8" x14ac:dyDescent="0.25">
      <c r="B165" s="243" t="s">
        <v>381</v>
      </c>
      <c r="C165" s="22">
        <v>32100</v>
      </c>
      <c r="D165" s="22" t="s">
        <v>4</v>
      </c>
      <c r="E165" s="22">
        <v>0</v>
      </c>
      <c r="F165" s="22">
        <v>0</v>
      </c>
      <c r="G165" s="22">
        <v>32100</v>
      </c>
      <c r="H165" s="22" t="s">
        <v>4</v>
      </c>
    </row>
    <row r="166" spans="2:8" x14ac:dyDescent="0.25">
      <c r="B166" s="243" t="s">
        <v>382</v>
      </c>
      <c r="C166" s="22">
        <v>2229.23</v>
      </c>
      <c r="D166" s="22" t="s">
        <v>4</v>
      </c>
      <c r="E166" s="22">
        <v>0</v>
      </c>
      <c r="F166" s="22">
        <v>891.66</v>
      </c>
      <c r="G166" s="22">
        <v>1337.57</v>
      </c>
      <c r="H166" s="22" t="s">
        <v>4</v>
      </c>
    </row>
    <row r="167" spans="2:8" x14ac:dyDescent="0.25">
      <c r="B167" s="243" t="s">
        <v>384</v>
      </c>
      <c r="C167" s="22">
        <v>3414.92</v>
      </c>
      <c r="D167" s="22" t="s">
        <v>4</v>
      </c>
      <c r="E167" s="22">
        <v>0</v>
      </c>
      <c r="F167" s="22">
        <v>0</v>
      </c>
      <c r="G167" s="22">
        <v>3414.92</v>
      </c>
      <c r="H167" s="22" t="s">
        <v>4</v>
      </c>
    </row>
    <row r="168" spans="2:8" x14ac:dyDescent="0.25">
      <c r="B168" s="243" t="s">
        <v>385</v>
      </c>
      <c r="C168" s="22">
        <v>1890</v>
      </c>
      <c r="D168" s="22" t="s">
        <v>4</v>
      </c>
      <c r="E168" s="22">
        <v>0</v>
      </c>
      <c r="F168" s="22">
        <v>1890</v>
      </c>
      <c r="G168" s="22">
        <v>0</v>
      </c>
      <c r="H168" s="22" t="s">
        <v>4</v>
      </c>
    </row>
    <row r="169" spans="2:8" x14ac:dyDescent="0.25">
      <c r="B169" s="243" t="s">
        <v>386</v>
      </c>
      <c r="C169" s="22">
        <v>26750</v>
      </c>
      <c r="D169" s="22" t="s">
        <v>4</v>
      </c>
      <c r="E169" s="22">
        <v>0</v>
      </c>
      <c r="F169" s="22">
        <v>0</v>
      </c>
      <c r="G169" s="22">
        <v>26750</v>
      </c>
      <c r="H169" s="22" t="s">
        <v>4</v>
      </c>
    </row>
    <row r="170" spans="2:8" x14ac:dyDescent="0.25">
      <c r="B170" s="243" t="s">
        <v>390</v>
      </c>
      <c r="C170" s="22">
        <v>35310</v>
      </c>
      <c r="D170" s="22" t="s">
        <v>4</v>
      </c>
      <c r="E170" s="22">
        <v>0</v>
      </c>
      <c r="F170" s="22">
        <v>0</v>
      </c>
      <c r="G170" s="22">
        <v>35310</v>
      </c>
      <c r="H170" s="22" t="s">
        <v>4</v>
      </c>
    </row>
    <row r="171" spans="2:8" x14ac:dyDescent="0.25">
      <c r="B171" s="243" t="s">
        <v>395</v>
      </c>
      <c r="C171" s="22">
        <v>12840</v>
      </c>
      <c r="D171" s="22" t="s">
        <v>4</v>
      </c>
      <c r="E171" s="22">
        <v>0</v>
      </c>
      <c r="F171" s="22">
        <v>0</v>
      </c>
      <c r="G171" s="22">
        <v>12840</v>
      </c>
      <c r="H171" s="22" t="s">
        <v>4</v>
      </c>
    </row>
    <row r="172" spans="2:8" x14ac:dyDescent="0.25">
      <c r="B172" s="243" t="s">
        <v>396</v>
      </c>
      <c r="C172" s="22">
        <v>-0.12</v>
      </c>
      <c r="D172" s="22" t="s">
        <v>4</v>
      </c>
      <c r="E172" s="22">
        <v>0.12</v>
      </c>
      <c r="F172" s="22">
        <v>0</v>
      </c>
      <c r="G172" s="22">
        <v>0</v>
      </c>
      <c r="H172" s="22" t="s">
        <v>4</v>
      </c>
    </row>
    <row r="173" spans="2:8" x14ac:dyDescent="0.25">
      <c r="B173" s="243" t="s">
        <v>400</v>
      </c>
      <c r="C173" s="22">
        <v>21400</v>
      </c>
      <c r="D173" s="22" t="s">
        <v>4</v>
      </c>
      <c r="E173" s="22">
        <v>0</v>
      </c>
      <c r="F173" s="22">
        <v>0</v>
      </c>
      <c r="G173" s="22">
        <v>21400</v>
      </c>
      <c r="H173" s="22" t="s">
        <v>4</v>
      </c>
    </row>
    <row r="174" spans="2:8" x14ac:dyDescent="0.25">
      <c r="B174" s="243" t="s">
        <v>404</v>
      </c>
      <c r="C174" s="22">
        <v>1566.82</v>
      </c>
      <c r="D174" s="22" t="s">
        <v>4</v>
      </c>
      <c r="E174" s="22">
        <v>0</v>
      </c>
      <c r="F174" s="22">
        <v>1566.82</v>
      </c>
      <c r="G174" s="22">
        <v>0</v>
      </c>
      <c r="H174" s="22" t="s">
        <v>4</v>
      </c>
    </row>
    <row r="175" spans="2:8" x14ac:dyDescent="0.25">
      <c r="B175" s="243" t="s">
        <v>407</v>
      </c>
      <c r="C175" s="22">
        <v>32100</v>
      </c>
      <c r="D175" s="22" t="s">
        <v>4</v>
      </c>
      <c r="E175" s="22">
        <v>0</v>
      </c>
      <c r="F175" s="22">
        <v>0</v>
      </c>
      <c r="G175" s="22">
        <v>32100</v>
      </c>
      <c r="H175" s="22" t="s">
        <v>4</v>
      </c>
    </row>
    <row r="176" spans="2:8" x14ac:dyDescent="0.25">
      <c r="B176" s="243" t="s">
        <v>409</v>
      </c>
      <c r="C176" s="22">
        <v>0.08</v>
      </c>
      <c r="D176" s="22" t="s">
        <v>4</v>
      </c>
      <c r="E176" s="22">
        <v>0</v>
      </c>
      <c r="F176" s="22">
        <v>0.08</v>
      </c>
      <c r="G176" s="22">
        <v>0</v>
      </c>
      <c r="H176" s="22" t="s">
        <v>4</v>
      </c>
    </row>
    <row r="177" spans="2:8" x14ac:dyDescent="0.25">
      <c r="B177" s="243" t="s">
        <v>410</v>
      </c>
      <c r="C177" s="22">
        <v>-0.08</v>
      </c>
      <c r="D177" s="22" t="s">
        <v>4</v>
      </c>
      <c r="E177" s="22">
        <v>0.08</v>
      </c>
      <c r="F177" s="22">
        <v>0</v>
      </c>
      <c r="G177" s="22">
        <v>0</v>
      </c>
      <c r="H177" s="22" t="s">
        <v>4</v>
      </c>
    </row>
    <row r="178" spans="2:8" x14ac:dyDescent="0.25">
      <c r="B178" s="243" t="s">
        <v>411</v>
      </c>
      <c r="C178" s="22">
        <v>0.08</v>
      </c>
      <c r="D178" s="22" t="s">
        <v>4</v>
      </c>
      <c r="E178" s="22">
        <v>0</v>
      </c>
      <c r="F178" s="22">
        <v>0.08</v>
      </c>
      <c r="G178" s="22">
        <v>0</v>
      </c>
      <c r="H178" s="22" t="s">
        <v>4</v>
      </c>
    </row>
    <row r="179" spans="2:8" x14ac:dyDescent="0.25">
      <c r="B179" s="243" t="s">
        <v>412</v>
      </c>
      <c r="C179" s="22">
        <v>-0.08</v>
      </c>
      <c r="D179" s="22" t="s">
        <v>4</v>
      </c>
      <c r="E179" s="22">
        <v>0.08</v>
      </c>
      <c r="F179" s="22">
        <v>0</v>
      </c>
      <c r="G179" s="22">
        <v>0</v>
      </c>
      <c r="H179" s="22" t="s">
        <v>4</v>
      </c>
    </row>
    <row r="180" spans="2:8" x14ac:dyDescent="0.25">
      <c r="B180" s="243" t="s">
        <v>413</v>
      </c>
      <c r="C180" s="22">
        <v>5350.07</v>
      </c>
      <c r="D180" s="22" t="s">
        <v>4</v>
      </c>
      <c r="E180" s="22">
        <v>0</v>
      </c>
      <c r="F180" s="22">
        <v>5350.07</v>
      </c>
      <c r="G180" s="22">
        <v>0</v>
      </c>
      <c r="H180" s="22" t="s">
        <v>4</v>
      </c>
    </row>
    <row r="181" spans="2:8" x14ac:dyDescent="0.25">
      <c r="B181" s="243" t="s">
        <v>414</v>
      </c>
      <c r="C181" s="22">
        <v>-5349.99</v>
      </c>
      <c r="D181" s="22" t="s">
        <v>4</v>
      </c>
      <c r="E181" s="22">
        <v>5350.07</v>
      </c>
      <c r="F181" s="22">
        <v>0.08</v>
      </c>
      <c r="G181" s="22">
        <v>0</v>
      </c>
      <c r="H181" s="22" t="s">
        <v>4</v>
      </c>
    </row>
    <row r="182" spans="2:8" x14ac:dyDescent="0.25">
      <c r="B182" s="243" t="s">
        <v>415</v>
      </c>
      <c r="C182" s="22">
        <v>7133.4</v>
      </c>
      <c r="D182" s="22" t="s">
        <v>4</v>
      </c>
      <c r="E182" s="22">
        <v>0</v>
      </c>
      <c r="F182" s="22">
        <v>3566.66</v>
      </c>
      <c r="G182" s="22">
        <v>3566.74</v>
      </c>
      <c r="H182" s="22" t="s">
        <v>4</v>
      </c>
    </row>
    <row r="183" spans="2:8" x14ac:dyDescent="0.25">
      <c r="B183" s="243" t="s">
        <v>416</v>
      </c>
      <c r="C183" s="22">
        <v>9641.6299999999992</v>
      </c>
      <c r="D183" s="22" t="s">
        <v>4</v>
      </c>
      <c r="E183" s="22">
        <v>0</v>
      </c>
      <c r="F183" s="22">
        <v>1483.34</v>
      </c>
      <c r="G183" s="22">
        <v>8158.29</v>
      </c>
      <c r="H183" s="22" t="s">
        <v>4</v>
      </c>
    </row>
    <row r="184" spans="2:8" x14ac:dyDescent="0.25">
      <c r="B184" s="243" t="s">
        <v>417</v>
      </c>
      <c r="C184" s="22">
        <v>6241.61</v>
      </c>
      <c r="D184" s="22" t="s">
        <v>4</v>
      </c>
      <c r="E184" s="22">
        <v>0</v>
      </c>
      <c r="F184" s="22">
        <v>1783.34</v>
      </c>
      <c r="G184" s="22">
        <v>4458.2700000000004</v>
      </c>
      <c r="H184" s="22" t="s">
        <v>4</v>
      </c>
    </row>
    <row r="185" spans="2:8" x14ac:dyDescent="0.25">
      <c r="B185" s="243" t="s">
        <v>418</v>
      </c>
      <c r="C185" s="22">
        <v>35666.68</v>
      </c>
      <c r="D185" s="22" t="s">
        <v>4</v>
      </c>
      <c r="E185" s="22">
        <v>0</v>
      </c>
      <c r="F185" s="22">
        <v>0</v>
      </c>
      <c r="G185" s="22">
        <v>35666.68</v>
      </c>
      <c r="H185" s="22" t="s">
        <v>4</v>
      </c>
    </row>
    <row r="186" spans="2:8" x14ac:dyDescent="0.25">
      <c r="B186" s="243" t="s">
        <v>419</v>
      </c>
      <c r="C186" s="22">
        <v>2674.96</v>
      </c>
      <c r="D186" s="22" t="s">
        <v>4</v>
      </c>
      <c r="E186" s="22">
        <v>0</v>
      </c>
      <c r="F186" s="22">
        <v>445.84</v>
      </c>
      <c r="G186" s="22">
        <v>2229.12</v>
      </c>
      <c r="H186" s="22" t="s">
        <v>4</v>
      </c>
    </row>
    <row r="187" spans="2:8" x14ac:dyDescent="0.25">
      <c r="B187" s="243" t="s">
        <v>420</v>
      </c>
      <c r="C187" s="22">
        <v>5350.04</v>
      </c>
      <c r="D187" s="22" t="s">
        <v>4</v>
      </c>
      <c r="E187" s="22">
        <v>0</v>
      </c>
      <c r="F187" s="22">
        <v>891.66</v>
      </c>
      <c r="G187" s="22">
        <v>4458.38</v>
      </c>
      <c r="H187" s="22" t="s">
        <v>4</v>
      </c>
    </row>
    <row r="188" spans="2:8" x14ac:dyDescent="0.25">
      <c r="B188" s="243" t="s">
        <v>421</v>
      </c>
      <c r="C188" s="22">
        <v>4815</v>
      </c>
      <c r="D188" s="22" t="s">
        <v>4</v>
      </c>
      <c r="E188" s="22">
        <v>0</v>
      </c>
      <c r="F188" s="22">
        <v>0</v>
      </c>
      <c r="G188" s="22">
        <v>4815</v>
      </c>
      <c r="H188" s="22" t="s">
        <v>4</v>
      </c>
    </row>
    <row r="189" spans="2:8" x14ac:dyDescent="0.25">
      <c r="B189" s="243" t="s">
        <v>423</v>
      </c>
      <c r="C189" s="22">
        <v>6018.75</v>
      </c>
      <c r="D189" s="22" t="s">
        <v>4</v>
      </c>
      <c r="E189" s="22">
        <v>0</v>
      </c>
      <c r="F189" s="22">
        <v>1337.5</v>
      </c>
      <c r="G189" s="22">
        <v>4681.25</v>
      </c>
      <c r="H189" s="22" t="s">
        <v>4</v>
      </c>
    </row>
    <row r="190" spans="2:8" x14ac:dyDescent="0.25">
      <c r="B190" s="243" t="s">
        <v>424</v>
      </c>
      <c r="C190" s="22">
        <v>52430</v>
      </c>
      <c r="D190" s="22" t="s">
        <v>4</v>
      </c>
      <c r="E190" s="22">
        <v>0</v>
      </c>
      <c r="F190" s="22">
        <v>52430</v>
      </c>
      <c r="G190" s="22">
        <v>0</v>
      </c>
      <c r="H190" s="22" t="s">
        <v>4</v>
      </c>
    </row>
    <row r="191" spans="2:8" x14ac:dyDescent="0.25">
      <c r="B191" s="243" t="s">
        <v>425</v>
      </c>
      <c r="C191" s="22">
        <v>5350</v>
      </c>
      <c r="D191" s="22" t="s">
        <v>4</v>
      </c>
      <c r="E191" s="22">
        <v>0</v>
      </c>
      <c r="F191" s="22">
        <v>0</v>
      </c>
      <c r="G191" s="22">
        <v>5350</v>
      </c>
      <c r="H191" s="22" t="s">
        <v>4</v>
      </c>
    </row>
    <row r="192" spans="2:8" x14ac:dyDescent="0.25">
      <c r="B192" s="243" t="s">
        <v>426</v>
      </c>
      <c r="C192" s="22">
        <v>23183.37</v>
      </c>
      <c r="D192" s="22" t="s">
        <v>4</v>
      </c>
      <c r="E192" s="22">
        <v>0</v>
      </c>
      <c r="F192" s="22">
        <v>3566.66</v>
      </c>
      <c r="G192" s="22">
        <v>19616.71</v>
      </c>
      <c r="H192" s="22" t="s">
        <v>4</v>
      </c>
    </row>
    <row r="193" spans="2:8" x14ac:dyDescent="0.25">
      <c r="B193" s="243" t="s">
        <v>427</v>
      </c>
      <c r="C193" s="22">
        <v>17387.5</v>
      </c>
      <c r="D193" s="22" t="s">
        <v>4</v>
      </c>
      <c r="E193" s="22">
        <v>0</v>
      </c>
      <c r="F193" s="22">
        <v>2675</v>
      </c>
      <c r="G193" s="22">
        <v>14712.5</v>
      </c>
      <c r="H193" s="22" t="s">
        <v>4</v>
      </c>
    </row>
    <row r="194" spans="2:8" x14ac:dyDescent="0.25">
      <c r="B194" s="243" t="s">
        <v>429</v>
      </c>
      <c r="C194" s="22">
        <v>10254.17</v>
      </c>
      <c r="D194" s="22" t="s">
        <v>4</v>
      </c>
      <c r="E194" s="22">
        <v>0</v>
      </c>
      <c r="F194" s="22">
        <v>891.66</v>
      </c>
      <c r="G194" s="22">
        <v>9362.51</v>
      </c>
      <c r="H194" s="22" t="s">
        <v>4</v>
      </c>
    </row>
    <row r="195" spans="2:8" x14ac:dyDescent="0.25">
      <c r="B195" s="243" t="s">
        <v>430</v>
      </c>
      <c r="C195" s="22">
        <v>21400</v>
      </c>
      <c r="D195" s="22" t="s">
        <v>4</v>
      </c>
      <c r="E195" s="22">
        <v>0</v>
      </c>
      <c r="F195" s="22">
        <v>0</v>
      </c>
      <c r="G195" s="22">
        <v>21400</v>
      </c>
      <c r="H195" s="22" t="s">
        <v>4</v>
      </c>
    </row>
    <row r="196" spans="2:8" x14ac:dyDescent="0.25">
      <c r="B196" s="243" t="s">
        <v>17</v>
      </c>
      <c r="C196" s="22">
        <v>1690310.14</v>
      </c>
      <c r="D196" s="22" t="s">
        <v>4</v>
      </c>
      <c r="E196" s="22">
        <v>-984105</v>
      </c>
      <c r="F196" s="22">
        <v>6526.96</v>
      </c>
      <c r="G196" s="22">
        <v>699678.18</v>
      </c>
      <c r="H196" s="22" t="s">
        <v>4</v>
      </c>
    </row>
    <row r="197" spans="2:8" x14ac:dyDescent="0.25">
      <c r="B197" s="243" t="s">
        <v>431</v>
      </c>
      <c r="C197" s="22">
        <v>1226.96</v>
      </c>
      <c r="D197" s="22" t="s">
        <v>4</v>
      </c>
      <c r="E197" s="22">
        <v>0</v>
      </c>
      <c r="F197" s="22">
        <v>626.96</v>
      </c>
      <c r="G197" s="22">
        <v>600</v>
      </c>
      <c r="H197" s="22" t="s">
        <v>4</v>
      </c>
    </row>
    <row r="198" spans="2:8" x14ac:dyDescent="0.25">
      <c r="B198" s="243" t="s">
        <v>432</v>
      </c>
      <c r="C198" s="22">
        <v>6455.63</v>
      </c>
      <c r="D198" s="22" t="s">
        <v>4</v>
      </c>
      <c r="E198" s="22">
        <v>0</v>
      </c>
      <c r="F198" s="22">
        <v>0</v>
      </c>
      <c r="G198" s="22">
        <v>6455.63</v>
      </c>
      <c r="H198" s="22" t="s">
        <v>4</v>
      </c>
    </row>
    <row r="199" spans="2:8" x14ac:dyDescent="0.25">
      <c r="B199" s="243" t="s">
        <v>433</v>
      </c>
      <c r="C199" s="22">
        <v>3355.25</v>
      </c>
      <c r="D199" s="22" t="s">
        <v>4</v>
      </c>
      <c r="E199" s="22">
        <v>0</v>
      </c>
      <c r="F199" s="22">
        <v>600</v>
      </c>
      <c r="G199" s="22">
        <v>2755.25</v>
      </c>
      <c r="H199" s="22" t="s">
        <v>4</v>
      </c>
    </row>
    <row r="200" spans="2:8" x14ac:dyDescent="0.25">
      <c r="B200" s="243" t="s">
        <v>434</v>
      </c>
      <c r="C200" s="22">
        <v>20580.560000000001</v>
      </c>
      <c r="D200" s="22" t="s">
        <v>4</v>
      </c>
      <c r="E200" s="22">
        <v>0</v>
      </c>
      <c r="F200" s="22">
        <v>0</v>
      </c>
      <c r="G200" s="22">
        <v>20580.560000000001</v>
      </c>
      <c r="H200" s="22" t="s">
        <v>4</v>
      </c>
    </row>
    <row r="201" spans="2:8" x14ac:dyDescent="0.25">
      <c r="B201" s="243" t="s">
        <v>435</v>
      </c>
      <c r="C201" s="22">
        <v>600</v>
      </c>
      <c r="D201" s="22" t="s">
        <v>4</v>
      </c>
      <c r="E201" s="22">
        <v>0</v>
      </c>
      <c r="F201" s="22">
        <v>0</v>
      </c>
      <c r="G201" s="22">
        <v>600</v>
      </c>
      <c r="H201" s="22" t="s">
        <v>4</v>
      </c>
    </row>
    <row r="202" spans="2:8" x14ac:dyDescent="0.25">
      <c r="B202" s="243" t="s">
        <v>436</v>
      </c>
      <c r="C202" s="22">
        <v>5166.66</v>
      </c>
      <c r="D202" s="22" t="s">
        <v>4</v>
      </c>
      <c r="E202" s="22">
        <v>0</v>
      </c>
      <c r="F202" s="22">
        <v>800</v>
      </c>
      <c r="G202" s="22">
        <v>4366.66</v>
      </c>
      <c r="H202" s="22" t="s">
        <v>4</v>
      </c>
    </row>
    <row r="203" spans="2:8" x14ac:dyDescent="0.25">
      <c r="B203" s="243" t="s">
        <v>437</v>
      </c>
      <c r="C203" s="22">
        <v>11199.96</v>
      </c>
      <c r="D203" s="22" t="s">
        <v>4</v>
      </c>
      <c r="E203" s="22">
        <v>0</v>
      </c>
      <c r="F203" s="22">
        <v>0</v>
      </c>
      <c r="G203" s="22">
        <v>11199.96</v>
      </c>
      <c r="H203" s="22" t="s">
        <v>4</v>
      </c>
    </row>
    <row r="204" spans="2:8" x14ac:dyDescent="0.25">
      <c r="B204" s="243" t="s">
        <v>438</v>
      </c>
      <c r="C204" s="22">
        <v>500</v>
      </c>
      <c r="D204" s="22" t="s">
        <v>4</v>
      </c>
      <c r="E204" s="22">
        <v>0</v>
      </c>
      <c r="F204" s="22">
        <v>0</v>
      </c>
      <c r="G204" s="22">
        <v>500</v>
      </c>
      <c r="H204" s="22" t="s">
        <v>4</v>
      </c>
    </row>
    <row r="205" spans="2:8" x14ac:dyDescent="0.25">
      <c r="B205" s="243" t="s">
        <v>439</v>
      </c>
      <c r="C205" s="22">
        <v>3000</v>
      </c>
      <c r="D205" s="22" t="s">
        <v>4</v>
      </c>
      <c r="E205" s="22">
        <v>2000</v>
      </c>
      <c r="F205" s="22">
        <v>2000</v>
      </c>
      <c r="G205" s="22">
        <v>3000</v>
      </c>
      <c r="H205" s="22" t="s">
        <v>4</v>
      </c>
    </row>
    <row r="206" spans="2:8" x14ac:dyDescent="0.25">
      <c r="B206" s="243" t="s">
        <v>440</v>
      </c>
      <c r="C206" s="22">
        <v>1999.96</v>
      </c>
      <c r="D206" s="22" t="s">
        <v>4</v>
      </c>
      <c r="E206" s="22">
        <v>0</v>
      </c>
      <c r="F206" s="22">
        <v>0</v>
      </c>
      <c r="G206" s="22">
        <v>1999.96</v>
      </c>
      <c r="H206" s="22" t="s">
        <v>4</v>
      </c>
    </row>
    <row r="207" spans="2:8" x14ac:dyDescent="0.25">
      <c r="B207" s="243" t="s">
        <v>200</v>
      </c>
      <c r="C207" s="22">
        <v>8999.86</v>
      </c>
      <c r="D207" s="22" t="s">
        <v>4</v>
      </c>
      <c r="E207" s="22">
        <v>0</v>
      </c>
      <c r="F207" s="22">
        <v>0</v>
      </c>
      <c r="G207" s="22">
        <v>8999.86</v>
      </c>
      <c r="H207" s="22" t="s">
        <v>4</v>
      </c>
    </row>
    <row r="208" spans="2:8" x14ac:dyDescent="0.25">
      <c r="B208" s="243" t="s">
        <v>441</v>
      </c>
      <c r="C208" s="22">
        <v>5000</v>
      </c>
      <c r="D208" s="22" t="s">
        <v>4</v>
      </c>
      <c r="E208" s="22">
        <v>0</v>
      </c>
      <c r="F208" s="22">
        <v>0</v>
      </c>
      <c r="G208" s="22">
        <v>5000</v>
      </c>
      <c r="H208" s="22" t="s">
        <v>4</v>
      </c>
    </row>
    <row r="209" spans="2:8" x14ac:dyDescent="0.25">
      <c r="B209" s="243" t="s">
        <v>442</v>
      </c>
      <c r="C209" s="22">
        <v>3999.84</v>
      </c>
      <c r="D209" s="22" t="s">
        <v>4</v>
      </c>
      <c r="E209" s="22">
        <v>0</v>
      </c>
      <c r="F209" s="22">
        <v>0</v>
      </c>
      <c r="G209" s="22">
        <v>3999.84</v>
      </c>
      <c r="H209" s="22" t="s">
        <v>4</v>
      </c>
    </row>
    <row r="210" spans="2:8" x14ac:dyDescent="0.25">
      <c r="B210" s="243" t="s">
        <v>152</v>
      </c>
      <c r="C210" s="22">
        <v>2000</v>
      </c>
      <c r="D210" s="22" t="s">
        <v>4</v>
      </c>
      <c r="E210" s="22">
        <v>0</v>
      </c>
      <c r="F210" s="22">
        <v>0</v>
      </c>
      <c r="G210" s="22">
        <v>2000</v>
      </c>
      <c r="H210" s="22" t="s">
        <v>4</v>
      </c>
    </row>
    <row r="211" spans="2:8" x14ac:dyDescent="0.25">
      <c r="B211" s="243" t="s">
        <v>443</v>
      </c>
      <c r="C211" s="22">
        <v>3082.79</v>
      </c>
      <c r="D211" s="22" t="s">
        <v>4</v>
      </c>
      <c r="E211" s="22">
        <v>0</v>
      </c>
      <c r="F211" s="22">
        <v>0</v>
      </c>
      <c r="G211" s="22">
        <v>3082.79</v>
      </c>
      <c r="H211" s="22" t="s">
        <v>4</v>
      </c>
    </row>
    <row r="212" spans="2:8" x14ac:dyDescent="0.25">
      <c r="B212" s="243" t="s">
        <v>444</v>
      </c>
      <c r="C212" s="22">
        <v>80099.740000000005</v>
      </c>
      <c r="D212" s="22" t="s">
        <v>4</v>
      </c>
      <c r="E212" s="22">
        <v>0</v>
      </c>
      <c r="F212" s="22">
        <v>0</v>
      </c>
      <c r="G212" s="22">
        <v>80099.740000000005</v>
      </c>
      <c r="H212" s="22" t="s">
        <v>4</v>
      </c>
    </row>
    <row r="213" spans="2:8" x14ac:dyDescent="0.25">
      <c r="B213" s="243" t="s">
        <v>445</v>
      </c>
      <c r="C213" s="22">
        <v>5000</v>
      </c>
      <c r="D213" s="22" t="s">
        <v>4</v>
      </c>
      <c r="E213" s="22">
        <v>0</v>
      </c>
      <c r="F213" s="22">
        <v>0</v>
      </c>
      <c r="G213" s="22">
        <v>5000</v>
      </c>
      <c r="H213" s="22" t="s">
        <v>4</v>
      </c>
    </row>
    <row r="214" spans="2:8" x14ac:dyDescent="0.25">
      <c r="B214" s="243" t="s">
        <v>446</v>
      </c>
      <c r="C214" s="22">
        <v>5000</v>
      </c>
      <c r="D214" s="22" t="s">
        <v>4</v>
      </c>
      <c r="E214" s="22">
        <v>0</v>
      </c>
      <c r="F214" s="22">
        <v>0</v>
      </c>
      <c r="G214" s="22">
        <v>5000</v>
      </c>
      <c r="H214" s="22" t="s">
        <v>4</v>
      </c>
    </row>
    <row r="215" spans="2:8" x14ac:dyDescent="0.25">
      <c r="B215" s="243" t="s">
        <v>447</v>
      </c>
      <c r="C215" s="22">
        <v>5000</v>
      </c>
      <c r="D215" s="22" t="s">
        <v>4</v>
      </c>
      <c r="E215" s="22">
        <v>0</v>
      </c>
      <c r="F215" s="22">
        <v>0</v>
      </c>
      <c r="G215" s="22">
        <v>5000</v>
      </c>
      <c r="H215" s="22" t="s">
        <v>4</v>
      </c>
    </row>
    <row r="216" spans="2:8" x14ac:dyDescent="0.25">
      <c r="B216" s="243" t="s">
        <v>123</v>
      </c>
      <c r="C216" s="22">
        <v>20000</v>
      </c>
      <c r="D216" s="22" t="s">
        <v>4</v>
      </c>
      <c r="E216" s="22">
        <v>0</v>
      </c>
      <c r="F216" s="22">
        <v>0</v>
      </c>
      <c r="G216" s="22">
        <v>20000</v>
      </c>
      <c r="H216" s="22" t="s">
        <v>4</v>
      </c>
    </row>
    <row r="217" spans="2:8" x14ac:dyDescent="0.25">
      <c r="B217" s="243" t="s">
        <v>448</v>
      </c>
      <c r="C217" s="22">
        <v>100</v>
      </c>
      <c r="D217" s="22" t="s">
        <v>4</v>
      </c>
      <c r="E217" s="22">
        <v>0</v>
      </c>
      <c r="F217" s="22">
        <v>0</v>
      </c>
      <c r="G217" s="22">
        <v>100</v>
      </c>
      <c r="H217" s="22" t="s">
        <v>4</v>
      </c>
    </row>
    <row r="218" spans="2:8" x14ac:dyDescent="0.25">
      <c r="B218" s="243" t="s">
        <v>449</v>
      </c>
      <c r="C218" s="22">
        <v>15000</v>
      </c>
      <c r="D218" s="22" t="s">
        <v>4</v>
      </c>
      <c r="E218" s="22">
        <v>0</v>
      </c>
      <c r="F218" s="22">
        <v>0</v>
      </c>
      <c r="G218" s="22">
        <v>15000</v>
      </c>
      <c r="H218" s="22" t="s">
        <v>4</v>
      </c>
    </row>
    <row r="219" spans="2:8" x14ac:dyDescent="0.25">
      <c r="B219" s="243" t="s">
        <v>450</v>
      </c>
      <c r="C219" s="22">
        <v>4000</v>
      </c>
      <c r="D219" s="22" t="s">
        <v>4</v>
      </c>
      <c r="E219" s="22">
        <v>0</v>
      </c>
      <c r="F219" s="22">
        <v>0</v>
      </c>
      <c r="G219" s="22">
        <v>4000</v>
      </c>
      <c r="H219" s="22" t="s">
        <v>4</v>
      </c>
    </row>
    <row r="220" spans="2:8" x14ac:dyDescent="0.25">
      <c r="B220" s="243" t="s">
        <v>451</v>
      </c>
      <c r="C220" s="22">
        <v>4140</v>
      </c>
      <c r="D220" s="22" t="s">
        <v>4</v>
      </c>
      <c r="E220" s="22">
        <v>0</v>
      </c>
      <c r="F220" s="22">
        <v>0</v>
      </c>
      <c r="G220" s="22">
        <v>4140</v>
      </c>
      <c r="H220" s="22" t="s">
        <v>4</v>
      </c>
    </row>
    <row r="221" spans="2:8" x14ac:dyDescent="0.25">
      <c r="B221" s="243" t="s">
        <v>452</v>
      </c>
      <c r="C221" s="22">
        <v>10000</v>
      </c>
      <c r="D221" s="22" t="s">
        <v>4</v>
      </c>
      <c r="E221" s="22">
        <v>0</v>
      </c>
      <c r="F221" s="22">
        <v>0</v>
      </c>
      <c r="G221" s="22">
        <v>10000</v>
      </c>
      <c r="H221" s="22" t="s">
        <v>4</v>
      </c>
    </row>
    <row r="222" spans="2:8" x14ac:dyDescent="0.25">
      <c r="B222" s="243" t="s">
        <v>453</v>
      </c>
      <c r="C222" s="22">
        <v>10000</v>
      </c>
      <c r="D222" s="22" t="s">
        <v>4</v>
      </c>
      <c r="E222" s="22">
        <v>0</v>
      </c>
      <c r="F222" s="22">
        <v>0</v>
      </c>
      <c r="G222" s="22">
        <v>10000</v>
      </c>
      <c r="H222" s="22" t="s">
        <v>4</v>
      </c>
    </row>
    <row r="223" spans="2:8" x14ac:dyDescent="0.25">
      <c r="B223" s="243" t="s">
        <v>157</v>
      </c>
      <c r="C223" s="22">
        <v>21000</v>
      </c>
      <c r="D223" s="22" t="s">
        <v>4</v>
      </c>
      <c r="E223" s="22">
        <v>0</v>
      </c>
      <c r="F223" s="22">
        <v>0</v>
      </c>
      <c r="G223" s="22">
        <v>21000</v>
      </c>
      <c r="H223" s="22" t="s">
        <v>4</v>
      </c>
    </row>
    <row r="224" spans="2:8" x14ac:dyDescent="0.25">
      <c r="B224" s="243" t="s">
        <v>285</v>
      </c>
      <c r="C224" s="22">
        <v>49538.8</v>
      </c>
      <c r="D224" s="22" t="s">
        <v>4</v>
      </c>
      <c r="E224" s="22">
        <v>0</v>
      </c>
      <c r="F224" s="22">
        <v>0</v>
      </c>
      <c r="G224" s="22">
        <v>49538.8</v>
      </c>
      <c r="H224" s="22" t="s">
        <v>4</v>
      </c>
    </row>
    <row r="225" spans="2:8" ht="23.25" x14ac:dyDescent="0.25">
      <c r="B225" s="243" t="s">
        <v>454</v>
      </c>
      <c r="C225" s="22">
        <v>75000</v>
      </c>
      <c r="D225" s="22" t="s">
        <v>4</v>
      </c>
      <c r="E225" s="22">
        <v>-75000</v>
      </c>
      <c r="F225" s="22">
        <v>0</v>
      </c>
      <c r="G225" s="22">
        <v>0</v>
      </c>
      <c r="H225" s="22" t="s">
        <v>4</v>
      </c>
    </row>
    <row r="226" spans="2:8" x14ac:dyDescent="0.25">
      <c r="B226" s="243" t="s">
        <v>455</v>
      </c>
      <c r="C226" s="22">
        <v>241374.15</v>
      </c>
      <c r="D226" s="22" t="s">
        <v>4</v>
      </c>
      <c r="E226" s="22">
        <v>0</v>
      </c>
      <c r="F226" s="22">
        <v>0</v>
      </c>
      <c r="G226" s="22">
        <v>241374.15</v>
      </c>
      <c r="H226" s="22" t="s">
        <v>4</v>
      </c>
    </row>
    <row r="227" spans="2:8" x14ac:dyDescent="0.25">
      <c r="B227" s="243" t="s">
        <v>456</v>
      </c>
      <c r="C227" s="22">
        <v>392.08</v>
      </c>
      <c r="D227" s="22" t="s">
        <v>4</v>
      </c>
      <c r="E227" s="22">
        <v>0</v>
      </c>
      <c r="F227" s="22">
        <v>0</v>
      </c>
      <c r="G227" s="22">
        <v>392.08</v>
      </c>
      <c r="H227" s="22" t="s">
        <v>4</v>
      </c>
    </row>
    <row r="228" spans="2:8" x14ac:dyDescent="0.25">
      <c r="B228" s="243" t="s">
        <v>457</v>
      </c>
      <c r="C228" s="22">
        <v>910000</v>
      </c>
      <c r="D228" s="22" t="s">
        <v>4</v>
      </c>
      <c r="E228" s="22">
        <v>-910000</v>
      </c>
      <c r="F228" s="22">
        <v>0</v>
      </c>
      <c r="G228" s="22">
        <v>0</v>
      </c>
      <c r="H228" s="22" t="s">
        <v>4</v>
      </c>
    </row>
    <row r="229" spans="2:8" x14ac:dyDescent="0.25">
      <c r="B229" s="243" t="s">
        <v>458</v>
      </c>
      <c r="C229" s="22">
        <v>20000</v>
      </c>
      <c r="D229" s="22" t="s">
        <v>4</v>
      </c>
      <c r="E229" s="22">
        <v>0</v>
      </c>
      <c r="F229" s="22">
        <v>0</v>
      </c>
      <c r="G229" s="22">
        <v>20000</v>
      </c>
      <c r="H229" s="22" t="s">
        <v>4</v>
      </c>
    </row>
    <row r="230" spans="2:8" ht="23.25" x14ac:dyDescent="0.25">
      <c r="B230" s="243" t="s">
        <v>107</v>
      </c>
      <c r="C230" s="22">
        <v>1105</v>
      </c>
      <c r="D230" s="22" t="s">
        <v>4</v>
      </c>
      <c r="E230" s="22">
        <v>-1105</v>
      </c>
      <c r="F230" s="22">
        <v>0</v>
      </c>
      <c r="G230" s="22">
        <v>0</v>
      </c>
      <c r="H230" s="22" t="s">
        <v>4</v>
      </c>
    </row>
    <row r="231" spans="2:8" x14ac:dyDescent="0.25">
      <c r="B231" s="243" t="s">
        <v>459</v>
      </c>
      <c r="C231" s="22">
        <v>6600</v>
      </c>
      <c r="D231" s="22" t="s">
        <v>4</v>
      </c>
      <c r="E231" s="22">
        <v>0</v>
      </c>
      <c r="F231" s="22">
        <v>0</v>
      </c>
      <c r="G231" s="22">
        <v>6600</v>
      </c>
      <c r="H231" s="22" t="s">
        <v>4</v>
      </c>
    </row>
    <row r="232" spans="2:8" ht="23.25" x14ac:dyDescent="0.25">
      <c r="B232" s="243" t="s">
        <v>460</v>
      </c>
      <c r="C232" s="22">
        <v>100000</v>
      </c>
      <c r="D232" s="22" t="s">
        <v>4</v>
      </c>
      <c r="E232" s="22">
        <v>0</v>
      </c>
      <c r="F232" s="22">
        <v>0</v>
      </c>
      <c r="G232" s="22">
        <v>100000</v>
      </c>
      <c r="H232" s="22" t="s">
        <v>4</v>
      </c>
    </row>
    <row r="233" spans="2:8" x14ac:dyDescent="0.25">
      <c r="B233" s="243" t="s">
        <v>461</v>
      </c>
      <c r="C233" s="22">
        <v>3000</v>
      </c>
      <c r="D233" s="22" t="s">
        <v>4</v>
      </c>
      <c r="E233" s="22">
        <v>0</v>
      </c>
      <c r="F233" s="22">
        <v>0</v>
      </c>
      <c r="G233" s="22">
        <v>3000</v>
      </c>
      <c r="H233" s="22" t="s">
        <v>4</v>
      </c>
    </row>
    <row r="234" spans="2:8" x14ac:dyDescent="0.25">
      <c r="B234" s="243" t="s">
        <v>462</v>
      </c>
      <c r="C234" s="22">
        <v>-3529.1</v>
      </c>
      <c r="D234" s="22" t="s">
        <v>4</v>
      </c>
      <c r="E234" s="22">
        <v>0</v>
      </c>
      <c r="F234" s="22">
        <v>0</v>
      </c>
      <c r="G234" s="22">
        <v>-3529.1</v>
      </c>
      <c r="H234" s="22" t="s">
        <v>4</v>
      </c>
    </row>
    <row r="235" spans="2:8" x14ac:dyDescent="0.25">
      <c r="B235" s="243" t="s">
        <v>310</v>
      </c>
      <c r="C235" s="22">
        <v>1203</v>
      </c>
      <c r="D235" s="22" t="s">
        <v>4</v>
      </c>
      <c r="E235" s="22">
        <v>0</v>
      </c>
      <c r="F235" s="22">
        <v>0</v>
      </c>
      <c r="G235" s="22">
        <v>1203</v>
      </c>
      <c r="H235" s="22" t="s">
        <v>4</v>
      </c>
    </row>
    <row r="236" spans="2:8" x14ac:dyDescent="0.25">
      <c r="B236" s="243" t="s">
        <v>382</v>
      </c>
      <c r="C236" s="22">
        <v>12955</v>
      </c>
      <c r="D236" s="22" t="s">
        <v>4</v>
      </c>
      <c r="E236" s="22">
        <v>0</v>
      </c>
      <c r="F236" s="22">
        <v>0</v>
      </c>
      <c r="G236" s="22">
        <v>12955</v>
      </c>
      <c r="H236" s="22" t="s">
        <v>4</v>
      </c>
    </row>
    <row r="237" spans="2:8" x14ac:dyDescent="0.25">
      <c r="B237" s="243" t="s">
        <v>463</v>
      </c>
      <c r="C237" s="22">
        <v>164</v>
      </c>
      <c r="D237" s="22" t="s">
        <v>4</v>
      </c>
      <c r="E237" s="22">
        <v>0</v>
      </c>
      <c r="F237" s="22">
        <v>0</v>
      </c>
      <c r="G237" s="22">
        <v>164</v>
      </c>
      <c r="H237" s="22" t="s">
        <v>4</v>
      </c>
    </row>
    <row r="238" spans="2:8" x14ac:dyDescent="0.25">
      <c r="B238" s="243" t="s">
        <v>465</v>
      </c>
      <c r="C238" s="22">
        <v>1000</v>
      </c>
      <c r="D238" s="22" t="s">
        <v>4</v>
      </c>
      <c r="E238" s="22">
        <v>0</v>
      </c>
      <c r="F238" s="22">
        <v>500</v>
      </c>
      <c r="G238" s="22">
        <v>500</v>
      </c>
      <c r="H238" s="22" t="s">
        <v>4</v>
      </c>
    </row>
    <row r="239" spans="2:8" x14ac:dyDescent="0.25">
      <c r="B239" s="243" t="s">
        <v>466</v>
      </c>
      <c r="C239" s="22">
        <v>2000</v>
      </c>
      <c r="D239" s="22" t="s">
        <v>4</v>
      </c>
      <c r="E239" s="22">
        <v>0</v>
      </c>
      <c r="F239" s="22">
        <v>0</v>
      </c>
      <c r="G239" s="22">
        <v>2000</v>
      </c>
      <c r="H239" s="22" t="s">
        <v>4</v>
      </c>
    </row>
    <row r="240" spans="2:8" x14ac:dyDescent="0.25">
      <c r="B240" s="243" t="s">
        <v>468</v>
      </c>
      <c r="C240" s="22">
        <v>13000</v>
      </c>
      <c r="D240" s="22" t="s">
        <v>4</v>
      </c>
      <c r="E240" s="22">
        <v>0</v>
      </c>
      <c r="F240" s="22">
        <v>2000</v>
      </c>
      <c r="G240" s="22">
        <v>11000</v>
      </c>
      <c r="H240" s="22" t="s">
        <v>4</v>
      </c>
    </row>
    <row r="241" spans="2:8" x14ac:dyDescent="0.25">
      <c r="B241" s="243" t="s">
        <v>18</v>
      </c>
      <c r="C241" s="22">
        <v>412765</v>
      </c>
      <c r="D241" s="22" t="s">
        <v>4</v>
      </c>
      <c r="E241" s="22">
        <v>40000</v>
      </c>
      <c r="F241" s="22">
        <v>0</v>
      </c>
      <c r="G241" s="22">
        <v>452765</v>
      </c>
      <c r="H241" s="22" t="s">
        <v>4</v>
      </c>
    </row>
    <row r="242" spans="2:8" x14ac:dyDescent="0.25">
      <c r="B242" s="243" t="s">
        <v>469</v>
      </c>
      <c r="C242" s="22">
        <v>22765</v>
      </c>
      <c r="D242" s="22" t="s">
        <v>4</v>
      </c>
      <c r="E242" s="22">
        <v>0</v>
      </c>
      <c r="F242" s="22">
        <v>0</v>
      </c>
      <c r="G242" s="22">
        <v>22765</v>
      </c>
      <c r="H242" s="22" t="s">
        <v>4</v>
      </c>
    </row>
    <row r="243" spans="2:8" x14ac:dyDescent="0.25">
      <c r="B243" s="243" t="s">
        <v>470</v>
      </c>
      <c r="C243" s="22">
        <v>390000</v>
      </c>
      <c r="D243" s="22" t="s">
        <v>4</v>
      </c>
      <c r="E243" s="22">
        <v>40000</v>
      </c>
      <c r="F243" s="22">
        <v>0</v>
      </c>
      <c r="G243" s="22">
        <v>430000</v>
      </c>
      <c r="H243" s="22" t="s">
        <v>4</v>
      </c>
    </row>
    <row r="244" spans="2:8" x14ac:dyDescent="0.25">
      <c r="B244" s="243" t="s">
        <v>20</v>
      </c>
      <c r="C244" s="22">
        <v>24543</v>
      </c>
      <c r="D244" s="22" t="s">
        <v>4</v>
      </c>
      <c r="E244" s="22">
        <v>0</v>
      </c>
      <c r="F244" s="22">
        <v>1067.0999999999999</v>
      </c>
      <c r="G244" s="22">
        <v>23475.9</v>
      </c>
      <c r="H244" s="22" t="s">
        <v>4</v>
      </c>
    </row>
    <row r="245" spans="2:8" x14ac:dyDescent="0.25">
      <c r="B245" s="243" t="s">
        <v>471</v>
      </c>
      <c r="C245" s="22">
        <v>24543</v>
      </c>
      <c r="D245" s="22" t="s">
        <v>4</v>
      </c>
      <c r="E245" s="22">
        <v>0</v>
      </c>
      <c r="F245" s="22">
        <v>1067.0999999999999</v>
      </c>
      <c r="G245" s="22">
        <v>23475.9</v>
      </c>
      <c r="H245" s="22" t="s">
        <v>4</v>
      </c>
    </row>
    <row r="246" spans="2:8" ht="23.25" x14ac:dyDescent="0.25">
      <c r="B246" s="243" t="s">
        <v>50</v>
      </c>
      <c r="C246" s="22">
        <v>0</v>
      </c>
      <c r="D246" s="22" t="s">
        <v>4</v>
      </c>
      <c r="E246" s="22">
        <v>0</v>
      </c>
      <c r="F246" s="22">
        <v>659400.13</v>
      </c>
      <c r="G246" s="22">
        <v>-659400.13</v>
      </c>
      <c r="H246" s="22" t="s">
        <v>4</v>
      </c>
    </row>
    <row r="247" spans="2:8" ht="23.25" x14ac:dyDescent="0.25">
      <c r="B247" s="243" t="s">
        <v>51</v>
      </c>
      <c r="C247" s="22">
        <v>0</v>
      </c>
      <c r="D247" s="22" t="s">
        <v>4</v>
      </c>
      <c r="E247" s="22">
        <v>0</v>
      </c>
      <c r="F247" s="22">
        <v>513235.18</v>
      </c>
      <c r="G247" s="22">
        <v>-513235.18</v>
      </c>
      <c r="H247" s="22" t="s">
        <v>4</v>
      </c>
    </row>
    <row r="248" spans="2:8" x14ac:dyDescent="0.25">
      <c r="B248" s="243" t="s">
        <v>472</v>
      </c>
      <c r="C248" s="22">
        <v>21464454.280000001</v>
      </c>
      <c r="D248" s="22" t="s">
        <v>4</v>
      </c>
      <c r="E248" s="22">
        <v>263693.14</v>
      </c>
      <c r="F248" s="22">
        <v>1572551.23</v>
      </c>
      <c r="G248" s="22">
        <v>20155596.190000001</v>
      </c>
      <c r="H248" s="22" t="s">
        <v>4</v>
      </c>
    </row>
    <row r="249" spans="2:8" x14ac:dyDescent="0.25">
      <c r="B249" s="243" t="s">
        <v>25</v>
      </c>
      <c r="C249" s="22">
        <v>1252394.1100000001</v>
      </c>
      <c r="D249" s="22" t="s">
        <v>4</v>
      </c>
      <c r="E249" s="22">
        <v>38280</v>
      </c>
      <c r="F249" s="22">
        <v>181789.14</v>
      </c>
      <c r="G249" s="22">
        <v>1108884.97</v>
      </c>
      <c r="H249" s="22" t="s">
        <v>4</v>
      </c>
    </row>
    <row r="250" spans="2:8" x14ac:dyDescent="0.25">
      <c r="B250" s="243" t="s">
        <v>473</v>
      </c>
      <c r="C250" s="22">
        <v>31776.11</v>
      </c>
      <c r="D250" s="22" t="s">
        <v>4</v>
      </c>
      <c r="E250" s="22">
        <v>0</v>
      </c>
      <c r="F250" s="22">
        <v>0</v>
      </c>
      <c r="G250" s="22">
        <v>31776.11</v>
      </c>
      <c r="H250" s="22" t="s">
        <v>4</v>
      </c>
    </row>
    <row r="251" spans="2:8" x14ac:dyDescent="0.25">
      <c r="B251" s="243" t="s">
        <v>474</v>
      </c>
      <c r="C251" s="22">
        <v>2347</v>
      </c>
      <c r="D251" s="22" t="s">
        <v>4</v>
      </c>
      <c r="E251" s="22">
        <v>0</v>
      </c>
      <c r="F251" s="22">
        <v>0</v>
      </c>
      <c r="G251" s="22">
        <v>2347</v>
      </c>
      <c r="H251" s="22" t="s">
        <v>4</v>
      </c>
    </row>
    <row r="252" spans="2:8" x14ac:dyDescent="0.25">
      <c r="B252" s="243" t="s">
        <v>475</v>
      </c>
      <c r="C252" s="22">
        <v>16104</v>
      </c>
      <c r="D252" s="22" t="s">
        <v>4</v>
      </c>
      <c r="E252" s="22">
        <v>0</v>
      </c>
      <c r="F252" s="22">
        <v>0</v>
      </c>
      <c r="G252" s="22">
        <v>16104</v>
      </c>
      <c r="H252" s="22" t="s">
        <v>4</v>
      </c>
    </row>
    <row r="253" spans="2:8" x14ac:dyDescent="0.25">
      <c r="B253" s="243" t="s">
        <v>476</v>
      </c>
      <c r="C253" s="22">
        <v>5154</v>
      </c>
      <c r="D253" s="22" t="s">
        <v>4</v>
      </c>
      <c r="E253" s="22">
        <v>0</v>
      </c>
      <c r="F253" s="22">
        <v>0</v>
      </c>
      <c r="G253" s="22">
        <v>5154</v>
      </c>
      <c r="H253" s="22" t="s">
        <v>4</v>
      </c>
    </row>
    <row r="254" spans="2:8" x14ac:dyDescent="0.25">
      <c r="B254" s="243" t="s">
        <v>477</v>
      </c>
      <c r="C254" s="22">
        <v>3999</v>
      </c>
      <c r="D254" s="22" t="s">
        <v>4</v>
      </c>
      <c r="E254" s="22">
        <v>0</v>
      </c>
      <c r="F254" s="22">
        <v>0</v>
      </c>
      <c r="G254" s="22">
        <v>3999</v>
      </c>
      <c r="H254" s="22" t="s">
        <v>4</v>
      </c>
    </row>
    <row r="255" spans="2:8" x14ac:dyDescent="0.25">
      <c r="B255" s="243" t="s">
        <v>478</v>
      </c>
      <c r="C255" s="22">
        <v>44529</v>
      </c>
      <c r="D255" s="22" t="s">
        <v>4</v>
      </c>
      <c r="E255" s="22">
        <v>0</v>
      </c>
      <c r="F255" s="22">
        <v>0</v>
      </c>
      <c r="G255" s="22">
        <v>44529</v>
      </c>
      <c r="H255" s="22" t="s">
        <v>4</v>
      </c>
    </row>
    <row r="256" spans="2:8" x14ac:dyDescent="0.25">
      <c r="B256" s="243" t="s">
        <v>479</v>
      </c>
      <c r="C256" s="22">
        <v>56712.46</v>
      </c>
      <c r="D256" s="22" t="s">
        <v>4</v>
      </c>
      <c r="E256" s="22">
        <v>0</v>
      </c>
      <c r="F256" s="22">
        <v>0</v>
      </c>
      <c r="G256" s="22">
        <v>56712.46</v>
      </c>
      <c r="H256" s="22" t="s">
        <v>4</v>
      </c>
    </row>
    <row r="257" spans="2:8" x14ac:dyDescent="0.25">
      <c r="B257" s="243" t="s">
        <v>480</v>
      </c>
      <c r="C257" s="22">
        <v>155850.32999999999</v>
      </c>
      <c r="D257" s="22" t="s">
        <v>4</v>
      </c>
      <c r="E257" s="22">
        <v>0</v>
      </c>
      <c r="F257" s="22">
        <v>0</v>
      </c>
      <c r="G257" s="22">
        <v>155850.32999999999</v>
      </c>
      <c r="H257" s="22" t="s">
        <v>4</v>
      </c>
    </row>
    <row r="258" spans="2:8" x14ac:dyDescent="0.25">
      <c r="B258" s="243" t="s">
        <v>481</v>
      </c>
      <c r="C258" s="22">
        <v>56350</v>
      </c>
      <c r="D258" s="22" t="s">
        <v>4</v>
      </c>
      <c r="E258" s="22">
        <v>0</v>
      </c>
      <c r="F258" s="22">
        <v>0</v>
      </c>
      <c r="G258" s="22">
        <v>56350</v>
      </c>
      <c r="H258" s="22" t="s">
        <v>4</v>
      </c>
    </row>
    <row r="259" spans="2:8" x14ac:dyDescent="0.25">
      <c r="B259" s="243" t="s">
        <v>482</v>
      </c>
      <c r="C259" s="22">
        <v>1725</v>
      </c>
      <c r="D259" s="22" t="s">
        <v>4</v>
      </c>
      <c r="E259" s="22">
        <v>0</v>
      </c>
      <c r="F259" s="22">
        <v>0</v>
      </c>
      <c r="G259" s="22">
        <v>1725</v>
      </c>
      <c r="H259" s="22" t="s">
        <v>4</v>
      </c>
    </row>
    <row r="260" spans="2:8" x14ac:dyDescent="0.25">
      <c r="B260" s="243" t="s">
        <v>483</v>
      </c>
      <c r="C260" s="22">
        <v>1724</v>
      </c>
      <c r="D260" s="22" t="s">
        <v>4</v>
      </c>
      <c r="E260" s="22">
        <v>0</v>
      </c>
      <c r="F260" s="22">
        <v>0</v>
      </c>
      <c r="G260" s="22">
        <v>1724</v>
      </c>
      <c r="H260" s="22" t="s">
        <v>4</v>
      </c>
    </row>
    <row r="261" spans="2:8" x14ac:dyDescent="0.25">
      <c r="B261" s="243" t="s">
        <v>484</v>
      </c>
      <c r="C261" s="22">
        <v>3565</v>
      </c>
      <c r="D261" s="22" t="s">
        <v>4</v>
      </c>
      <c r="E261" s="22">
        <v>0</v>
      </c>
      <c r="F261" s="22">
        <v>0</v>
      </c>
      <c r="G261" s="22">
        <v>3565</v>
      </c>
      <c r="H261" s="22" t="s">
        <v>4</v>
      </c>
    </row>
    <row r="262" spans="2:8" x14ac:dyDescent="0.25">
      <c r="B262" s="243" t="s">
        <v>485</v>
      </c>
      <c r="C262" s="22">
        <v>6199.99</v>
      </c>
      <c r="D262" s="22" t="s">
        <v>4</v>
      </c>
      <c r="E262" s="22">
        <v>0</v>
      </c>
      <c r="F262" s="22">
        <v>0</v>
      </c>
      <c r="G262" s="22">
        <v>6199.99</v>
      </c>
      <c r="H262" s="22" t="s">
        <v>4</v>
      </c>
    </row>
    <row r="263" spans="2:8" x14ac:dyDescent="0.25">
      <c r="B263" s="243" t="s">
        <v>486</v>
      </c>
      <c r="C263" s="22">
        <v>4758.93</v>
      </c>
      <c r="D263" s="22" t="s">
        <v>4</v>
      </c>
      <c r="E263" s="22">
        <v>0</v>
      </c>
      <c r="F263" s="22">
        <v>0</v>
      </c>
      <c r="G263" s="22">
        <v>4758.93</v>
      </c>
      <c r="H263" s="22" t="s">
        <v>4</v>
      </c>
    </row>
    <row r="264" spans="2:8" x14ac:dyDescent="0.25">
      <c r="B264" s="243" t="s">
        <v>487</v>
      </c>
      <c r="C264" s="22">
        <v>1420.02</v>
      </c>
      <c r="D264" s="22" t="s">
        <v>4</v>
      </c>
      <c r="E264" s="22">
        <v>0</v>
      </c>
      <c r="F264" s="22">
        <v>0</v>
      </c>
      <c r="G264" s="22">
        <v>1420.02</v>
      </c>
      <c r="H264" s="22" t="s">
        <v>4</v>
      </c>
    </row>
    <row r="265" spans="2:8" x14ac:dyDescent="0.25">
      <c r="B265" s="243" t="s">
        <v>488</v>
      </c>
      <c r="C265" s="22">
        <v>1018.44</v>
      </c>
      <c r="D265" s="22" t="s">
        <v>4</v>
      </c>
      <c r="E265" s="22">
        <v>0</v>
      </c>
      <c r="F265" s="22">
        <v>0</v>
      </c>
      <c r="G265" s="22">
        <v>1018.44</v>
      </c>
      <c r="H265" s="22" t="s">
        <v>4</v>
      </c>
    </row>
    <row r="266" spans="2:8" x14ac:dyDescent="0.25">
      <c r="B266" s="243" t="s">
        <v>489</v>
      </c>
      <c r="C266" s="22">
        <v>778</v>
      </c>
      <c r="D266" s="22" t="s">
        <v>4</v>
      </c>
      <c r="E266" s="22">
        <v>0</v>
      </c>
      <c r="F266" s="22">
        <v>0</v>
      </c>
      <c r="G266" s="22">
        <v>778</v>
      </c>
      <c r="H266" s="22" t="s">
        <v>4</v>
      </c>
    </row>
    <row r="267" spans="2:8" x14ac:dyDescent="0.25">
      <c r="B267" s="243" t="s">
        <v>490</v>
      </c>
      <c r="C267" s="22">
        <v>3480.82</v>
      </c>
      <c r="D267" s="22" t="s">
        <v>4</v>
      </c>
      <c r="E267" s="22">
        <v>0</v>
      </c>
      <c r="F267" s="22">
        <v>0</v>
      </c>
      <c r="G267" s="22">
        <v>3480.82</v>
      </c>
      <c r="H267" s="22" t="s">
        <v>4</v>
      </c>
    </row>
    <row r="268" spans="2:8" x14ac:dyDescent="0.25">
      <c r="B268" s="243" t="s">
        <v>491</v>
      </c>
      <c r="C268" s="22">
        <v>126500</v>
      </c>
      <c r="D268" s="22" t="s">
        <v>4</v>
      </c>
      <c r="E268" s="22">
        <v>0</v>
      </c>
      <c r="F268" s="22">
        <v>0</v>
      </c>
      <c r="G268" s="22">
        <v>126500</v>
      </c>
      <c r="H268" s="22" t="s">
        <v>4</v>
      </c>
    </row>
    <row r="269" spans="2:8" x14ac:dyDescent="0.25">
      <c r="B269" s="243" t="s">
        <v>492</v>
      </c>
      <c r="C269" s="22">
        <v>1945</v>
      </c>
      <c r="D269" s="22" t="s">
        <v>4</v>
      </c>
      <c r="E269" s="22">
        <v>0</v>
      </c>
      <c r="F269" s="22">
        <v>0</v>
      </c>
      <c r="G269" s="22">
        <v>1945</v>
      </c>
      <c r="H269" s="22" t="s">
        <v>4</v>
      </c>
    </row>
    <row r="270" spans="2:8" x14ac:dyDescent="0.25">
      <c r="B270" s="243" t="s">
        <v>493</v>
      </c>
      <c r="C270" s="22">
        <v>11866.5</v>
      </c>
      <c r="D270" s="22" t="s">
        <v>4</v>
      </c>
      <c r="E270" s="22">
        <v>0</v>
      </c>
      <c r="F270" s="22">
        <v>0</v>
      </c>
      <c r="G270" s="22">
        <v>11866.5</v>
      </c>
      <c r="H270" s="22" t="s">
        <v>4</v>
      </c>
    </row>
    <row r="271" spans="2:8" x14ac:dyDescent="0.25">
      <c r="B271" s="243" t="s">
        <v>494</v>
      </c>
      <c r="C271" s="22">
        <v>10199.870000000001</v>
      </c>
      <c r="D271" s="22" t="s">
        <v>4</v>
      </c>
      <c r="E271" s="22">
        <v>0</v>
      </c>
      <c r="F271" s="22">
        <v>0</v>
      </c>
      <c r="G271" s="22">
        <v>10199.870000000001</v>
      </c>
      <c r="H271" s="22" t="s">
        <v>4</v>
      </c>
    </row>
    <row r="272" spans="2:8" x14ac:dyDescent="0.25">
      <c r="B272" s="243" t="s">
        <v>495</v>
      </c>
      <c r="C272" s="22">
        <v>2080.0300000000002</v>
      </c>
      <c r="D272" s="22" t="s">
        <v>4</v>
      </c>
      <c r="E272" s="22">
        <v>0</v>
      </c>
      <c r="F272" s="22">
        <v>0</v>
      </c>
      <c r="G272" s="22">
        <v>2080.0300000000002</v>
      </c>
      <c r="H272" s="22" t="s">
        <v>4</v>
      </c>
    </row>
    <row r="273" spans="2:8" x14ac:dyDescent="0.25">
      <c r="B273" s="243" t="s">
        <v>496</v>
      </c>
      <c r="C273" s="22">
        <v>7787.74</v>
      </c>
      <c r="D273" s="22" t="s">
        <v>4</v>
      </c>
      <c r="E273" s="22">
        <v>0</v>
      </c>
      <c r="F273" s="22">
        <v>0</v>
      </c>
      <c r="G273" s="22">
        <v>7787.74</v>
      </c>
      <c r="H273" s="22" t="s">
        <v>4</v>
      </c>
    </row>
    <row r="274" spans="2:8" x14ac:dyDescent="0.25">
      <c r="B274" s="243" t="s">
        <v>497</v>
      </c>
      <c r="C274" s="22">
        <v>8870.01</v>
      </c>
      <c r="D274" s="22" t="s">
        <v>4</v>
      </c>
      <c r="E274" s="22">
        <v>0</v>
      </c>
      <c r="F274" s="22">
        <v>0</v>
      </c>
      <c r="G274" s="22">
        <v>8870.01</v>
      </c>
      <c r="H274" s="22" t="s">
        <v>4</v>
      </c>
    </row>
    <row r="275" spans="2:8" x14ac:dyDescent="0.25">
      <c r="B275" s="243" t="s">
        <v>498</v>
      </c>
      <c r="C275" s="22">
        <v>65540</v>
      </c>
      <c r="D275" s="22" t="s">
        <v>4</v>
      </c>
      <c r="E275" s="22">
        <v>0</v>
      </c>
      <c r="F275" s="22">
        <v>0</v>
      </c>
      <c r="G275" s="22">
        <v>65540</v>
      </c>
      <c r="H275" s="22" t="s">
        <v>4</v>
      </c>
    </row>
    <row r="276" spans="2:8" x14ac:dyDescent="0.25">
      <c r="B276" s="243" t="s">
        <v>499</v>
      </c>
      <c r="C276" s="22">
        <v>2320.14</v>
      </c>
      <c r="D276" s="22" t="s">
        <v>4</v>
      </c>
      <c r="E276" s="22">
        <v>0</v>
      </c>
      <c r="F276" s="22">
        <v>0</v>
      </c>
      <c r="G276" s="22">
        <v>2320.14</v>
      </c>
      <c r="H276" s="22" t="s">
        <v>4</v>
      </c>
    </row>
    <row r="277" spans="2:8" x14ac:dyDescent="0.25">
      <c r="B277" s="243" t="s">
        <v>500</v>
      </c>
      <c r="C277" s="22">
        <v>5219.8</v>
      </c>
      <c r="D277" s="22" t="s">
        <v>4</v>
      </c>
      <c r="E277" s="22">
        <v>0</v>
      </c>
      <c r="F277" s="22">
        <v>0</v>
      </c>
      <c r="G277" s="22">
        <v>5219.8</v>
      </c>
      <c r="H277" s="22" t="s">
        <v>4</v>
      </c>
    </row>
    <row r="278" spans="2:8" x14ac:dyDescent="0.25">
      <c r="B278" s="243" t="s">
        <v>501</v>
      </c>
      <c r="C278" s="22">
        <v>8000</v>
      </c>
      <c r="D278" s="22" t="s">
        <v>4</v>
      </c>
      <c r="E278" s="22">
        <v>0</v>
      </c>
      <c r="F278" s="22">
        <v>0</v>
      </c>
      <c r="G278" s="22">
        <v>8000</v>
      </c>
      <c r="H278" s="22" t="s">
        <v>4</v>
      </c>
    </row>
    <row r="279" spans="2:8" x14ac:dyDescent="0.25">
      <c r="B279" s="243" t="s">
        <v>502</v>
      </c>
      <c r="C279" s="22">
        <v>8000</v>
      </c>
      <c r="D279" s="22" t="s">
        <v>4</v>
      </c>
      <c r="E279" s="22">
        <v>0</v>
      </c>
      <c r="F279" s="22">
        <v>0</v>
      </c>
      <c r="G279" s="22">
        <v>8000</v>
      </c>
      <c r="H279" s="22" t="s">
        <v>4</v>
      </c>
    </row>
    <row r="280" spans="2:8" x14ac:dyDescent="0.25">
      <c r="B280" s="243" t="s">
        <v>503</v>
      </c>
      <c r="C280" s="22">
        <v>13600</v>
      </c>
      <c r="D280" s="22" t="s">
        <v>4</v>
      </c>
      <c r="E280" s="22">
        <v>0</v>
      </c>
      <c r="F280" s="22">
        <v>0</v>
      </c>
      <c r="G280" s="22">
        <v>13600</v>
      </c>
      <c r="H280" s="22" t="s">
        <v>4</v>
      </c>
    </row>
    <row r="281" spans="2:8" x14ac:dyDescent="0.25">
      <c r="B281" s="243" t="s">
        <v>504</v>
      </c>
      <c r="C281" s="22">
        <v>5399</v>
      </c>
      <c r="D281" s="22" t="s">
        <v>4</v>
      </c>
      <c r="E281" s="22">
        <v>0</v>
      </c>
      <c r="F281" s="22">
        <v>0</v>
      </c>
      <c r="G281" s="22">
        <v>5399</v>
      </c>
      <c r="H281" s="22" t="s">
        <v>4</v>
      </c>
    </row>
    <row r="282" spans="2:8" x14ac:dyDescent="0.25">
      <c r="B282" s="243" t="s">
        <v>505</v>
      </c>
      <c r="C282" s="22">
        <v>1942.68</v>
      </c>
      <c r="D282" s="22" t="s">
        <v>4</v>
      </c>
      <c r="E282" s="22">
        <v>0</v>
      </c>
      <c r="F282" s="22">
        <v>0</v>
      </c>
      <c r="G282" s="22">
        <v>1942.68</v>
      </c>
      <c r="H282" s="22" t="s">
        <v>4</v>
      </c>
    </row>
    <row r="283" spans="2:8" x14ac:dyDescent="0.25">
      <c r="B283" s="243" t="s">
        <v>506</v>
      </c>
      <c r="C283" s="22">
        <v>18908</v>
      </c>
      <c r="D283" s="22" t="s">
        <v>4</v>
      </c>
      <c r="E283" s="22">
        <v>0</v>
      </c>
      <c r="F283" s="22">
        <v>0</v>
      </c>
      <c r="G283" s="22">
        <v>18908</v>
      </c>
      <c r="H283" s="22" t="s">
        <v>4</v>
      </c>
    </row>
    <row r="284" spans="2:8" ht="23.25" x14ac:dyDescent="0.25">
      <c r="B284" s="243" t="s">
        <v>507</v>
      </c>
      <c r="C284" s="22">
        <v>2690.01</v>
      </c>
      <c r="D284" s="22" t="s">
        <v>4</v>
      </c>
      <c r="E284" s="22">
        <v>0</v>
      </c>
      <c r="F284" s="22">
        <v>0</v>
      </c>
      <c r="G284" s="22">
        <v>2690.01</v>
      </c>
      <c r="H284" s="22" t="s">
        <v>4</v>
      </c>
    </row>
    <row r="285" spans="2:8" x14ac:dyDescent="0.25">
      <c r="B285" s="243" t="s">
        <v>508</v>
      </c>
      <c r="C285" s="22">
        <v>17500</v>
      </c>
      <c r="D285" s="22" t="s">
        <v>4</v>
      </c>
      <c r="E285" s="22">
        <v>0</v>
      </c>
      <c r="F285" s="22">
        <v>0</v>
      </c>
      <c r="G285" s="22">
        <v>17500</v>
      </c>
      <c r="H285" s="22" t="s">
        <v>4</v>
      </c>
    </row>
    <row r="286" spans="2:8" ht="23.25" x14ac:dyDescent="0.25">
      <c r="B286" s="243" t="s">
        <v>509</v>
      </c>
      <c r="C286" s="22">
        <v>8855.9</v>
      </c>
      <c r="D286" s="22" t="s">
        <v>4</v>
      </c>
      <c r="E286" s="22">
        <v>0</v>
      </c>
      <c r="F286" s="22">
        <v>0</v>
      </c>
      <c r="G286" s="22">
        <v>8855.9</v>
      </c>
      <c r="H286" s="22" t="s">
        <v>4</v>
      </c>
    </row>
    <row r="287" spans="2:8" x14ac:dyDescent="0.25">
      <c r="B287" s="243" t="s">
        <v>510</v>
      </c>
      <c r="C287" s="22">
        <v>17389.98</v>
      </c>
      <c r="D287" s="22" t="s">
        <v>4</v>
      </c>
      <c r="E287" s="22">
        <v>0</v>
      </c>
      <c r="F287" s="22">
        <v>0</v>
      </c>
      <c r="G287" s="22">
        <v>17389.98</v>
      </c>
      <c r="H287" s="22" t="s">
        <v>4</v>
      </c>
    </row>
    <row r="288" spans="2:8" x14ac:dyDescent="0.25">
      <c r="B288" s="243" t="s">
        <v>511</v>
      </c>
      <c r="C288" s="22">
        <v>2524.16</v>
      </c>
      <c r="D288" s="22" t="s">
        <v>4</v>
      </c>
      <c r="E288" s="22">
        <v>0</v>
      </c>
      <c r="F288" s="22">
        <v>0</v>
      </c>
      <c r="G288" s="22">
        <v>2524.16</v>
      </c>
      <c r="H288" s="22" t="s">
        <v>4</v>
      </c>
    </row>
    <row r="289" spans="2:8" x14ac:dyDescent="0.25">
      <c r="B289" s="243" t="s">
        <v>512</v>
      </c>
      <c r="C289" s="22">
        <v>10428.4</v>
      </c>
      <c r="D289" s="22" t="s">
        <v>4</v>
      </c>
      <c r="E289" s="22">
        <v>0</v>
      </c>
      <c r="F289" s="22">
        <v>0</v>
      </c>
      <c r="G289" s="22">
        <v>10428.4</v>
      </c>
      <c r="H289" s="22" t="s">
        <v>4</v>
      </c>
    </row>
    <row r="290" spans="2:8" x14ac:dyDescent="0.25">
      <c r="B290" s="243" t="s">
        <v>512</v>
      </c>
      <c r="C290" s="22">
        <v>4280.3999999999996</v>
      </c>
      <c r="D290" s="22" t="s">
        <v>4</v>
      </c>
      <c r="E290" s="22">
        <v>0</v>
      </c>
      <c r="F290" s="22">
        <v>0</v>
      </c>
      <c r="G290" s="22">
        <v>4280.3999999999996</v>
      </c>
      <c r="H290" s="22" t="s">
        <v>4</v>
      </c>
    </row>
    <row r="291" spans="2:8" ht="23.25" x14ac:dyDescent="0.25">
      <c r="B291" s="243" t="s">
        <v>513</v>
      </c>
      <c r="C291" s="22">
        <v>53336.800000000003</v>
      </c>
      <c r="D291" s="22" t="s">
        <v>4</v>
      </c>
      <c r="E291" s="22">
        <v>0</v>
      </c>
      <c r="F291" s="22">
        <v>0</v>
      </c>
      <c r="G291" s="22">
        <v>53336.800000000003</v>
      </c>
      <c r="H291" s="22" t="s">
        <v>4</v>
      </c>
    </row>
    <row r="292" spans="2:8" x14ac:dyDescent="0.25">
      <c r="B292" s="243" t="s">
        <v>514</v>
      </c>
      <c r="C292" s="22">
        <v>17100</v>
      </c>
      <c r="D292" s="22" t="s">
        <v>4</v>
      </c>
      <c r="E292" s="22">
        <v>0</v>
      </c>
      <c r="F292" s="22">
        <v>0</v>
      </c>
      <c r="G292" s="22">
        <v>17100</v>
      </c>
      <c r="H292" s="22" t="s">
        <v>4</v>
      </c>
    </row>
    <row r="293" spans="2:8" x14ac:dyDescent="0.25">
      <c r="B293" s="243" t="s">
        <v>515</v>
      </c>
      <c r="C293" s="22">
        <v>27115</v>
      </c>
      <c r="D293" s="22" t="s">
        <v>4</v>
      </c>
      <c r="E293" s="22">
        <v>0</v>
      </c>
      <c r="F293" s="22">
        <v>0</v>
      </c>
      <c r="G293" s="22">
        <v>27115</v>
      </c>
      <c r="H293" s="22" t="s">
        <v>4</v>
      </c>
    </row>
    <row r="294" spans="2:8" x14ac:dyDescent="0.25">
      <c r="B294" s="243" t="s">
        <v>516</v>
      </c>
      <c r="C294" s="22">
        <v>12841.2</v>
      </c>
      <c r="D294" s="22" t="s">
        <v>4</v>
      </c>
      <c r="E294" s="22">
        <v>0</v>
      </c>
      <c r="F294" s="22">
        <v>0</v>
      </c>
      <c r="G294" s="22">
        <v>12841.2</v>
      </c>
      <c r="H294" s="22" t="s">
        <v>4</v>
      </c>
    </row>
    <row r="295" spans="2:8" x14ac:dyDescent="0.25">
      <c r="B295" s="243" t="s">
        <v>517</v>
      </c>
      <c r="C295" s="22">
        <v>7273.2</v>
      </c>
      <c r="D295" s="22" t="s">
        <v>4</v>
      </c>
      <c r="E295" s="22">
        <v>0</v>
      </c>
      <c r="F295" s="22">
        <v>0</v>
      </c>
      <c r="G295" s="22">
        <v>7273.2</v>
      </c>
      <c r="H295" s="22" t="s">
        <v>4</v>
      </c>
    </row>
    <row r="296" spans="2:8" x14ac:dyDescent="0.25">
      <c r="B296" s="243" t="s">
        <v>518</v>
      </c>
      <c r="C296" s="22">
        <v>8804.4</v>
      </c>
      <c r="D296" s="22" t="s">
        <v>4</v>
      </c>
      <c r="E296" s="22">
        <v>0</v>
      </c>
      <c r="F296" s="22">
        <v>0</v>
      </c>
      <c r="G296" s="22">
        <v>8804.4</v>
      </c>
      <c r="H296" s="22" t="s">
        <v>4</v>
      </c>
    </row>
    <row r="297" spans="2:8" ht="23.25" x14ac:dyDescent="0.25">
      <c r="B297" s="243" t="s">
        <v>519</v>
      </c>
      <c r="C297" s="22">
        <v>29220.400000000001</v>
      </c>
      <c r="D297" s="22" t="s">
        <v>4</v>
      </c>
      <c r="E297" s="22">
        <v>0</v>
      </c>
      <c r="F297" s="22">
        <v>0</v>
      </c>
      <c r="G297" s="22">
        <v>29220.400000000001</v>
      </c>
      <c r="H297" s="22" t="s">
        <v>4</v>
      </c>
    </row>
    <row r="298" spans="2:8" x14ac:dyDescent="0.25">
      <c r="B298" s="243" t="s">
        <v>520</v>
      </c>
      <c r="C298" s="22">
        <v>155543</v>
      </c>
      <c r="D298" s="22" t="s">
        <v>4</v>
      </c>
      <c r="E298" s="22">
        <v>0</v>
      </c>
      <c r="F298" s="22">
        <v>155543</v>
      </c>
      <c r="G298" s="22">
        <v>0</v>
      </c>
      <c r="H298" s="22" t="s">
        <v>4</v>
      </c>
    </row>
    <row r="299" spans="2:8" x14ac:dyDescent="0.25">
      <c r="B299" s="243" t="s">
        <v>521</v>
      </c>
      <c r="C299" s="22">
        <v>1998</v>
      </c>
      <c r="D299" s="22" t="s">
        <v>4</v>
      </c>
      <c r="E299" s="22">
        <v>0</v>
      </c>
      <c r="F299" s="22">
        <v>0</v>
      </c>
      <c r="G299" s="22">
        <v>1998</v>
      </c>
      <c r="H299" s="22" t="s">
        <v>4</v>
      </c>
    </row>
    <row r="300" spans="2:8" x14ac:dyDescent="0.25">
      <c r="B300" s="243" t="s">
        <v>522</v>
      </c>
      <c r="C300" s="22">
        <v>12000</v>
      </c>
      <c r="D300" s="22" t="s">
        <v>4</v>
      </c>
      <c r="E300" s="22">
        <v>0</v>
      </c>
      <c r="F300" s="22">
        <v>0</v>
      </c>
      <c r="G300" s="22">
        <v>12000</v>
      </c>
      <c r="H300" s="22" t="s">
        <v>4</v>
      </c>
    </row>
    <row r="301" spans="2:8" ht="23.25" x14ac:dyDescent="0.25">
      <c r="B301" s="243" t="s">
        <v>523</v>
      </c>
      <c r="C301" s="22">
        <v>10970.82</v>
      </c>
      <c r="D301" s="22" t="s">
        <v>4</v>
      </c>
      <c r="E301" s="22">
        <v>0</v>
      </c>
      <c r="F301" s="22">
        <v>0</v>
      </c>
      <c r="G301" s="22">
        <v>10970.82</v>
      </c>
      <c r="H301" s="22" t="s">
        <v>4</v>
      </c>
    </row>
    <row r="302" spans="2:8" ht="23.25" x14ac:dyDescent="0.25">
      <c r="B302" s="243" t="s">
        <v>524</v>
      </c>
      <c r="C302" s="22">
        <v>8804.4</v>
      </c>
      <c r="D302" s="22" t="s">
        <v>4</v>
      </c>
      <c r="E302" s="22">
        <v>0</v>
      </c>
      <c r="F302" s="22">
        <v>0</v>
      </c>
      <c r="G302" s="22">
        <v>8804.4</v>
      </c>
      <c r="H302" s="22" t="s">
        <v>4</v>
      </c>
    </row>
    <row r="303" spans="2:8" x14ac:dyDescent="0.25">
      <c r="B303" s="243" t="s">
        <v>525</v>
      </c>
      <c r="C303" s="22">
        <v>763.03</v>
      </c>
      <c r="D303" s="22" t="s">
        <v>4</v>
      </c>
      <c r="E303" s="22">
        <v>0</v>
      </c>
      <c r="F303" s="22">
        <v>0</v>
      </c>
      <c r="G303" s="22">
        <v>763.03</v>
      </c>
      <c r="H303" s="22" t="s">
        <v>4</v>
      </c>
    </row>
    <row r="304" spans="2:8" x14ac:dyDescent="0.25">
      <c r="B304" s="243" t="s">
        <v>526</v>
      </c>
      <c r="C304" s="22">
        <v>6052.74</v>
      </c>
      <c r="D304" s="22" t="s">
        <v>4</v>
      </c>
      <c r="E304" s="22">
        <v>0</v>
      </c>
      <c r="F304" s="22">
        <v>6052.74</v>
      </c>
      <c r="G304" s="22">
        <v>0</v>
      </c>
      <c r="H304" s="22" t="s">
        <v>4</v>
      </c>
    </row>
    <row r="305" spans="2:8" x14ac:dyDescent="0.25">
      <c r="B305" s="243" t="s">
        <v>527</v>
      </c>
      <c r="C305" s="22">
        <v>6000</v>
      </c>
      <c r="D305" s="22" t="s">
        <v>4</v>
      </c>
      <c r="E305" s="22">
        <v>0</v>
      </c>
      <c r="F305" s="22">
        <v>0</v>
      </c>
      <c r="G305" s="22">
        <v>6000</v>
      </c>
      <c r="H305" s="22" t="s">
        <v>4</v>
      </c>
    </row>
    <row r="306" spans="2:8" x14ac:dyDescent="0.25">
      <c r="B306" s="243" t="s">
        <v>528</v>
      </c>
      <c r="C306" s="22">
        <v>2400</v>
      </c>
      <c r="D306" s="22" t="s">
        <v>4</v>
      </c>
      <c r="E306" s="22">
        <v>0</v>
      </c>
      <c r="F306" s="22">
        <v>0</v>
      </c>
      <c r="G306" s="22">
        <v>2400</v>
      </c>
      <c r="H306" s="22" t="s">
        <v>4</v>
      </c>
    </row>
    <row r="307" spans="2:8" x14ac:dyDescent="0.25">
      <c r="B307" s="243" t="s">
        <v>529</v>
      </c>
      <c r="C307" s="22">
        <v>2206.4</v>
      </c>
      <c r="D307" s="22" t="s">
        <v>4</v>
      </c>
      <c r="E307" s="22">
        <v>0</v>
      </c>
      <c r="F307" s="22">
        <v>2206.4</v>
      </c>
      <c r="G307" s="22">
        <v>0</v>
      </c>
      <c r="H307" s="22" t="s">
        <v>4</v>
      </c>
    </row>
    <row r="308" spans="2:8" x14ac:dyDescent="0.25">
      <c r="B308" s="243" t="s">
        <v>530</v>
      </c>
      <c r="C308" s="22">
        <v>11835</v>
      </c>
      <c r="D308" s="22" t="s">
        <v>4</v>
      </c>
      <c r="E308" s="22">
        <v>0</v>
      </c>
      <c r="F308" s="22">
        <v>11835</v>
      </c>
      <c r="G308" s="22">
        <v>0</v>
      </c>
      <c r="H308" s="22" t="s">
        <v>4</v>
      </c>
    </row>
    <row r="309" spans="2:8" x14ac:dyDescent="0.25">
      <c r="B309" s="243" t="s">
        <v>531</v>
      </c>
      <c r="C309" s="22">
        <v>13842</v>
      </c>
      <c r="D309" s="22" t="s">
        <v>4</v>
      </c>
      <c r="E309" s="22">
        <v>0</v>
      </c>
      <c r="F309" s="22">
        <v>6152</v>
      </c>
      <c r="G309" s="22">
        <v>7690</v>
      </c>
      <c r="H309" s="22" t="s">
        <v>4</v>
      </c>
    </row>
    <row r="310" spans="2:8" ht="23.25" x14ac:dyDescent="0.25">
      <c r="B310" s="243" t="s">
        <v>532</v>
      </c>
      <c r="C310" s="22">
        <v>928</v>
      </c>
      <c r="D310" s="22" t="s">
        <v>4</v>
      </c>
      <c r="E310" s="22">
        <v>0</v>
      </c>
      <c r="F310" s="22">
        <v>0</v>
      </c>
      <c r="G310" s="22">
        <v>928</v>
      </c>
      <c r="H310" s="22" t="s">
        <v>4</v>
      </c>
    </row>
    <row r="311" spans="2:8" x14ac:dyDescent="0.25">
      <c r="B311" s="243" t="s">
        <v>533</v>
      </c>
      <c r="C311" s="22">
        <v>1998</v>
      </c>
      <c r="D311" s="22" t="s">
        <v>4</v>
      </c>
      <c r="E311" s="22">
        <v>0</v>
      </c>
      <c r="F311" s="22">
        <v>0</v>
      </c>
      <c r="G311" s="22">
        <v>1998</v>
      </c>
      <c r="H311" s="22" t="s">
        <v>4</v>
      </c>
    </row>
    <row r="312" spans="2:8" x14ac:dyDescent="0.25">
      <c r="B312" s="243" t="s">
        <v>534</v>
      </c>
      <c r="C312" s="22">
        <v>0</v>
      </c>
      <c r="D312" s="22" t="s">
        <v>4</v>
      </c>
      <c r="E312" s="22">
        <v>38280</v>
      </c>
      <c r="F312" s="22">
        <v>0</v>
      </c>
      <c r="G312" s="22">
        <v>38280</v>
      </c>
      <c r="H312" s="22" t="s">
        <v>4</v>
      </c>
    </row>
    <row r="313" spans="2:8" x14ac:dyDescent="0.25">
      <c r="B313" s="243" t="s">
        <v>535</v>
      </c>
      <c r="C313" s="22">
        <v>52026</v>
      </c>
      <c r="D313" s="22" t="s">
        <v>4</v>
      </c>
      <c r="E313" s="22">
        <v>0</v>
      </c>
      <c r="F313" s="22">
        <v>0</v>
      </c>
      <c r="G313" s="22">
        <v>52026</v>
      </c>
      <c r="H313" s="22" t="s">
        <v>4</v>
      </c>
    </row>
    <row r="314" spans="2:8" x14ac:dyDescent="0.25">
      <c r="B314" s="243" t="s">
        <v>536</v>
      </c>
      <c r="C314" s="22">
        <v>49996</v>
      </c>
      <c r="D314" s="22" t="s">
        <v>4</v>
      </c>
      <c r="E314" s="22">
        <v>0</v>
      </c>
      <c r="F314" s="22">
        <v>0</v>
      </c>
      <c r="G314" s="22">
        <v>49996</v>
      </c>
      <c r="H314" s="22" t="s">
        <v>4</v>
      </c>
    </row>
    <row r="315" spans="2:8" x14ac:dyDescent="0.25">
      <c r="B315" s="243" t="s">
        <v>27</v>
      </c>
      <c r="C315" s="22">
        <v>228445.01</v>
      </c>
      <c r="D315" s="22" t="s">
        <v>4</v>
      </c>
      <c r="E315" s="22">
        <v>0</v>
      </c>
      <c r="F315" s="22">
        <v>0</v>
      </c>
      <c r="G315" s="22">
        <v>228445.01</v>
      </c>
      <c r="H315" s="22" t="s">
        <v>4</v>
      </c>
    </row>
    <row r="316" spans="2:8" x14ac:dyDescent="0.25">
      <c r="B316" s="243" t="s">
        <v>537</v>
      </c>
      <c r="C316" s="22">
        <v>15835.5</v>
      </c>
      <c r="D316" s="22" t="s">
        <v>4</v>
      </c>
      <c r="E316" s="22">
        <v>0</v>
      </c>
      <c r="F316" s="22">
        <v>0</v>
      </c>
      <c r="G316" s="22">
        <v>15835.5</v>
      </c>
      <c r="H316" s="22" t="s">
        <v>4</v>
      </c>
    </row>
    <row r="317" spans="2:8" x14ac:dyDescent="0.25">
      <c r="B317" s="243" t="s">
        <v>538</v>
      </c>
      <c r="C317" s="22">
        <v>8499</v>
      </c>
      <c r="D317" s="22" t="s">
        <v>4</v>
      </c>
      <c r="E317" s="22">
        <v>0</v>
      </c>
      <c r="F317" s="22">
        <v>0</v>
      </c>
      <c r="G317" s="22">
        <v>8499</v>
      </c>
      <c r="H317" s="22" t="s">
        <v>4</v>
      </c>
    </row>
    <row r="318" spans="2:8" x14ac:dyDescent="0.25">
      <c r="B318" s="243" t="s">
        <v>539</v>
      </c>
      <c r="C318" s="22">
        <v>6999</v>
      </c>
      <c r="D318" s="22" t="s">
        <v>4</v>
      </c>
      <c r="E318" s="22">
        <v>0</v>
      </c>
      <c r="F318" s="22">
        <v>0</v>
      </c>
      <c r="G318" s="22">
        <v>6999</v>
      </c>
      <c r="H318" s="22" t="s">
        <v>4</v>
      </c>
    </row>
    <row r="319" spans="2:8" x14ac:dyDescent="0.25">
      <c r="B319" s="243" t="s">
        <v>540</v>
      </c>
      <c r="C319" s="22">
        <v>11598</v>
      </c>
      <c r="D319" s="22" t="s">
        <v>4</v>
      </c>
      <c r="E319" s="22">
        <v>0</v>
      </c>
      <c r="F319" s="22">
        <v>0</v>
      </c>
      <c r="G319" s="22">
        <v>11598</v>
      </c>
      <c r="H319" s="22" t="s">
        <v>4</v>
      </c>
    </row>
    <row r="320" spans="2:8" x14ac:dyDescent="0.25">
      <c r="B320" s="243" t="s">
        <v>541</v>
      </c>
      <c r="C320" s="22">
        <v>2999</v>
      </c>
      <c r="D320" s="22" t="s">
        <v>4</v>
      </c>
      <c r="E320" s="22">
        <v>0</v>
      </c>
      <c r="F320" s="22">
        <v>0</v>
      </c>
      <c r="G320" s="22">
        <v>2999</v>
      </c>
      <c r="H320" s="22" t="s">
        <v>4</v>
      </c>
    </row>
    <row r="321" spans="2:8" x14ac:dyDescent="0.25">
      <c r="B321" s="243" t="s">
        <v>542</v>
      </c>
      <c r="C321" s="22">
        <v>21731.99</v>
      </c>
      <c r="D321" s="22" t="s">
        <v>4</v>
      </c>
      <c r="E321" s="22">
        <v>0</v>
      </c>
      <c r="F321" s="22">
        <v>0</v>
      </c>
      <c r="G321" s="22">
        <v>21731.99</v>
      </c>
      <c r="H321" s="22" t="s">
        <v>4</v>
      </c>
    </row>
    <row r="322" spans="2:8" x14ac:dyDescent="0.25">
      <c r="B322" s="243" t="s">
        <v>543</v>
      </c>
      <c r="C322" s="22">
        <v>1099</v>
      </c>
      <c r="D322" s="22" t="s">
        <v>4</v>
      </c>
      <c r="E322" s="22">
        <v>0</v>
      </c>
      <c r="F322" s="22">
        <v>0</v>
      </c>
      <c r="G322" s="22">
        <v>1099</v>
      </c>
      <c r="H322" s="22" t="s">
        <v>4</v>
      </c>
    </row>
    <row r="323" spans="2:8" x14ac:dyDescent="0.25">
      <c r="B323" s="243" t="s">
        <v>544</v>
      </c>
      <c r="C323" s="22">
        <v>19001.03</v>
      </c>
      <c r="D323" s="22" t="s">
        <v>4</v>
      </c>
      <c r="E323" s="22">
        <v>0</v>
      </c>
      <c r="F323" s="22">
        <v>0</v>
      </c>
      <c r="G323" s="22">
        <v>19001.03</v>
      </c>
      <c r="H323" s="22" t="s">
        <v>4</v>
      </c>
    </row>
    <row r="324" spans="2:8" x14ac:dyDescent="0.25">
      <c r="B324" s="243" t="s">
        <v>545</v>
      </c>
      <c r="C324" s="22">
        <v>9999</v>
      </c>
      <c r="D324" s="22" t="s">
        <v>4</v>
      </c>
      <c r="E324" s="22">
        <v>0</v>
      </c>
      <c r="F324" s="22">
        <v>0</v>
      </c>
      <c r="G324" s="22">
        <v>9999</v>
      </c>
      <c r="H324" s="22" t="s">
        <v>4</v>
      </c>
    </row>
    <row r="325" spans="2:8" ht="23.25" x14ac:dyDescent="0.25">
      <c r="B325" s="243" t="s">
        <v>546</v>
      </c>
      <c r="C325" s="22">
        <v>5999</v>
      </c>
      <c r="D325" s="22" t="s">
        <v>4</v>
      </c>
      <c r="E325" s="22">
        <v>0</v>
      </c>
      <c r="F325" s="22">
        <v>0</v>
      </c>
      <c r="G325" s="22">
        <v>5999</v>
      </c>
      <c r="H325" s="22" t="s">
        <v>4</v>
      </c>
    </row>
    <row r="326" spans="2:8" ht="23.25" x14ac:dyDescent="0.25">
      <c r="B326" s="243" t="s">
        <v>547</v>
      </c>
      <c r="C326" s="22">
        <v>7954.27</v>
      </c>
      <c r="D326" s="22" t="s">
        <v>4</v>
      </c>
      <c r="E326" s="22">
        <v>0</v>
      </c>
      <c r="F326" s="22">
        <v>0</v>
      </c>
      <c r="G326" s="22">
        <v>7954.27</v>
      </c>
      <c r="H326" s="22" t="s">
        <v>4</v>
      </c>
    </row>
    <row r="327" spans="2:8" ht="23.25" x14ac:dyDescent="0.25">
      <c r="B327" s="243" t="s">
        <v>548</v>
      </c>
      <c r="C327" s="22">
        <v>8799</v>
      </c>
      <c r="D327" s="22" t="s">
        <v>4</v>
      </c>
      <c r="E327" s="22">
        <v>0</v>
      </c>
      <c r="F327" s="22">
        <v>0</v>
      </c>
      <c r="G327" s="22">
        <v>8799</v>
      </c>
      <c r="H327" s="22" t="s">
        <v>4</v>
      </c>
    </row>
    <row r="328" spans="2:8" x14ac:dyDescent="0.25">
      <c r="B328" s="243" t="s">
        <v>549</v>
      </c>
      <c r="C328" s="22">
        <v>464</v>
      </c>
      <c r="D328" s="22" t="s">
        <v>4</v>
      </c>
      <c r="E328" s="22">
        <v>0</v>
      </c>
      <c r="F328" s="22">
        <v>0</v>
      </c>
      <c r="G328" s="22">
        <v>464</v>
      </c>
      <c r="H328" s="22" t="s">
        <v>4</v>
      </c>
    </row>
    <row r="329" spans="2:8" x14ac:dyDescent="0.25">
      <c r="B329" s="243" t="s">
        <v>550</v>
      </c>
      <c r="C329" s="22">
        <v>2044.97</v>
      </c>
      <c r="D329" s="22" t="s">
        <v>4</v>
      </c>
      <c r="E329" s="22">
        <v>0</v>
      </c>
      <c r="F329" s="22">
        <v>0</v>
      </c>
      <c r="G329" s="22">
        <v>2044.97</v>
      </c>
      <c r="H329" s="22" t="s">
        <v>4</v>
      </c>
    </row>
    <row r="330" spans="2:8" x14ac:dyDescent="0.25">
      <c r="B330" s="243" t="s">
        <v>551</v>
      </c>
      <c r="C330" s="22">
        <v>9898</v>
      </c>
      <c r="D330" s="22" t="s">
        <v>4</v>
      </c>
      <c r="E330" s="22">
        <v>0</v>
      </c>
      <c r="F330" s="22">
        <v>0</v>
      </c>
      <c r="G330" s="22">
        <v>9898</v>
      </c>
      <c r="H330" s="22" t="s">
        <v>4</v>
      </c>
    </row>
    <row r="331" spans="2:8" x14ac:dyDescent="0.25">
      <c r="B331" s="243" t="s">
        <v>552</v>
      </c>
      <c r="C331" s="22">
        <v>11999.2</v>
      </c>
      <c r="D331" s="22" t="s">
        <v>4</v>
      </c>
      <c r="E331" s="22">
        <v>0</v>
      </c>
      <c r="F331" s="22">
        <v>0</v>
      </c>
      <c r="G331" s="22">
        <v>11999.2</v>
      </c>
      <c r="H331" s="22" t="s">
        <v>4</v>
      </c>
    </row>
    <row r="332" spans="2:8" ht="23.25" x14ac:dyDescent="0.25">
      <c r="B332" s="243" t="s">
        <v>553</v>
      </c>
      <c r="C332" s="22">
        <v>2435.9899999999998</v>
      </c>
      <c r="D332" s="22" t="s">
        <v>4</v>
      </c>
      <c r="E332" s="22">
        <v>0</v>
      </c>
      <c r="F332" s="22">
        <v>0</v>
      </c>
      <c r="G332" s="22">
        <v>2435.9899999999998</v>
      </c>
      <c r="H332" s="22" t="s">
        <v>4</v>
      </c>
    </row>
    <row r="333" spans="2:8" x14ac:dyDescent="0.25">
      <c r="B333" s="243" t="s">
        <v>554</v>
      </c>
      <c r="C333" s="22">
        <v>15199.99</v>
      </c>
      <c r="D333" s="22" t="s">
        <v>4</v>
      </c>
      <c r="E333" s="22">
        <v>0</v>
      </c>
      <c r="F333" s="22">
        <v>0</v>
      </c>
      <c r="G333" s="22">
        <v>15199.99</v>
      </c>
      <c r="H333" s="22" t="s">
        <v>4</v>
      </c>
    </row>
    <row r="334" spans="2:8" ht="23.25" x14ac:dyDescent="0.25">
      <c r="B334" s="243" t="s">
        <v>555</v>
      </c>
      <c r="C334" s="22">
        <v>7520.92</v>
      </c>
      <c r="D334" s="22" t="s">
        <v>4</v>
      </c>
      <c r="E334" s="22">
        <v>0</v>
      </c>
      <c r="F334" s="22">
        <v>0</v>
      </c>
      <c r="G334" s="22">
        <v>7520.92</v>
      </c>
      <c r="H334" s="22" t="s">
        <v>4</v>
      </c>
    </row>
    <row r="335" spans="2:8" x14ac:dyDescent="0.25">
      <c r="B335" s="243" t="s">
        <v>556</v>
      </c>
      <c r="C335" s="22">
        <v>440.68</v>
      </c>
      <c r="D335" s="22" t="s">
        <v>4</v>
      </c>
      <c r="E335" s="22">
        <v>0</v>
      </c>
      <c r="F335" s="22">
        <v>0</v>
      </c>
      <c r="G335" s="22">
        <v>440.68</v>
      </c>
      <c r="H335" s="22" t="s">
        <v>4</v>
      </c>
    </row>
    <row r="336" spans="2:8" x14ac:dyDescent="0.25">
      <c r="B336" s="243" t="s">
        <v>557</v>
      </c>
      <c r="C336" s="22">
        <v>6999</v>
      </c>
      <c r="D336" s="22" t="s">
        <v>4</v>
      </c>
      <c r="E336" s="22">
        <v>0</v>
      </c>
      <c r="F336" s="22">
        <v>0</v>
      </c>
      <c r="G336" s="22">
        <v>6999</v>
      </c>
      <c r="H336" s="22" t="s">
        <v>4</v>
      </c>
    </row>
    <row r="337" spans="2:8" x14ac:dyDescent="0.25">
      <c r="B337" s="243" t="s">
        <v>558</v>
      </c>
      <c r="C337" s="22">
        <v>4504.1499999999996</v>
      </c>
      <c r="D337" s="22" t="s">
        <v>4</v>
      </c>
      <c r="E337" s="22">
        <v>0</v>
      </c>
      <c r="F337" s="22">
        <v>0</v>
      </c>
      <c r="G337" s="22">
        <v>4504.1499999999996</v>
      </c>
      <c r="H337" s="22" t="s">
        <v>4</v>
      </c>
    </row>
    <row r="338" spans="2:8" x14ac:dyDescent="0.25">
      <c r="B338" s="243" t="s">
        <v>559</v>
      </c>
      <c r="C338" s="22">
        <v>3028</v>
      </c>
      <c r="D338" s="22" t="s">
        <v>4</v>
      </c>
      <c r="E338" s="22">
        <v>0</v>
      </c>
      <c r="F338" s="22">
        <v>0</v>
      </c>
      <c r="G338" s="22">
        <v>3028</v>
      </c>
      <c r="H338" s="22" t="s">
        <v>4</v>
      </c>
    </row>
    <row r="339" spans="2:8" ht="23.25" x14ac:dyDescent="0.25">
      <c r="B339" s="243" t="s">
        <v>560</v>
      </c>
      <c r="C339" s="22">
        <v>1188</v>
      </c>
      <c r="D339" s="22" t="s">
        <v>4</v>
      </c>
      <c r="E339" s="22">
        <v>0</v>
      </c>
      <c r="F339" s="22">
        <v>0</v>
      </c>
      <c r="G339" s="22">
        <v>1188</v>
      </c>
      <c r="H339" s="22" t="s">
        <v>4</v>
      </c>
    </row>
    <row r="340" spans="2:8" x14ac:dyDescent="0.25">
      <c r="B340" s="243" t="s">
        <v>561</v>
      </c>
      <c r="C340" s="22">
        <v>1399</v>
      </c>
      <c r="D340" s="22" t="s">
        <v>4</v>
      </c>
      <c r="E340" s="22">
        <v>0</v>
      </c>
      <c r="F340" s="22">
        <v>0</v>
      </c>
      <c r="G340" s="22">
        <v>1399</v>
      </c>
      <c r="H340" s="22" t="s">
        <v>4</v>
      </c>
    </row>
    <row r="341" spans="2:8" x14ac:dyDescent="0.25">
      <c r="B341" s="243" t="s">
        <v>562</v>
      </c>
      <c r="C341" s="22">
        <v>1800</v>
      </c>
      <c r="D341" s="22" t="s">
        <v>4</v>
      </c>
      <c r="E341" s="22">
        <v>0</v>
      </c>
      <c r="F341" s="22">
        <v>0</v>
      </c>
      <c r="G341" s="22">
        <v>1800</v>
      </c>
      <c r="H341" s="22" t="s">
        <v>4</v>
      </c>
    </row>
    <row r="342" spans="2:8" ht="23.25" x14ac:dyDescent="0.25">
      <c r="B342" s="243" t="s">
        <v>563</v>
      </c>
      <c r="C342" s="22">
        <v>837.52</v>
      </c>
      <c r="D342" s="22" t="s">
        <v>4</v>
      </c>
      <c r="E342" s="22">
        <v>0</v>
      </c>
      <c r="F342" s="22">
        <v>0</v>
      </c>
      <c r="G342" s="22">
        <v>837.52</v>
      </c>
      <c r="H342" s="22" t="s">
        <v>4</v>
      </c>
    </row>
    <row r="343" spans="2:8" x14ac:dyDescent="0.25">
      <c r="B343" s="243" t="s">
        <v>564</v>
      </c>
      <c r="C343" s="22">
        <v>6763.96</v>
      </c>
      <c r="D343" s="22" t="s">
        <v>4</v>
      </c>
      <c r="E343" s="22">
        <v>0</v>
      </c>
      <c r="F343" s="22">
        <v>0</v>
      </c>
      <c r="G343" s="22">
        <v>6763.96</v>
      </c>
      <c r="H343" s="22" t="s">
        <v>4</v>
      </c>
    </row>
    <row r="344" spans="2:8" x14ac:dyDescent="0.25">
      <c r="B344" s="243" t="s">
        <v>565</v>
      </c>
      <c r="C344" s="22">
        <v>1392</v>
      </c>
      <c r="D344" s="22" t="s">
        <v>4</v>
      </c>
      <c r="E344" s="22">
        <v>0</v>
      </c>
      <c r="F344" s="22">
        <v>0</v>
      </c>
      <c r="G344" s="22">
        <v>1392</v>
      </c>
      <c r="H344" s="22" t="s">
        <v>4</v>
      </c>
    </row>
    <row r="345" spans="2:8" x14ac:dyDescent="0.25">
      <c r="B345" s="243" t="s">
        <v>566</v>
      </c>
      <c r="C345" s="22">
        <v>8816</v>
      </c>
      <c r="D345" s="22" t="s">
        <v>4</v>
      </c>
      <c r="E345" s="22">
        <v>0</v>
      </c>
      <c r="F345" s="22">
        <v>0</v>
      </c>
      <c r="G345" s="22">
        <v>8816</v>
      </c>
      <c r="H345" s="22" t="s">
        <v>4</v>
      </c>
    </row>
    <row r="346" spans="2:8" x14ac:dyDescent="0.25">
      <c r="B346" s="243" t="s">
        <v>567</v>
      </c>
      <c r="C346" s="22">
        <v>6496</v>
      </c>
      <c r="D346" s="22" t="s">
        <v>4</v>
      </c>
      <c r="E346" s="22">
        <v>0</v>
      </c>
      <c r="F346" s="22">
        <v>0</v>
      </c>
      <c r="G346" s="22">
        <v>6496</v>
      </c>
      <c r="H346" s="22" t="s">
        <v>4</v>
      </c>
    </row>
    <row r="347" spans="2:8" ht="23.25" x14ac:dyDescent="0.25">
      <c r="B347" s="243" t="s">
        <v>568</v>
      </c>
      <c r="C347" s="22">
        <v>841</v>
      </c>
      <c r="D347" s="22" t="s">
        <v>4</v>
      </c>
      <c r="E347" s="22">
        <v>0</v>
      </c>
      <c r="F347" s="22">
        <v>0</v>
      </c>
      <c r="G347" s="22">
        <v>841</v>
      </c>
      <c r="H347" s="22" t="s">
        <v>4</v>
      </c>
    </row>
    <row r="348" spans="2:8" ht="23.25" x14ac:dyDescent="0.25">
      <c r="B348" s="243" t="s">
        <v>569</v>
      </c>
      <c r="C348" s="22">
        <v>7656</v>
      </c>
      <c r="D348" s="22" t="s">
        <v>4</v>
      </c>
      <c r="E348" s="22">
        <v>0</v>
      </c>
      <c r="F348" s="22">
        <v>0</v>
      </c>
      <c r="G348" s="22">
        <v>7656</v>
      </c>
      <c r="H348" s="22" t="s">
        <v>4</v>
      </c>
    </row>
    <row r="349" spans="2:8" ht="23.25" x14ac:dyDescent="0.25">
      <c r="B349" s="243" t="s">
        <v>570</v>
      </c>
      <c r="C349" s="22">
        <v>4957.84</v>
      </c>
      <c r="D349" s="22" t="s">
        <v>4</v>
      </c>
      <c r="E349" s="22">
        <v>0</v>
      </c>
      <c r="F349" s="22">
        <v>0</v>
      </c>
      <c r="G349" s="22">
        <v>4957.84</v>
      </c>
      <c r="H349" s="22" t="s">
        <v>4</v>
      </c>
    </row>
    <row r="350" spans="2:8" x14ac:dyDescent="0.25">
      <c r="B350" s="243" t="s">
        <v>571</v>
      </c>
      <c r="C350" s="22">
        <v>1249</v>
      </c>
      <c r="D350" s="22" t="s">
        <v>4</v>
      </c>
      <c r="E350" s="22">
        <v>0</v>
      </c>
      <c r="F350" s="22">
        <v>0</v>
      </c>
      <c r="G350" s="22">
        <v>1249</v>
      </c>
      <c r="H350" s="22" t="s">
        <v>4</v>
      </c>
    </row>
    <row r="351" spans="2:8" x14ac:dyDescent="0.25">
      <c r="B351" s="243" t="s">
        <v>28</v>
      </c>
      <c r="C351" s="22">
        <v>263298.71000000002</v>
      </c>
      <c r="D351" s="22" t="s">
        <v>4</v>
      </c>
      <c r="E351" s="22">
        <v>0</v>
      </c>
      <c r="F351" s="22">
        <v>0</v>
      </c>
      <c r="G351" s="22">
        <v>263298.71000000002</v>
      </c>
      <c r="H351" s="22" t="s">
        <v>4</v>
      </c>
    </row>
    <row r="352" spans="2:8" x14ac:dyDescent="0.25">
      <c r="B352" s="243" t="s">
        <v>572</v>
      </c>
      <c r="C352" s="22">
        <v>89538.42</v>
      </c>
      <c r="D352" s="22" t="s">
        <v>4</v>
      </c>
      <c r="E352" s="22">
        <v>0</v>
      </c>
      <c r="F352" s="22">
        <v>0</v>
      </c>
      <c r="G352" s="22">
        <v>89538.42</v>
      </c>
      <c r="H352" s="22" t="s">
        <v>4</v>
      </c>
    </row>
    <row r="353" spans="2:8" x14ac:dyDescent="0.25">
      <c r="B353" s="243" t="s">
        <v>573</v>
      </c>
      <c r="C353" s="22">
        <v>39380.68</v>
      </c>
      <c r="D353" s="22" t="s">
        <v>4</v>
      </c>
      <c r="E353" s="22">
        <v>0</v>
      </c>
      <c r="F353" s="22">
        <v>0</v>
      </c>
      <c r="G353" s="22">
        <v>39380.68</v>
      </c>
      <c r="H353" s="22" t="s">
        <v>4</v>
      </c>
    </row>
    <row r="354" spans="2:8" x14ac:dyDescent="0.25">
      <c r="B354" s="243" t="s">
        <v>574</v>
      </c>
      <c r="C354" s="22">
        <v>86121.16</v>
      </c>
      <c r="D354" s="22" t="s">
        <v>4</v>
      </c>
      <c r="E354" s="22">
        <v>0</v>
      </c>
      <c r="F354" s="22">
        <v>0</v>
      </c>
      <c r="G354" s="22">
        <v>86121.16</v>
      </c>
      <c r="H354" s="22" t="s">
        <v>4</v>
      </c>
    </row>
    <row r="355" spans="2:8" x14ac:dyDescent="0.25">
      <c r="B355" s="243" t="s">
        <v>575</v>
      </c>
      <c r="C355" s="22">
        <v>5540.79</v>
      </c>
      <c r="D355" s="22" t="s">
        <v>4</v>
      </c>
      <c r="E355" s="22">
        <v>0</v>
      </c>
      <c r="F355" s="22">
        <v>0</v>
      </c>
      <c r="G355" s="22">
        <v>5540.79</v>
      </c>
      <c r="H355" s="22" t="s">
        <v>4</v>
      </c>
    </row>
    <row r="356" spans="2:8" x14ac:dyDescent="0.25">
      <c r="B356" s="243" t="s">
        <v>576</v>
      </c>
      <c r="C356" s="22">
        <v>4963.22</v>
      </c>
      <c r="D356" s="22" t="s">
        <v>4</v>
      </c>
      <c r="E356" s="22">
        <v>0</v>
      </c>
      <c r="F356" s="22">
        <v>0</v>
      </c>
      <c r="G356" s="22">
        <v>4963.22</v>
      </c>
      <c r="H356" s="22" t="s">
        <v>4</v>
      </c>
    </row>
    <row r="357" spans="2:8" x14ac:dyDescent="0.25">
      <c r="B357" s="243" t="s">
        <v>577</v>
      </c>
      <c r="C357" s="22">
        <v>5418.28</v>
      </c>
      <c r="D357" s="22" t="s">
        <v>4</v>
      </c>
      <c r="E357" s="22">
        <v>0</v>
      </c>
      <c r="F357" s="22">
        <v>0</v>
      </c>
      <c r="G357" s="22">
        <v>5418.28</v>
      </c>
      <c r="H357" s="22" t="s">
        <v>4</v>
      </c>
    </row>
    <row r="358" spans="2:8" x14ac:dyDescent="0.25">
      <c r="B358" s="243" t="s">
        <v>578</v>
      </c>
      <c r="C358" s="22">
        <v>2820.4</v>
      </c>
      <c r="D358" s="22" t="s">
        <v>4</v>
      </c>
      <c r="E358" s="22">
        <v>0</v>
      </c>
      <c r="F358" s="22">
        <v>0</v>
      </c>
      <c r="G358" s="22">
        <v>2820.4</v>
      </c>
      <c r="H358" s="22" t="s">
        <v>4</v>
      </c>
    </row>
    <row r="359" spans="2:8" x14ac:dyDescent="0.25">
      <c r="B359" s="243" t="s">
        <v>579</v>
      </c>
      <c r="C359" s="22">
        <v>9085</v>
      </c>
      <c r="D359" s="22" t="s">
        <v>4</v>
      </c>
      <c r="E359" s="22">
        <v>0</v>
      </c>
      <c r="F359" s="22">
        <v>0</v>
      </c>
      <c r="G359" s="22">
        <v>9085</v>
      </c>
      <c r="H359" s="22" t="s">
        <v>4</v>
      </c>
    </row>
    <row r="360" spans="2:8" x14ac:dyDescent="0.25">
      <c r="B360" s="243" t="s">
        <v>580</v>
      </c>
      <c r="C360" s="22">
        <v>5428</v>
      </c>
      <c r="D360" s="22" t="s">
        <v>4</v>
      </c>
      <c r="E360" s="22">
        <v>0</v>
      </c>
      <c r="F360" s="22">
        <v>0</v>
      </c>
      <c r="G360" s="22">
        <v>5428</v>
      </c>
      <c r="H360" s="22" t="s">
        <v>4</v>
      </c>
    </row>
    <row r="361" spans="2:8" x14ac:dyDescent="0.25">
      <c r="B361" s="243" t="s">
        <v>581</v>
      </c>
      <c r="C361" s="22">
        <v>1255.49</v>
      </c>
      <c r="D361" s="22" t="s">
        <v>4</v>
      </c>
      <c r="E361" s="22">
        <v>0</v>
      </c>
      <c r="F361" s="22">
        <v>0</v>
      </c>
      <c r="G361" s="22">
        <v>1255.49</v>
      </c>
      <c r="H361" s="22" t="s">
        <v>4</v>
      </c>
    </row>
    <row r="362" spans="2:8" x14ac:dyDescent="0.25">
      <c r="B362" s="243" t="s">
        <v>582</v>
      </c>
      <c r="C362" s="22">
        <v>6200</v>
      </c>
      <c r="D362" s="22" t="s">
        <v>4</v>
      </c>
      <c r="E362" s="22">
        <v>0</v>
      </c>
      <c r="F362" s="22">
        <v>0</v>
      </c>
      <c r="G362" s="22">
        <v>6200</v>
      </c>
      <c r="H362" s="22" t="s">
        <v>4</v>
      </c>
    </row>
    <row r="363" spans="2:8" x14ac:dyDescent="0.25">
      <c r="B363" s="243" t="s">
        <v>583</v>
      </c>
      <c r="C363" s="22">
        <v>1460.5</v>
      </c>
      <c r="D363" s="22" t="s">
        <v>4</v>
      </c>
      <c r="E363" s="22">
        <v>0</v>
      </c>
      <c r="F363" s="22">
        <v>0</v>
      </c>
      <c r="G363" s="22">
        <v>1460.5</v>
      </c>
      <c r="H363" s="22" t="s">
        <v>4</v>
      </c>
    </row>
    <row r="364" spans="2:8" x14ac:dyDescent="0.25">
      <c r="B364" s="243" t="s">
        <v>584</v>
      </c>
      <c r="C364" s="22">
        <v>1150</v>
      </c>
      <c r="D364" s="22" t="s">
        <v>4</v>
      </c>
      <c r="E364" s="22">
        <v>0</v>
      </c>
      <c r="F364" s="22">
        <v>0</v>
      </c>
      <c r="G364" s="22">
        <v>1150</v>
      </c>
      <c r="H364" s="22" t="s">
        <v>4</v>
      </c>
    </row>
    <row r="365" spans="2:8" x14ac:dyDescent="0.25">
      <c r="B365" s="243" t="s">
        <v>585</v>
      </c>
      <c r="C365" s="22">
        <v>2937.77</v>
      </c>
      <c r="D365" s="22" t="s">
        <v>4</v>
      </c>
      <c r="E365" s="22">
        <v>0</v>
      </c>
      <c r="F365" s="22">
        <v>0</v>
      </c>
      <c r="G365" s="22">
        <v>2937.77</v>
      </c>
      <c r="H365" s="22" t="s">
        <v>4</v>
      </c>
    </row>
    <row r="366" spans="2:8" x14ac:dyDescent="0.25">
      <c r="B366" s="243" t="s">
        <v>584</v>
      </c>
      <c r="C366" s="22">
        <v>1999</v>
      </c>
      <c r="D366" s="22" t="s">
        <v>4</v>
      </c>
      <c r="E366" s="22">
        <v>0</v>
      </c>
      <c r="F366" s="22">
        <v>0</v>
      </c>
      <c r="G366" s="22">
        <v>1999</v>
      </c>
      <c r="H366" s="22" t="s">
        <v>4</v>
      </c>
    </row>
    <row r="367" spans="2:8" x14ac:dyDescent="0.25">
      <c r="B367" s="243" t="s">
        <v>30</v>
      </c>
      <c r="C367" s="22">
        <v>1802.72</v>
      </c>
      <c r="D367" s="22" t="s">
        <v>4</v>
      </c>
      <c r="E367" s="22">
        <v>0</v>
      </c>
      <c r="F367" s="22">
        <v>0</v>
      </c>
      <c r="G367" s="22">
        <v>1802.72</v>
      </c>
      <c r="H367" s="22" t="s">
        <v>4</v>
      </c>
    </row>
    <row r="368" spans="2:8" x14ac:dyDescent="0.25">
      <c r="B368" s="243" t="s">
        <v>586</v>
      </c>
      <c r="C368" s="22">
        <v>699</v>
      </c>
      <c r="D368" s="22" t="s">
        <v>4</v>
      </c>
      <c r="E368" s="22">
        <v>0</v>
      </c>
      <c r="F368" s="22">
        <v>0</v>
      </c>
      <c r="G368" s="22">
        <v>699</v>
      </c>
      <c r="H368" s="22" t="s">
        <v>4</v>
      </c>
    </row>
    <row r="369" spans="2:8" x14ac:dyDescent="0.25">
      <c r="B369" s="243" t="s">
        <v>587</v>
      </c>
      <c r="C369" s="22">
        <v>554.72</v>
      </c>
      <c r="D369" s="22" t="s">
        <v>4</v>
      </c>
      <c r="E369" s="22">
        <v>0</v>
      </c>
      <c r="F369" s="22">
        <v>0</v>
      </c>
      <c r="G369" s="22">
        <v>554.72</v>
      </c>
      <c r="H369" s="22" t="s">
        <v>4</v>
      </c>
    </row>
    <row r="370" spans="2:8" x14ac:dyDescent="0.25">
      <c r="B370" s="243" t="s">
        <v>588</v>
      </c>
      <c r="C370" s="22">
        <v>549</v>
      </c>
      <c r="D370" s="22" t="s">
        <v>4</v>
      </c>
      <c r="E370" s="22">
        <v>0</v>
      </c>
      <c r="F370" s="22">
        <v>0</v>
      </c>
      <c r="G370" s="22">
        <v>549</v>
      </c>
      <c r="H370" s="22" t="s">
        <v>4</v>
      </c>
    </row>
    <row r="371" spans="2:8" x14ac:dyDescent="0.25">
      <c r="B371" s="243" t="s">
        <v>31</v>
      </c>
      <c r="C371" s="22">
        <v>1172950</v>
      </c>
      <c r="D371" s="22" t="s">
        <v>4</v>
      </c>
      <c r="E371" s="22">
        <v>0</v>
      </c>
      <c r="F371" s="22">
        <v>0</v>
      </c>
      <c r="G371" s="22">
        <v>1172950</v>
      </c>
      <c r="H371" s="22" t="s">
        <v>4</v>
      </c>
    </row>
    <row r="372" spans="2:8" x14ac:dyDescent="0.25">
      <c r="B372" s="243" t="s">
        <v>589</v>
      </c>
      <c r="C372" s="22">
        <v>105700</v>
      </c>
      <c r="D372" s="22" t="s">
        <v>4</v>
      </c>
      <c r="E372" s="22">
        <v>0</v>
      </c>
      <c r="F372" s="22">
        <v>0</v>
      </c>
      <c r="G372" s="22">
        <v>105700</v>
      </c>
      <c r="H372" s="22" t="s">
        <v>4</v>
      </c>
    </row>
    <row r="373" spans="2:8" x14ac:dyDescent="0.25">
      <c r="B373" s="243" t="s">
        <v>590</v>
      </c>
      <c r="C373" s="22">
        <v>205000</v>
      </c>
      <c r="D373" s="22" t="s">
        <v>4</v>
      </c>
      <c r="E373" s="22">
        <v>0</v>
      </c>
      <c r="F373" s="22">
        <v>0</v>
      </c>
      <c r="G373" s="22">
        <v>205000</v>
      </c>
      <c r="H373" s="22" t="s">
        <v>4</v>
      </c>
    </row>
    <row r="374" spans="2:8" x14ac:dyDescent="0.25">
      <c r="B374" s="243" t="s">
        <v>591</v>
      </c>
      <c r="C374" s="22">
        <v>181900</v>
      </c>
      <c r="D374" s="22" t="s">
        <v>4</v>
      </c>
      <c r="E374" s="22">
        <v>0</v>
      </c>
      <c r="F374" s="22">
        <v>0</v>
      </c>
      <c r="G374" s="22">
        <v>181900</v>
      </c>
      <c r="H374" s="22" t="s">
        <v>4</v>
      </c>
    </row>
    <row r="375" spans="2:8" x14ac:dyDescent="0.25">
      <c r="B375" s="243" t="s">
        <v>592</v>
      </c>
      <c r="C375" s="22">
        <v>161750</v>
      </c>
      <c r="D375" s="22" t="s">
        <v>4</v>
      </c>
      <c r="E375" s="22">
        <v>0</v>
      </c>
      <c r="F375" s="22">
        <v>0</v>
      </c>
      <c r="G375" s="22">
        <v>161750</v>
      </c>
      <c r="H375" s="22" t="s">
        <v>4</v>
      </c>
    </row>
    <row r="376" spans="2:8" x14ac:dyDescent="0.25">
      <c r="B376" s="243" t="s">
        <v>593</v>
      </c>
      <c r="C376" s="22">
        <v>370600</v>
      </c>
      <c r="D376" s="22" t="s">
        <v>4</v>
      </c>
      <c r="E376" s="22">
        <v>0</v>
      </c>
      <c r="F376" s="22">
        <v>0</v>
      </c>
      <c r="G376" s="22">
        <v>370600</v>
      </c>
      <c r="H376" s="22" t="s">
        <v>4</v>
      </c>
    </row>
    <row r="377" spans="2:8" x14ac:dyDescent="0.25">
      <c r="B377" s="243" t="s">
        <v>594</v>
      </c>
      <c r="C377" s="22">
        <v>68000</v>
      </c>
      <c r="D377" s="22" t="s">
        <v>4</v>
      </c>
      <c r="E377" s="22">
        <v>0</v>
      </c>
      <c r="F377" s="22">
        <v>0</v>
      </c>
      <c r="G377" s="22">
        <v>68000</v>
      </c>
      <c r="H377" s="22" t="s">
        <v>4</v>
      </c>
    </row>
    <row r="378" spans="2:8" x14ac:dyDescent="0.25">
      <c r="B378" s="243" t="s">
        <v>595</v>
      </c>
      <c r="C378" s="22">
        <v>80000</v>
      </c>
      <c r="D378" s="22" t="s">
        <v>4</v>
      </c>
      <c r="E378" s="22">
        <v>0</v>
      </c>
      <c r="F378" s="22">
        <v>0</v>
      </c>
      <c r="G378" s="22">
        <v>80000</v>
      </c>
      <c r="H378" s="22" t="s">
        <v>4</v>
      </c>
    </row>
    <row r="379" spans="2:8" x14ac:dyDescent="0.25">
      <c r="B379" s="243" t="s">
        <v>33</v>
      </c>
      <c r="C379" s="22">
        <v>17456868.73</v>
      </c>
      <c r="D379" s="22" t="s">
        <v>4</v>
      </c>
      <c r="E379" s="22">
        <v>181789.14</v>
      </c>
      <c r="F379" s="22">
        <v>0</v>
      </c>
      <c r="G379" s="22">
        <v>17638657.870000001</v>
      </c>
      <c r="H379" s="22" t="s">
        <v>4</v>
      </c>
    </row>
    <row r="380" spans="2:8" x14ac:dyDescent="0.25">
      <c r="B380" s="243" t="s">
        <v>596</v>
      </c>
      <c r="C380" s="22">
        <v>791040</v>
      </c>
      <c r="D380" s="22" t="s">
        <v>4</v>
      </c>
      <c r="E380" s="22">
        <v>0</v>
      </c>
      <c r="F380" s="22">
        <v>0</v>
      </c>
      <c r="G380" s="22">
        <v>791040</v>
      </c>
      <c r="H380" s="22" t="s">
        <v>4</v>
      </c>
    </row>
    <row r="381" spans="2:8" x14ac:dyDescent="0.25">
      <c r="B381" s="243" t="s">
        <v>597</v>
      </c>
      <c r="C381" s="22">
        <v>1383695.45</v>
      </c>
      <c r="D381" s="22" t="s">
        <v>4</v>
      </c>
      <c r="E381" s="22">
        <v>0</v>
      </c>
      <c r="F381" s="22">
        <v>0</v>
      </c>
      <c r="G381" s="22">
        <v>1383695.45</v>
      </c>
      <c r="H381" s="22" t="s">
        <v>4</v>
      </c>
    </row>
    <row r="382" spans="2:8" x14ac:dyDescent="0.25">
      <c r="B382" s="243" t="s">
        <v>598</v>
      </c>
      <c r="C382" s="22">
        <v>707273.86</v>
      </c>
      <c r="D382" s="22" t="s">
        <v>4</v>
      </c>
      <c r="E382" s="22">
        <v>0</v>
      </c>
      <c r="F382" s="22">
        <v>0</v>
      </c>
      <c r="G382" s="22">
        <v>707273.86</v>
      </c>
      <c r="H382" s="22" t="s">
        <v>4</v>
      </c>
    </row>
    <row r="383" spans="2:8" x14ac:dyDescent="0.25">
      <c r="B383" s="243" t="s">
        <v>599</v>
      </c>
      <c r="C383" s="22">
        <v>2506847</v>
      </c>
      <c r="D383" s="22" t="s">
        <v>4</v>
      </c>
      <c r="E383" s="22">
        <v>0</v>
      </c>
      <c r="F383" s="22">
        <v>0</v>
      </c>
      <c r="G383" s="22">
        <v>2506847</v>
      </c>
      <c r="H383" s="22" t="s">
        <v>4</v>
      </c>
    </row>
    <row r="384" spans="2:8" x14ac:dyDescent="0.25">
      <c r="B384" s="243" t="s">
        <v>600</v>
      </c>
      <c r="C384" s="22">
        <v>12068012.42</v>
      </c>
      <c r="D384" s="22" t="s">
        <v>4</v>
      </c>
      <c r="E384" s="22">
        <v>181789.14</v>
      </c>
      <c r="F384" s="22">
        <v>0</v>
      </c>
      <c r="G384" s="22">
        <v>12249801.560000001</v>
      </c>
      <c r="H384" s="22" t="s">
        <v>4</v>
      </c>
    </row>
    <row r="385" spans="2:8" x14ac:dyDescent="0.25">
      <c r="B385" s="243" t="s">
        <v>34</v>
      </c>
      <c r="C385" s="22">
        <v>645000</v>
      </c>
      <c r="D385" s="22" t="s">
        <v>4</v>
      </c>
      <c r="E385" s="22">
        <v>0</v>
      </c>
      <c r="F385" s="22">
        <v>0</v>
      </c>
      <c r="G385" s="22">
        <v>645000</v>
      </c>
      <c r="H385" s="22" t="s">
        <v>4</v>
      </c>
    </row>
    <row r="386" spans="2:8" x14ac:dyDescent="0.25">
      <c r="B386" s="243" t="s">
        <v>601</v>
      </c>
      <c r="C386" s="22">
        <v>95000</v>
      </c>
      <c r="D386" s="22" t="s">
        <v>4</v>
      </c>
      <c r="E386" s="22">
        <v>0</v>
      </c>
      <c r="F386" s="22">
        <v>0</v>
      </c>
      <c r="G386" s="22">
        <v>95000</v>
      </c>
      <c r="H386" s="22" t="s">
        <v>4</v>
      </c>
    </row>
    <row r="387" spans="2:8" x14ac:dyDescent="0.25">
      <c r="B387" s="243" t="s">
        <v>602</v>
      </c>
      <c r="C387" s="22">
        <v>550000</v>
      </c>
      <c r="D387" s="22" t="s">
        <v>4</v>
      </c>
      <c r="E387" s="22">
        <v>0</v>
      </c>
      <c r="F387" s="22">
        <v>0</v>
      </c>
      <c r="G387" s="22">
        <v>550000</v>
      </c>
      <c r="H387" s="22" t="s">
        <v>4</v>
      </c>
    </row>
    <row r="388" spans="2:8" x14ac:dyDescent="0.25">
      <c r="B388" s="243" t="s">
        <v>36</v>
      </c>
      <c r="C388" s="22">
        <v>443695</v>
      </c>
      <c r="D388" s="22" t="s">
        <v>4</v>
      </c>
      <c r="E388" s="22">
        <v>0</v>
      </c>
      <c r="F388" s="22">
        <v>0</v>
      </c>
      <c r="G388" s="22">
        <v>443695</v>
      </c>
      <c r="H388" s="22" t="s">
        <v>4</v>
      </c>
    </row>
    <row r="389" spans="2:8" x14ac:dyDescent="0.25">
      <c r="B389" s="243" t="s">
        <v>601</v>
      </c>
      <c r="C389" s="22">
        <v>50000</v>
      </c>
      <c r="D389" s="22" t="s">
        <v>4</v>
      </c>
      <c r="E389" s="22">
        <v>0</v>
      </c>
      <c r="F389" s="22">
        <v>0</v>
      </c>
      <c r="G389" s="22">
        <v>50000</v>
      </c>
      <c r="H389" s="22" t="s">
        <v>4</v>
      </c>
    </row>
    <row r="390" spans="2:8" x14ac:dyDescent="0.25">
      <c r="B390" s="243" t="s">
        <v>602</v>
      </c>
      <c r="C390" s="22">
        <v>393695</v>
      </c>
      <c r="D390" s="22" t="s">
        <v>4</v>
      </c>
      <c r="E390" s="22">
        <v>0</v>
      </c>
      <c r="F390" s="22">
        <v>0</v>
      </c>
      <c r="G390" s="22">
        <v>393695</v>
      </c>
      <c r="H390" s="22" t="s">
        <v>4</v>
      </c>
    </row>
    <row r="391" spans="2:8" ht="23.25" x14ac:dyDescent="0.25">
      <c r="B391" s="243" t="s">
        <v>52</v>
      </c>
      <c r="C391" s="22" t="s">
        <v>4</v>
      </c>
      <c r="D391" s="22">
        <v>0</v>
      </c>
      <c r="E391" s="22">
        <v>0</v>
      </c>
      <c r="F391" s="22">
        <v>808657</v>
      </c>
      <c r="G391" s="22" t="s">
        <v>4</v>
      </c>
      <c r="H391" s="22">
        <v>808657</v>
      </c>
    </row>
    <row r="392" spans="2:8" ht="23.25" x14ac:dyDescent="0.25">
      <c r="B392" s="243" t="s">
        <v>53</v>
      </c>
      <c r="C392" s="22">
        <v>0</v>
      </c>
      <c r="D392" s="22" t="s">
        <v>4</v>
      </c>
      <c r="E392" s="22">
        <v>0</v>
      </c>
      <c r="F392" s="22">
        <v>278997.7</v>
      </c>
      <c r="G392" s="22">
        <v>-278997.7</v>
      </c>
      <c r="H392" s="22" t="s">
        <v>4</v>
      </c>
    </row>
    <row r="393" spans="2:8" x14ac:dyDescent="0.25">
      <c r="B393" s="243" t="s">
        <v>54</v>
      </c>
      <c r="C393" s="22">
        <v>0</v>
      </c>
      <c r="D393" s="22" t="s">
        <v>4</v>
      </c>
      <c r="E393" s="22">
        <v>43624</v>
      </c>
      <c r="F393" s="22">
        <v>301809.49</v>
      </c>
      <c r="G393" s="22">
        <v>-258185.49</v>
      </c>
      <c r="H393" s="22" t="s">
        <v>4</v>
      </c>
    </row>
    <row r="394" spans="2:8" x14ac:dyDescent="0.25">
      <c r="B394" s="243" t="s">
        <v>55</v>
      </c>
      <c r="C394" s="22">
        <v>0</v>
      </c>
      <c r="D394" s="22" t="s">
        <v>4</v>
      </c>
      <c r="E394" s="22">
        <v>0</v>
      </c>
      <c r="F394" s="22">
        <v>1098</v>
      </c>
      <c r="G394" s="22">
        <v>-1098</v>
      </c>
      <c r="H394" s="22" t="s">
        <v>4</v>
      </c>
    </row>
    <row r="395" spans="2:8" x14ac:dyDescent="0.25">
      <c r="B395" s="243" t="s">
        <v>56</v>
      </c>
      <c r="C395" s="22">
        <v>0</v>
      </c>
      <c r="D395" s="22" t="s">
        <v>4</v>
      </c>
      <c r="E395" s="22">
        <v>0</v>
      </c>
      <c r="F395" s="22">
        <v>199.9</v>
      </c>
      <c r="G395" s="22">
        <v>-199.9</v>
      </c>
      <c r="H395" s="22" t="s">
        <v>4</v>
      </c>
    </row>
    <row r="396" spans="2:8" x14ac:dyDescent="0.25">
      <c r="B396" s="243" t="s">
        <v>603</v>
      </c>
      <c r="C396" s="22" t="s">
        <v>4</v>
      </c>
      <c r="D396" s="22">
        <v>2998064.38</v>
      </c>
      <c r="E396" s="22">
        <v>1069011</v>
      </c>
      <c r="F396" s="22">
        <v>-903160.02</v>
      </c>
      <c r="G396" s="22" t="s">
        <v>4</v>
      </c>
      <c r="H396" s="22">
        <v>1025893.36</v>
      </c>
    </row>
    <row r="397" spans="2:8" x14ac:dyDescent="0.25">
      <c r="B397" s="243" t="s">
        <v>100</v>
      </c>
      <c r="C397" s="22" t="s">
        <v>4</v>
      </c>
      <c r="D397" s="22">
        <v>1961477.2</v>
      </c>
      <c r="E397" s="22">
        <v>7351.47</v>
      </c>
      <c r="F397" s="22">
        <v>-928232.37</v>
      </c>
      <c r="G397" s="22" t="s">
        <v>4</v>
      </c>
      <c r="H397" s="22">
        <v>1025893.36</v>
      </c>
    </row>
    <row r="398" spans="2:8" x14ac:dyDescent="0.25">
      <c r="B398" s="243" t="s">
        <v>11</v>
      </c>
      <c r="C398" s="22" t="s">
        <v>4</v>
      </c>
      <c r="D398" s="22">
        <v>1546385.78</v>
      </c>
      <c r="E398" s="22">
        <v>7351.47</v>
      </c>
      <c r="F398" s="22">
        <v>-928232.37</v>
      </c>
      <c r="G398" s="22" t="s">
        <v>4</v>
      </c>
      <c r="H398" s="22">
        <v>610801.93999999994</v>
      </c>
    </row>
    <row r="399" spans="2:8" x14ac:dyDescent="0.25">
      <c r="B399" s="243" t="s">
        <v>604</v>
      </c>
      <c r="C399" s="22" t="s">
        <v>4</v>
      </c>
      <c r="D399" s="22">
        <v>350000</v>
      </c>
      <c r="E399" s="22">
        <v>0</v>
      </c>
      <c r="F399" s="22">
        <v>-350000</v>
      </c>
      <c r="G399" s="22" t="s">
        <v>4</v>
      </c>
      <c r="H399" s="22">
        <v>0</v>
      </c>
    </row>
    <row r="400" spans="2:8" x14ac:dyDescent="0.25">
      <c r="B400" s="243" t="s">
        <v>157</v>
      </c>
      <c r="C400" s="22" t="s">
        <v>4</v>
      </c>
      <c r="D400" s="22">
        <v>191</v>
      </c>
      <c r="E400" s="22">
        <v>0</v>
      </c>
      <c r="F400" s="22">
        <v>0</v>
      </c>
      <c r="G400" s="22" t="s">
        <v>4</v>
      </c>
      <c r="H400" s="22">
        <v>191</v>
      </c>
    </row>
    <row r="401" spans="2:8" x14ac:dyDescent="0.25">
      <c r="B401" s="243" t="s">
        <v>605</v>
      </c>
      <c r="C401" s="22" t="s">
        <v>4</v>
      </c>
      <c r="D401" s="22">
        <v>0.59</v>
      </c>
      <c r="E401" s="22">
        <v>0</v>
      </c>
      <c r="F401" s="22">
        <v>0</v>
      </c>
      <c r="G401" s="22" t="s">
        <v>4</v>
      </c>
      <c r="H401" s="22">
        <v>0.59</v>
      </c>
    </row>
    <row r="402" spans="2:8" x14ac:dyDescent="0.25">
      <c r="B402" s="243" t="s">
        <v>606</v>
      </c>
      <c r="C402" s="22" t="s">
        <v>4</v>
      </c>
      <c r="D402" s="22">
        <v>1516.72</v>
      </c>
      <c r="E402" s="22">
        <v>0</v>
      </c>
      <c r="F402" s="22">
        <v>0</v>
      </c>
      <c r="G402" s="22" t="s">
        <v>4</v>
      </c>
      <c r="H402" s="22">
        <v>1516.72</v>
      </c>
    </row>
    <row r="403" spans="2:8" x14ac:dyDescent="0.25">
      <c r="B403" s="243" t="s">
        <v>607</v>
      </c>
      <c r="C403" s="22" t="s">
        <v>4</v>
      </c>
      <c r="D403" s="22">
        <v>7.0000000000000007E-2</v>
      </c>
      <c r="E403" s="22">
        <v>0</v>
      </c>
      <c r="F403" s="22">
        <v>0</v>
      </c>
      <c r="G403" s="22" t="s">
        <v>4</v>
      </c>
      <c r="H403" s="22">
        <v>7.0000000000000007E-2</v>
      </c>
    </row>
    <row r="404" spans="2:8" x14ac:dyDescent="0.25">
      <c r="B404" s="243" t="s">
        <v>608</v>
      </c>
      <c r="C404" s="22" t="s">
        <v>4</v>
      </c>
      <c r="D404" s="22">
        <v>25000</v>
      </c>
      <c r="E404" s="22">
        <v>0</v>
      </c>
      <c r="F404" s="22">
        <v>0</v>
      </c>
      <c r="G404" s="22" t="s">
        <v>4</v>
      </c>
      <c r="H404" s="22">
        <v>25000</v>
      </c>
    </row>
    <row r="405" spans="2:8" x14ac:dyDescent="0.25">
      <c r="B405" s="243" t="s">
        <v>609</v>
      </c>
      <c r="C405" s="22" t="s">
        <v>4</v>
      </c>
      <c r="D405" s="22">
        <v>163233.14000000001</v>
      </c>
      <c r="E405" s="22">
        <v>0</v>
      </c>
      <c r="F405" s="22">
        <v>-163233.14000000001</v>
      </c>
      <c r="G405" s="22" t="s">
        <v>4</v>
      </c>
      <c r="H405" s="22">
        <v>0</v>
      </c>
    </row>
    <row r="406" spans="2:8" x14ac:dyDescent="0.25">
      <c r="B406" s="243" t="s">
        <v>610</v>
      </c>
      <c r="C406" s="22" t="s">
        <v>4</v>
      </c>
      <c r="D406" s="22">
        <v>315000</v>
      </c>
      <c r="E406" s="22">
        <v>0</v>
      </c>
      <c r="F406" s="22">
        <v>-315000</v>
      </c>
      <c r="G406" s="22" t="s">
        <v>4</v>
      </c>
      <c r="H406" s="22">
        <v>0</v>
      </c>
    </row>
    <row r="407" spans="2:8" x14ac:dyDescent="0.25">
      <c r="B407" s="243" t="s">
        <v>611</v>
      </c>
      <c r="C407" s="22" t="s">
        <v>4</v>
      </c>
      <c r="D407" s="22">
        <v>130000</v>
      </c>
      <c r="E407" s="22">
        <v>0</v>
      </c>
      <c r="F407" s="22">
        <v>0</v>
      </c>
      <c r="G407" s="22" t="s">
        <v>4</v>
      </c>
      <c r="H407" s="22">
        <v>130000</v>
      </c>
    </row>
    <row r="408" spans="2:8" ht="23.25" x14ac:dyDescent="0.25">
      <c r="B408" s="243" t="s">
        <v>612</v>
      </c>
      <c r="C408" s="22" t="s">
        <v>4</v>
      </c>
      <c r="D408" s="22">
        <v>100000</v>
      </c>
      <c r="E408" s="22">
        <v>0</v>
      </c>
      <c r="F408" s="22">
        <v>-100000</v>
      </c>
      <c r="G408" s="22" t="s">
        <v>4</v>
      </c>
      <c r="H408" s="22">
        <v>0</v>
      </c>
    </row>
    <row r="409" spans="2:8" x14ac:dyDescent="0.25">
      <c r="B409" s="243" t="s">
        <v>270</v>
      </c>
      <c r="C409" s="22" t="s">
        <v>4</v>
      </c>
      <c r="D409" s="22">
        <v>20000</v>
      </c>
      <c r="E409" s="22">
        <v>0</v>
      </c>
      <c r="F409" s="22">
        <v>0</v>
      </c>
      <c r="G409" s="22" t="s">
        <v>4</v>
      </c>
      <c r="H409" s="22">
        <v>20000</v>
      </c>
    </row>
    <row r="410" spans="2:8" x14ac:dyDescent="0.25">
      <c r="B410" s="243" t="s">
        <v>11</v>
      </c>
      <c r="C410" s="22" t="s">
        <v>4</v>
      </c>
      <c r="D410" s="22">
        <v>28728.86</v>
      </c>
      <c r="E410" s="22">
        <v>0</v>
      </c>
      <c r="F410" s="22">
        <v>0</v>
      </c>
      <c r="G410" s="22" t="s">
        <v>4</v>
      </c>
      <c r="H410" s="22">
        <v>28728.86</v>
      </c>
    </row>
    <row r="411" spans="2:8" x14ac:dyDescent="0.25">
      <c r="B411" s="243" t="s">
        <v>269</v>
      </c>
      <c r="C411" s="22" t="s">
        <v>4</v>
      </c>
      <c r="D411" s="22">
        <v>107013.7</v>
      </c>
      <c r="E411" s="22">
        <v>0</v>
      </c>
      <c r="F411" s="22">
        <v>0</v>
      </c>
      <c r="G411" s="22" t="s">
        <v>4</v>
      </c>
      <c r="H411" s="22">
        <v>107013.7</v>
      </c>
    </row>
    <row r="412" spans="2:8" x14ac:dyDescent="0.25">
      <c r="B412" s="243" t="s">
        <v>613</v>
      </c>
      <c r="C412" s="22" t="s">
        <v>4</v>
      </c>
      <c r="D412" s="22">
        <v>165262.12</v>
      </c>
      <c r="E412" s="22">
        <v>6942</v>
      </c>
      <c r="F412" s="22">
        <v>0</v>
      </c>
      <c r="G412" s="22" t="s">
        <v>4</v>
      </c>
      <c r="H412" s="22">
        <v>158320.12</v>
      </c>
    </row>
    <row r="413" spans="2:8" x14ac:dyDescent="0.25">
      <c r="B413" s="243" t="s">
        <v>469</v>
      </c>
      <c r="C413" s="22" t="s">
        <v>4</v>
      </c>
      <c r="D413" s="22">
        <v>40020</v>
      </c>
      <c r="E413" s="22">
        <v>0</v>
      </c>
      <c r="F413" s="22">
        <v>0</v>
      </c>
      <c r="G413" s="22" t="s">
        <v>4</v>
      </c>
      <c r="H413" s="22">
        <v>40020</v>
      </c>
    </row>
    <row r="414" spans="2:8" x14ac:dyDescent="0.25">
      <c r="B414" s="243" t="s">
        <v>111</v>
      </c>
      <c r="C414" s="22" t="s">
        <v>4</v>
      </c>
      <c r="D414" s="22">
        <v>100000</v>
      </c>
      <c r="E414" s="22">
        <v>0</v>
      </c>
      <c r="F414" s="22">
        <v>0</v>
      </c>
      <c r="G414" s="22" t="s">
        <v>4</v>
      </c>
      <c r="H414" s="22">
        <v>100000</v>
      </c>
    </row>
    <row r="415" spans="2:8" x14ac:dyDescent="0.25">
      <c r="B415" s="243" t="s">
        <v>614</v>
      </c>
      <c r="C415" s="22" t="s">
        <v>4</v>
      </c>
      <c r="D415" s="22">
        <v>419.58</v>
      </c>
      <c r="E415" s="22">
        <v>409.47</v>
      </c>
      <c r="F415" s="22">
        <v>0.77</v>
      </c>
      <c r="G415" s="22" t="s">
        <v>4</v>
      </c>
      <c r="H415" s="22">
        <v>10.88</v>
      </c>
    </row>
    <row r="416" spans="2:8" x14ac:dyDescent="0.25">
      <c r="B416" s="243" t="s">
        <v>13</v>
      </c>
      <c r="C416" s="22" t="s">
        <v>4</v>
      </c>
      <c r="D416" s="22">
        <v>415091.42</v>
      </c>
      <c r="E416" s="22">
        <v>0</v>
      </c>
      <c r="F416" s="22">
        <v>0</v>
      </c>
      <c r="G416" s="22" t="s">
        <v>4</v>
      </c>
      <c r="H416" s="22">
        <v>415091.42</v>
      </c>
    </row>
    <row r="417" spans="2:8" x14ac:dyDescent="0.25">
      <c r="B417" s="243" t="s">
        <v>615</v>
      </c>
      <c r="C417" s="22" t="s">
        <v>4</v>
      </c>
      <c r="D417" s="22">
        <v>14735.05</v>
      </c>
      <c r="E417" s="22">
        <v>0</v>
      </c>
      <c r="F417" s="22">
        <v>0</v>
      </c>
      <c r="G417" s="22" t="s">
        <v>4</v>
      </c>
      <c r="H417" s="22">
        <v>14735.05</v>
      </c>
    </row>
    <row r="418" spans="2:8" x14ac:dyDescent="0.25">
      <c r="B418" s="243" t="s">
        <v>616</v>
      </c>
      <c r="C418" s="22" t="s">
        <v>4</v>
      </c>
      <c r="D418" s="22">
        <v>14677.39</v>
      </c>
      <c r="E418" s="22">
        <v>0</v>
      </c>
      <c r="F418" s="22">
        <v>0</v>
      </c>
      <c r="G418" s="22" t="s">
        <v>4</v>
      </c>
      <c r="H418" s="22">
        <v>14677.39</v>
      </c>
    </row>
    <row r="419" spans="2:8" x14ac:dyDescent="0.25">
      <c r="B419" s="243" t="s">
        <v>617</v>
      </c>
      <c r="C419" s="22" t="s">
        <v>4</v>
      </c>
      <c r="D419" s="22">
        <v>-45071.91</v>
      </c>
      <c r="E419" s="22">
        <v>0</v>
      </c>
      <c r="F419" s="22">
        <v>0</v>
      </c>
      <c r="G419" s="22" t="s">
        <v>4</v>
      </c>
      <c r="H419" s="22">
        <v>-45071.91</v>
      </c>
    </row>
    <row r="420" spans="2:8" x14ac:dyDescent="0.25">
      <c r="B420" s="243" t="s">
        <v>618</v>
      </c>
      <c r="C420" s="22" t="s">
        <v>4</v>
      </c>
      <c r="D420" s="22">
        <v>18571.77</v>
      </c>
      <c r="E420" s="22">
        <v>0</v>
      </c>
      <c r="F420" s="22">
        <v>0</v>
      </c>
      <c r="G420" s="22" t="s">
        <v>4</v>
      </c>
      <c r="H420" s="22">
        <v>18571.77</v>
      </c>
    </row>
    <row r="421" spans="2:8" x14ac:dyDescent="0.25">
      <c r="B421" s="243" t="s">
        <v>619</v>
      </c>
      <c r="C421" s="22" t="s">
        <v>4</v>
      </c>
      <c r="D421" s="22">
        <v>92868.9</v>
      </c>
      <c r="E421" s="22">
        <v>0</v>
      </c>
      <c r="F421" s="22">
        <v>0</v>
      </c>
      <c r="G421" s="22" t="s">
        <v>4</v>
      </c>
      <c r="H421" s="22">
        <v>92868.9</v>
      </c>
    </row>
    <row r="422" spans="2:8" x14ac:dyDescent="0.25">
      <c r="B422" s="243" t="s">
        <v>620</v>
      </c>
      <c r="C422" s="22" t="s">
        <v>4</v>
      </c>
      <c r="D422" s="22">
        <v>1857.16</v>
      </c>
      <c r="E422" s="22">
        <v>0</v>
      </c>
      <c r="F422" s="22">
        <v>0</v>
      </c>
      <c r="G422" s="22" t="s">
        <v>4</v>
      </c>
      <c r="H422" s="22">
        <v>1857.16</v>
      </c>
    </row>
    <row r="423" spans="2:8" x14ac:dyDescent="0.25">
      <c r="B423" s="243" t="s">
        <v>621</v>
      </c>
      <c r="C423" s="22" t="s">
        <v>4</v>
      </c>
      <c r="D423" s="22">
        <v>2785.76</v>
      </c>
      <c r="E423" s="22">
        <v>0</v>
      </c>
      <c r="F423" s="22">
        <v>0</v>
      </c>
      <c r="G423" s="22" t="s">
        <v>4</v>
      </c>
      <c r="H423" s="22">
        <v>2785.76</v>
      </c>
    </row>
    <row r="424" spans="2:8" x14ac:dyDescent="0.25">
      <c r="B424" s="243" t="s">
        <v>622</v>
      </c>
      <c r="C424" s="22" t="s">
        <v>4</v>
      </c>
      <c r="D424" s="22">
        <v>314667.3</v>
      </c>
      <c r="E424" s="22">
        <v>0</v>
      </c>
      <c r="F424" s="22">
        <v>0</v>
      </c>
      <c r="G424" s="22" t="s">
        <v>4</v>
      </c>
      <c r="H424" s="22">
        <v>314667.3</v>
      </c>
    </row>
    <row r="425" spans="2:8" x14ac:dyDescent="0.25">
      <c r="B425" s="243" t="s">
        <v>623</v>
      </c>
      <c r="C425" s="22" t="s">
        <v>4</v>
      </c>
      <c r="D425" s="22">
        <v>1036587.18</v>
      </c>
      <c r="E425" s="22">
        <v>1061659.53</v>
      </c>
      <c r="F425" s="22">
        <v>25072.35</v>
      </c>
      <c r="G425" s="22" t="s">
        <v>4</v>
      </c>
      <c r="H425" s="22">
        <v>0</v>
      </c>
    </row>
    <row r="426" spans="2:8" x14ac:dyDescent="0.25">
      <c r="B426" s="243" t="s">
        <v>21</v>
      </c>
      <c r="C426" s="22" t="s">
        <v>4</v>
      </c>
      <c r="D426" s="22">
        <v>1036587.18</v>
      </c>
      <c r="E426" s="22">
        <v>1061659.53</v>
      </c>
      <c r="F426" s="22">
        <v>25072.35</v>
      </c>
      <c r="G426" s="22" t="s">
        <v>4</v>
      </c>
      <c r="H426" s="22">
        <v>0</v>
      </c>
    </row>
    <row r="427" spans="2:8" x14ac:dyDescent="0.25">
      <c r="B427" s="243" t="s">
        <v>120</v>
      </c>
      <c r="C427" s="22" t="s">
        <v>4</v>
      </c>
      <c r="D427" s="22">
        <v>9642.7099999999991</v>
      </c>
      <c r="E427" s="22">
        <v>9642.7099999999991</v>
      </c>
      <c r="F427" s="22">
        <v>0</v>
      </c>
      <c r="G427" s="22" t="s">
        <v>4</v>
      </c>
      <c r="H427" s="22">
        <v>0</v>
      </c>
    </row>
    <row r="428" spans="2:8" x14ac:dyDescent="0.25">
      <c r="B428" s="243" t="s">
        <v>352</v>
      </c>
      <c r="C428" s="22" t="s">
        <v>4</v>
      </c>
      <c r="D428" s="22">
        <v>75</v>
      </c>
      <c r="E428" s="22">
        <v>75</v>
      </c>
      <c r="F428" s="22">
        <v>0</v>
      </c>
      <c r="G428" s="22" t="s">
        <v>4</v>
      </c>
      <c r="H428" s="22">
        <v>0</v>
      </c>
    </row>
    <row r="429" spans="2:8" x14ac:dyDescent="0.25">
      <c r="B429" s="243" t="s">
        <v>624</v>
      </c>
      <c r="C429" s="22" t="s">
        <v>4</v>
      </c>
      <c r="D429" s="22">
        <v>9528.01</v>
      </c>
      <c r="E429" s="22">
        <v>9528.01</v>
      </c>
      <c r="F429" s="22">
        <v>0</v>
      </c>
      <c r="G429" s="22" t="s">
        <v>4</v>
      </c>
      <c r="H429" s="22">
        <v>0</v>
      </c>
    </row>
    <row r="430" spans="2:8" x14ac:dyDescent="0.25">
      <c r="B430" s="243" t="s">
        <v>112</v>
      </c>
      <c r="C430" s="22" t="s">
        <v>4</v>
      </c>
      <c r="D430" s="22">
        <v>13568.08</v>
      </c>
      <c r="E430" s="22">
        <v>13568.08</v>
      </c>
      <c r="F430" s="22">
        <v>0</v>
      </c>
      <c r="G430" s="22" t="s">
        <v>4</v>
      </c>
      <c r="H430" s="22">
        <v>0</v>
      </c>
    </row>
    <row r="431" spans="2:8" x14ac:dyDescent="0.25">
      <c r="B431" s="243" t="s">
        <v>221</v>
      </c>
      <c r="C431" s="22" t="s">
        <v>4</v>
      </c>
      <c r="D431" s="22">
        <v>7242.2</v>
      </c>
      <c r="E431" s="22">
        <v>7242.2</v>
      </c>
      <c r="F431" s="22">
        <v>0</v>
      </c>
      <c r="G431" s="22" t="s">
        <v>4</v>
      </c>
      <c r="H431" s="22">
        <v>0</v>
      </c>
    </row>
    <row r="432" spans="2:8" x14ac:dyDescent="0.25">
      <c r="B432" s="243" t="s">
        <v>210</v>
      </c>
      <c r="C432" s="22" t="s">
        <v>4</v>
      </c>
      <c r="D432" s="22">
        <v>11760.31</v>
      </c>
      <c r="E432" s="22">
        <v>11760.31</v>
      </c>
      <c r="F432" s="22">
        <v>0</v>
      </c>
      <c r="G432" s="22" t="s">
        <v>4</v>
      </c>
      <c r="H432" s="22">
        <v>0</v>
      </c>
    </row>
    <row r="433" spans="2:8" x14ac:dyDescent="0.25">
      <c r="B433" s="243" t="s">
        <v>114</v>
      </c>
      <c r="C433" s="22" t="s">
        <v>4</v>
      </c>
      <c r="D433" s="22">
        <v>10782.85</v>
      </c>
      <c r="E433" s="22">
        <v>10782.85</v>
      </c>
      <c r="F433" s="22">
        <v>0</v>
      </c>
      <c r="G433" s="22" t="s">
        <v>4</v>
      </c>
      <c r="H433" s="22">
        <v>0</v>
      </c>
    </row>
    <row r="434" spans="2:8" x14ac:dyDescent="0.25">
      <c r="B434" s="243" t="s">
        <v>119</v>
      </c>
      <c r="C434" s="22" t="s">
        <v>4</v>
      </c>
      <c r="D434" s="22">
        <v>12963.01</v>
      </c>
      <c r="E434" s="22">
        <v>12963.01</v>
      </c>
      <c r="F434" s="22">
        <v>0</v>
      </c>
      <c r="G434" s="22" t="s">
        <v>4</v>
      </c>
      <c r="H434" s="22">
        <v>0</v>
      </c>
    </row>
    <row r="435" spans="2:8" x14ac:dyDescent="0.25">
      <c r="B435" s="243" t="s">
        <v>115</v>
      </c>
      <c r="C435" s="22" t="s">
        <v>4</v>
      </c>
      <c r="D435" s="22">
        <v>22977.95</v>
      </c>
      <c r="E435" s="22">
        <v>22977.95</v>
      </c>
      <c r="F435" s="22">
        <v>0</v>
      </c>
      <c r="G435" s="22" t="s">
        <v>4</v>
      </c>
      <c r="H435" s="22">
        <v>0</v>
      </c>
    </row>
    <row r="436" spans="2:8" x14ac:dyDescent="0.25">
      <c r="B436" s="243" t="s">
        <v>625</v>
      </c>
      <c r="C436" s="22" t="s">
        <v>4</v>
      </c>
      <c r="D436" s="22">
        <v>3972</v>
      </c>
      <c r="E436" s="22">
        <v>3972</v>
      </c>
      <c r="F436" s="22">
        <v>0</v>
      </c>
      <c r="G436" s="22" t="s">
        <v>4</v>
      </c>
      <c r="H436" s="22">
        <v>0</v>
      </c>
    </row>
    <row r="437" spans="2:8" x14ac:dyDescent="0.25">
      <c r="B437" s="243" t="s">
        <v>118</v>
      </c>
      <c r="C437" s="22" t="s">
        <v>4</v>
      </c>
      <c r="D437" s="22">
        <v>3893.37</v>
      </c>
      <c r="E437" s="22">
        <v>3893.37</v>
      </c>
      <c r="F437" s="22">
        <v>0</v>
      </c>
      <c r="G437" s="22" t="s">
        <v>4</v>
      </c>
      <c r="H437" s="22">
        <v>0</v>
      </c>
    </row>
    <row r="438" spans="2:8" x14ac:dyDescent="0.25">
      <c r="B438" s="243" t="s">
        <v>224</v>
      </c>
      <c r="C438" s="22" t="s">
        <v>4</v>
      </c>
      <c r="D438" s="22">
        <v>9870</v>
      </c>
      <c r="E438" s="22">
        <v>9870</v>
      </c>
      <c r="F438" s="22">
        <v>0</v>
      </c>
      <c r="G438" s="22" t="s">
        <v>4</v>
      </c>
      <c r="H438" s="22">
        <v>0</v>
      </c>
    </row>
    <row r="439" spans="2:8" x14ac:dyDescent="0.25">
      <c r="B439" s="243" t="s">
        <v>626</v>
      </c>
      <c r="C439" s="22" t="s">
        <v>4</v>
      </c>
      <c r="D439" s="22">
        <v>2108.17</v>
      </c>
      <c r="E439" s="22">
        <v>2108.17</v>
      </c>
      <c r="F439" s="22">
        <v>0</v>
      </c>
      <c r="G439" s="22" t="s">
        <v>4</v>
      </c>
      <c r="H439" s="22">
        <v>0</v>
      </c>
    </row>
    <row r="440" spans="2:8" x14ac:dyDescent="0.25">
      <c r="B440" s="243" t="s">
        <v>627</v>
      </c>
      <c r="C440" s="22" t="s">
        <v>4</v>
      </c>
      <c r="D440" s="22">
        <v>2061.58</v>
      </c>
      <c r="E440" s="22">
        <v>2061.58</v>
      </c>
      <c r="F440" s="22">
        <v>0</v>
      </c>
      <c r="G440" s="22" t="s">
        <v>4</v>
      </c>
      <c r="H440" s="22">
        <v>0</v>
      </c>
    </row>
    <row r="441" spans="2:8" x14ac:dyDescent="0.25">
      <c r="B441" s="243" t="s">
        <v>123</v>
      </c>
      <c r="C441" s="22" t="s">
        <v>4</v>
      </c>
      <c r="D441" s="22">
        <v>14077.6</v>
      </c>
      <c r="E441" s="22">
        <v>14077.6</v>
      </c>
      <c r="F441" s="22">
        <v>0</v>
      </c>
      <c r="G441" s="22" t="s">
        <v>4</v>
      </c>
      <c r="H441" s="22">
        <v>0</v>
      </c>
    </row>
    <row r="442" spans="2:8" x14ac:dyDescent="0.25">
      <c r="B442" s="243" t="s">
        <v>124</v>
      </c>
      <c r="C442" s="22" t="s">
        <v>4</v>
      </c>
      <c r="D442" s="22">
        <v>19349.349999999999</v>
      </c>
      <c r="E442" s="22">
        <v>19349.349999999999</v>
      </c>
      <c r="F442" s="22">
        <v>0</v>
      </c>
      <c r="G442" s="22" t="s">
        <v>4</v>
      </c>
      <c r="H442" s="22">
        <v>0</v>
      </c>
    </row>
    <row r="443" spans="2:8" x14ac:dyDescent="0.25">
      <c r="B443" s="243" t="s">
        <v>125</v>
      </c>
      <c r="C443" s="22" t="s">
        <v>4</v>
      </c>
      <c r="D443" s="22">
        <v>6355.2</v>
      </c>
      <c r="E443" s="22">
        <v>6355.2</v>
      </c>
      <c r="F443" s="22">
        <v>0</v>
      </c>
      <c r="G443" s="22" t="s">
        <v>4</v>
      </c>
      <c r="H443" s="22">
        <v>0</v>
      </c>
    </row>
    <row r="444" spans="2:8" x14ac:dyDescent="0.25">
      <c r="B444" s="243" t="s">
        <v>394</v>
      </c>
      <c r="C444" s="22" t="s">
        <v>4</v>
      </c>
      <c r="D444" s="22">
        <v>1283.3399999999999</v>
      </c>
      <c r="E444" s="22">
        <v>1283.3399999999999</v>
      </c>
      <c r="F444" s="22">
        <v>0</v>
      </c>
      <c r="G444" s="22" t="s">
        <v>4</v>
      </c>
      <c r="H444" s="22">
        <v>0</v>
      </c>
    </row>
    <row r="445" spans="2:8" x14ac:dyDescent="0.25">
      <c r="B445" s="243" t="s">
        <v>354</v>
      </c>
      <c r="C445" s="22" t="s">
        <v>4</v>
      </c>
      <c r="D445" s="22">
        <v>7559.49</v>
      </c>
      <c r="E445" s="22">
        <v>8959.49</v>
      </c>
      <c r="F445" s="22">
        <v>1400</v>
      </c>
      <c r="G445" s="22" t="s">
        <v>4</v>
      </c>
      <c r="H445" s="22">
        <v>0</v>
      </c>
    </row>
    <row r="446" spans="2:8" x14ac:dyDescent="0.25">
      <c r="B446" s="243" t="s">
        <v>126</v>
      </c>
      <c r="C446" s="22" t="s">
        <v>4</v>
      </c>
      <c r="D446" s="22">
        <v>11040</v>
      </c>
      <c r="E446" s="22">
        <v>11040</v>
      </c>
      <c r="F446" s="22">
        <v>0</v>
      </c>
      <c r="G446" s="22" t="s">
        <v>4</v>
      </c>
      <c r="H446" s="22">
        <v>0</v>
      </c>
    </row>
    <row r="447" spans="2:8" x14ac:dyDescent="0.25">
      <c r="B447" s="243" t="s">
        <v>121</v>
      </c>
      <c r="C447" s="22" t="s">
        <v>4</v>
      </c>
      <c r="D447" s="22">
        <v>10048.26</v>
      </c>
      <c r="E447" s="22">
        <v>10048.26</v>
      </c>
      <c r="F447" s="22">
        <v>0</v>
      </c>
      <c r="G447" s="22" t="s">
        <v>4</v>
      </c>
      <c r="H447" s="22">
        <v>0</v>
      </c>
    </row>
    <row r="448" spans="2:8" x14ac:dyDescent="0.25">
      <c r="B448" s="243" t="s">
        <v>113</v>
      </c>
      <c r="C448" s="22" t="s">
        <v>4</v>
      </c>
      <c r="D448" s="22">
        <v>5832.17</v>
      </c>
      <c r="E448" s="22">
        <v>5832.17</v>
      </c>
      <c r="F448" s="22">
        <v>0</v>
      </c>
      <c r="G448" s="22" t="s">
        <v>4</v>
      </c>
      <c r="H448" s="22">
        <v>0</v>
      </c>
    </row>
    <row r="449" spans="2:8" x14ac:dyDescent="0.25">
      <c r="B449" s="243" t="s">
        <v>129</v>
      </c>
      <c r="C449" s="22" t="s">
        <v>4</v>
      </c>
      <c r="D449" s="22">
        <v>3994.29</v>
      </c>
      <c r="E449" s="22">
        <v>3994.29</v>
      </c>
      <c r="F449" s="22">
        <v>0</v>
      </c>
      <c r="G449" s="22" t="s">
        <v>4</v>
      </c>
      <c r="H449" s="22">
        <v>0</v>
      </c>
    </row>
    <row r="450" spans="2:8" x14ac:dyDescent="0.25">
      <c r="B450" s="243" t="s">
        <v>131</v>
      </c>
      <c r="C450" s="22" t="s">
        <v>4</v>
      </c>
      <c r="D450" s="22">
        <v>13254.98</v>
      </c>
      <c r="E450" s="22">
        <v>13254.98</v>
      </c>
      <c r="F450" s="22">
        <v>0</v>
      </c>
      <c r="G450" s="22" t="s">
        <v>4</v>
      </c>
      <c r="H450" s="22">
        <v>0</v>
      </c>
    </row>
    <row r="451" spans="2:8" x14ac:dyDescent="0.25">
      <c r="B451" s="243" t="s">
        <v>239</v>
      </c>
      <c r="C451" s="22" t="s">
        <v>4</v>
      </c>
      <c r="D451" s="22">
        <v>871.2</v>
      </c>
      <c r="E451" s="22">
        <v>871.2</v>
      </c>
      <c r="F451" s="22">
        <v>0</v>
      </c>
      <c r="G451" s="22" t="s">
        <v>4</v>
      </c>
      <c r="H451" s="22">
        <v>0</v>
      </c>
    </row>
    <row r="452" spans="2:8" x14ac:dyDescent="0.25">
      <c r="B452" s="243" t="s">
        <v>628</v>
      </c>
      <c r="C452" s="22" t="s">
        <v>4</v>
      </c>
      <c r="D452" s="22">
        <v>6783.99</v>
      </c>
      <c r="E452" s="22">
        <v>6783.99</v>
      </c>
      <c r="F452" s="22">
        <v>0</v>
      </c>
      <c r="G452" s="22" t="s">
        <v>4</v>
      </c>
      <c r="H452" s="22">
        <v>0</v>
      </c>
    </row>
    <row r="453" spans="2:8" x14ac:dyDescent="0.25">
      <c r="B453" s="243" t="s">
        <v>128</v>
      </c>
      <c r="C453" s="22" t="s">
        <v>4</v>
      </c>
      <c r="D453" s="22">
        <v>1958.8</v>
      </c>
      <c r="E453" s="22">
        <v>2228.8000000000002</v>
      </c>
      <c r="F453" s="22">
        <v>270</v>
      </c>
      <c r="G453" s="22" t="s">
        <v>4</v>
      </c>
      <c r="H453" s="22">
        <v>0</v>
      </c>
    </row>
    <row r="454" spans="2:8" x14ac:dyDescent="0.25">
      <c r="B454" s="243" t="s">
        <v>134</v>
      </c>
      <c r="C454" s="22" t="s">
        <v>4</v>
      </c>
      <c r="D454" s="22">
        <v>6158.92</v>
      </c>
      <c r="E454" s="22">
        <v>6158.92</v>
      </c>
      <c r="F454" s="22">
        <v>0</v>
      </c>
      <c r="G454" s="22" t="s">
        <v>4</v>
      </c>
      <c r="H454" s="22">
        <v>0</v>
      </c>
    </row>
    <row r="455" spans="2:8" x14ac:dyDescent="0.25">
      <c r="B455" s="243" t="s">
        <v>324</v>
      </c>
      <c r="C455" s="22" t="s">
        <v>4</v>
      </c>
      <c r="D455" s="22">
        <v>2141.9299999999998</v>
      </c>
      <c r="E455" s="22">
        <v>2141.9299999999998</v>
      </c>
      <c r="F455" s="22">
        <v>0</v>
      </c>
      <c r="G455" s="22" t="s">
        <v>4</v>
      </c>
      <c r="H455" s="22">
        <v>0</v>
      </c>
    </row>
    <row r="456" spans="2:8" x14ac:dyDescent="0.25">
      <c r="B456" s="243" t="s">
        <v>629</v>
      </c>
      <c r="C456" s="22" t="s">
        <v>4</v>
      </c>
      <c r="D456" s="22">
        <v>4247.28</v>
      </c>
      <c r="E456" s="22">
        <v>4247.28</v>
      </c>
      <c r="F456" s="22">
        <v>0</v>
      </c>
      <c r="G456" s="22" t="s">
        <v>4</v>
      </c>
      <c r="H456" s="22">
        <v>0</v>
      </c>
    </row>
    <row r="457" spans="2:8" x14ac:dyDescent="0.25">
      <c r="B457" s="243" t="s">
        <v>630</v>
      </c>
      <c r="C457" s="22" t="s">
        <v>4</v>
      </c>
      <c r="D457" s="22">
        <v>-207</v>
      </c>
      <c r="E457" s="22">
        <v>0</v>
      </c>
      <c r="F457" s="22">
        <v>207</v>
      </c>
      <c r="G457" s="22" t="s">
        <v>4</v>
      </c>
      <c r="H457" s="22">
        <v>0</v>
      </c>
    </row>
    <row r="458" spans="2:8" x14ac:dyDescent="0.25">
      <c r="B458" s="243" t="s">
        <v>631</v>
      </c>
      <c r="C458" s="22" t="s">
        <v>4</v>
      </c>
      <c r="D458" s="22">
        <v>1755.99</v>
      </c>
      <c r="E458" s="22">
        <v>1755.99</v>
      </c>
      <c r="F458" s="22">
        <v>0</v>
      </c>
      <c r="G458" s="22" t="s">
        <v>4</v>
      </c>
      <c r="H458" s="22">
        <v>0</v>
      </c>
    </row>
    <row r="459" spans="2:8" x14ac:dyDescent="0.25">
      <c r="B459" s="243" t="s">
        <v>135</v>
      </c>
      <c r="C459" s="22" t="s">
        <v>4</v>
      </c>
      <c r="D459" s="22">
        <v>5460.52</v>
      </c>
      <c r="E459" s="22">
        <v>5460.52</v>
      </c>
      <c r="F459" s="22">
        <v>0</v>
      </c>
      <c r="G459" s="22" t="s">
        <v>4</v>
      </c>
      <c r="H459" s="22">
        <v>0</v>
      </c>
    </row>
    <row r="460" spans="2:8" x14ac:dyDescent="0.25">
      <c r="B460" s="243" t="s">
        <v>136</v>
      </c>
      <c r="C460" s="22" t="s">
        <v>4</v>
      </c>
      <c r="D460" s="22">
        <v>17947.580000000002</v>
      </c>
      <c r="E460" s="22">
        <v>17947.580000000002</v>
      </c>
      <c r="F460" s="22">
        <v>0</v>
      </c>
      <c r="G460" s="22" t="s">
        <v>4</v>
      </c>
      <c r="H460" s="22">
        <v>0</v>
      </c>
    </row>
    <row r="461" spans="2:8" x14ac:dyDescent="0.25">
      <c r="B461" s="243" t="s">
        <v>411</v>
      </c>
      <c r="C461" s="22" t="s">
        <v>4</v>
      </c>
      <c r="D461" s="22">
        <v>700</v>
      </c>
      <c r="E461" s="22">
        <v>700</v>
      </c>
      <c r="F461" s="22">
        <v>0</v>
      </c>
      <c r="G461" s="22" t="s">
        <v>4</v>
      </c>
      <c r="H461" s="22">
        <v>0</v>
      </c>
    </row>
    <row r="462" spans="2:8" x14ac:dyDescent="0.25">
      <c r="B462" s="243" t="s">
        <v>312</v>
      </c>
      <c r="C462" s="22" t="s">
        <v>4</v>
      </c>
      <c r="D462" s="22">
        <v>351.86</v>
      </c>
      <c r="E462" s="22">
        <v>351.86</v>
      </c>
      <c r="F462" s="22">
        <v>0</v>
      </c>
      <c r="G462" s="22" t="s">
        <v>4</v>
      </c>
      <c r="H462" s="22">
        <v>0</v>
      </c>
    </row>
    <row r="463" spans="2:8" x14ac:dyDescent="0.25">
      <c r="B463" s="243" t="s">
        <v>137</v>
      </c>
      <c r="C463" s="22" t="s">
        <v>4</v>
      </c>
      <c r="D463" s="22">
        <v>1826.61</v>
      </c>
      <c r="E463" s="22">
        <v>1826.61</v>
      </c>
      <c r="F463" s="22">
        <v>0</v>
      </c>
      <c r="G463" s="22" t="s">
        <v>4</v>
      </c>
      <c r="H463" s="22">
        <v>0</v>
      </c>
    </row>
    <row r="464" spans="2:8" x14ac:dyDescent="0.25">
      <c r="B464" s="243" t="s">
        <v>232</v>
      </c>
      <c r="C464" s="22" t="s">
        <v>4</v>
      </c>
      <c r="D464" s="22">
        <v>3505.59</v>
      </c>
      <c r="E464" s="22">
        <v>3505.59</v>
      </c>
      <c r="F464" s="22">
        <v>0</v>
      </c>
      <c r="G464" s="22" t="s">
        <v>4</v>
      </c>
      <c r="H464" s="22">
        <v>0</v>
      </c>
    </row>
    <row r="465" spans="2:8" x14ac:dyDescent="0.25">
      <c r="B465" s="243" t="s">
        <v>138</v>
      </c>
      <c r="C465" s="22" t="s">
        <v>4</v>
      </c>
      <c r="D465" s="22">
        <v>17176.009999999998</v>
      </c>
      <c r="E465" s="22">
        <v>17176.009999999998</v>
      </c>
      <c r="F465" s="22">
        <v>0</v>
      </c>
      <c r="G465" s="22" t="s">
        <v>4</v>
      </c>
      <c r="H465" s="22">
        <v>0</v>
      </c>
    </row>
    <row r="466" spans="2:8" x14ac:dyDescent="0.25">
      <c r="B466" s="243" t="s">
        <v>332</v>
      </c>
      <c r="C466" s="22" t="s">
        <v>4</v>
      </c>
      <c r="D466" s="22">
        <v>125.01</v>
      </c>
      <c r="E466" s="22">
        <v>125.01</v>
      </c>
      <c r="F466" s="22">
        <v>0</v>
      </c>
      <c r="G466" s="22" t="s">
        <v>4</v>
      </c>
      <c r="H466" s="22">
        <v>0</v>
      </c>
    </row>
    <row r="467" spans="2:8" x14ac:dyDescent="0.25">
      <c r="B467" s="243" t="s">
        <v>632</v>
      </c>
      <c r="C467" s="22" t="s">
        <v>4</v>
      </c>
      <c r="D467" s="22">
        <v>981.01</v>
      </c>
      <c r="E467" s="22">
        <v>981.01</v>
      </c>
      <c r="F467" s="22">
        <v>0</v>
      </c>
      <c r="G467" s="22" t="s">
        <v>4</v>
      </c>
      <c r="H467" s="22">
        <v>0</v>
      </c>
    </row>
    <row r="468" spans="2:8" x14ac:dyDescent="0.25">
      <c r="B468" s="243" t="s">
        <v>139</v>
      </c>
      <c r="C468" s="22" t="s">
        <v>4</v>
      </c>
      <c r="D468" s="22">
        <v>6025.45</v>
      </c>
      <c r="E468" s="22">
        <v>6025.45</v>
      </c>
      <c r="F468" s="22">
        <v>0</v>
      </c>
      <c r="G468" s="22" t="s">
        <v>4</v>
      </c>
      <c r="H468" s="22">
        <v>0</v>
      </c>
    </row>
    <row r="469" spans="2:8" x14ac:dyDescent="0.25">
      <c r="B469" s="243" t="s">
        <v>633</v>
      </c>
      <c r="C469" s="22" t="s">
        <v>4</v>
      </c>
      <c r="D469" s="22">
        <v>1087.5</v>
      </c>
      <c r="E469" s="22">
        <v>1087.5</v>
      </c>
      <c r="F469" s="22">
        <v>0</v>
      </c>
      <c r="G469" s="22" t="s">
        <v>4</v>
      </c>
      <c r="H469" s="22">
        <v>0</v>
      </c>
    </row>
    <row r="470" spans="2:8" x14ac:dyDescent="0.25">
      <c r="B470" s="243" t="s">
        <v>140</v>
      </c>
      <c r="C470" s="22" t="s">
        <v>4</v>
      </c>
      <c r="D470" s="22">
        <v>1727.98</v>
      </c>
      <c r="E470" s="22">
        <v>1727.98</v>
      </c>
      <c r="F470" s="22">
        <v>0</v>
      </c>
      <c r="G470" s="22" t="s">
        <v>4</v>
      </c>
      <c r="H470" s="22">
        <v>0</v>
      </c>
    </row>
    <row r="471" spans="2:8" x14ac:dyDescent="0.25">
      <c r="B471" s="243" t="s">
        <v>141</v>
      </c>
      <c r="C471" s="22" t="s">
        <v>4</v>
      </c>
      <c r="D471" s="22">
        <v>4825.97</v>
      </c>
      <c r="E471" s="22">
        <v>4825.97</v>
      </c>
      <c r="F471" s="22">
        <v>0</v>
      </c>
      <c r="G471" s="22" t="s">
        <v>4</v>
      </c>
      <c r="H471" s="22">
        <v>0</v>
      </c>
    </row>
    <row r="472" spans="2:8" x14ac:dyDescent="0.25">
      <c r="B472" s="243" t="s">
        <v>142</v>
      </c>
      <c r="C472" s="22" t="s">
        <v>4</v>
      </c>
      <c r="D472" s="22">
        <v>586.74</v>
      </c>
      <c r="E472" s="22">
        <v>586.74</v>
      </c>
      <c r="F472" s="22">
        <v>0</v>
      </c>
      <c r="G472" s="22" t="s">
        <v>4</v>
      </c>
      <c r="H472" s="22">
        <v>0</v>
      </c>
    </row>
    <row r="473" spans="2:8" x14ac:dyDescent="0.25">
      <c r="B473" s="243" t="s">
        <v>143</v>
      </c>
      <c r="C473" s="22" t="s">
        <v>4</v>
      </c>
      <c r="D473" s="22">
        <v>4478.99</v>
      </c>
      <c r="E473" s="22">
        <v>4478.99</v>
      </c>
      <c r="F473" s="22">
        <v>0</v>
      </c>
      <c r="G473" s="22" t="s">
        <v>4</v>
      </c>
      <c r="H473" s="22">
        <v>0</v>
      </c>
    </row>
    <row r="474" spans="2:8" x14ac:dyDescent="0.25">
      <c r="B474" s="243" t="s">
        <v>144</v>
      </c>
      <c r="C474" s="22" t="s">
        <v>4</v>
      </c>
      <c r="D474" s="22">
        <v>3530</v>
      </c>
      <c r="E474" s="22">
        <v>3530</v>
      </c>
      <c r="F474" s="22">
        <v>0</v>
      </c>
      <c r="G474" s="22" t="s">
        <v>4</v>
      </c>
      <c r="H474" s="22">
        <v>0</v>
      </c>
    </row>
    <row r="475" spans="2:8" x14ac:dyDescent="0.25">
      <c r="B475" s="243" t="s">
        <v>145</v>
      </c>
      <c r="C475" s="22" t="s">
        <v>4</v>
      </c>
      <c r="D475" s="22">
        <v>13698.47</v>
      </c>
      <c r="E475" s="22">
        <v>13698.47</v>
      </c>
      <c r="F475" s="22">
        <v>0</v>
      </c>
      <c r="G475" s="22" t="s">
        <v>4</v>
      </c>
      <c r="H475" s="22">
        <v>0</v>
      </c>
    </row>
    <row r="476" spans="2:8" x14ac:dyDescent="0.25">
      <c r="B476" s="243" t="s">
        <v>146</v>
      </c>
      <c r="C476" s="22" t="s">
        <v>4</v>
      </c>
      <c r="D476" s="22">
        <v>4595.01</v>
      </c>
      <c r="E476" s="22">
        <v>4595.01</v>
      </c>
      <c r="F476" s="22">
        <v>0</v>
      </c>
      <c r="G476" s="22" t="s">
        <v>4</v>
      </c>
      <c r="H476" s="22">
        <v>0</v>
      </c>
    </row>
    <row r="477" spans="2:8" x14ac:dyDescent="0.25">
      <c r="B477" s="243" t="s">
        <v>147</v>
      </c>
      <c r="C477" s="22" t="s">
        <v>4</v>
      </c>
      <c r="D477" s="22">
        <v>524.98</v>
      </c>
      <c r="E477" s="22">
        <v>524.98</v>
      </c>
      <c r="F477" s="22">
        <v>0</v>
      </c>
      <c r="G477" s="22" t="s">
        <v>4</v>
      </c>
      <c r="H477" s="22">
        <v>0</v>
      </c>
    </row>
    <row r="478" spans="2:8" x14ac:dyDescent="0.25">
      <c r="B478" s="243" t="s">
        <v>331</v>
      </c>
      <c r="C478" s="22" t="s">
        <v>4</v>
      </c>
      <c r="D478" s="22">
        <v>150</v>
      </c>
      <c r="E478" s="22">
        <v>150</v>
      </c>
      <c r="F478" s="22">
        <v>0</v>
      </c>
      <c r="G478" s="22" t="s">
        <v>4</v>
      </c>
      <c r="H478" s="22">
        <v>0</v>
      </c>
    </row>
    <row r="479" spans="2:8" x14ac:dyDescent="0.25">
      <c r="B479" s="243" t="s">
        <v>148</v>
      </c>
      <c r="C479" s="22" t="s">
        <v>4</v>
      </c>
      <c r="D479" s="22">
        <v>10238.36</v>
      </c>
      <c r="E479" s="22">
        <v>10238.36</v>
      </c>
      <c r="F479" s="22">
        <v>0</v>
      </c>
      <c r="G479" s="22" t="s">
        <v>4</v>
      </c>
      <c r="H479" s="22">
        <v>0</v>
      </c>
    </row>
    <row r="480" spans="2:8" x14ac:dyDescent="0.25">
      <c r="B480" s="243" t="s">
        <v>216</v>
      </c>
      <c r="C480" s="22" t="s">
        <v>4</v>
      </c>
      <c r="D480" s="22">
        <v>2966.74</v>
      </c>
      <c r="E480" s="22">
        <v>2966.74</v>
      </c>
      <c r="F480" s="22">
        <v>0</v>
      </c>
      <c r="G480" s="22" t="s">
        <v>4</v>
      </c>
      <c r="H480" s="22">
        <v>0</v>
      </c>
    </row>
    <row r="481" spans="2:8" x14ac:dyDescent="0.25">
      <c r="B481" s="243" t="s">
        <v>150</v>
      </c>
      <c r="C481" s="22" t="s">
        <v>4</v>
      </c>
      <c r="D481" s="22">
        <v>3056.01</v>
      </c>
      <c r="E481" s="22">
        <v>3056.01</v>
      </c>
      <c r="F481" s="22">
        <v>0</v>
      </c>
      <c r="G481" s="22" t="s">
        <v>4</v>
      </c>
      <c r="H481" s="22">
        <v>0</v>
      </c>
    </row>
    <row r="482" spans="2:8" x14ac:dyDescent="0.25">
      <c r="B482" s="243" t="s">
        <v>149</v>
      </c>
      <c r="C482" s="22" t="s">
        <v>4</v>
      </c>
      <c r="D482" s="22">
        <v>7066.87</v>
      </c>
      <c r="E482" s="22">
        <v>7066.87</v>
      </c>
      <c r="F482" s="22">
        <v>0</v>
      </c>
      <c r="G482" s="22" t="s">
        <v>4</v>
      </c>
      <c r="H482" s="22">
        <v>0</v>
      </c>
    </row>
    <row r="483" spans="2:8" x14ac:dyDescent="0.25">
      <c r="B483" s="243" t="s">
        <v>151</v>
      </c>
      <c r="C483" s="22" t="s">
        <v>4</v>
      </c>
      <c r="D483" s="22">
        <v>9209.2900000000009</v>
      </c>
      <c r="E483" s="22">
        <v>9209.2900000000009</v>
      </c>
      <c r="F483" s="22">
        <v>0</v>
      </c>
      <c r="G483" s="22" t="s">
        <v>4</v>
      </c>
      <c r="H483" s="22">
        <v>0</v>
      </c>
    </row>
    <row r="484" spans="2:8" x14ac:dyDescent="0.25">
      <c r="B484" s="243" t="s">
        <v>382</v>
      </c>
      <c r="C484" s="22" t="s">
        <v>4</v>
      </c>
      <c r="D484" s="22">
        <v>1166.6400000000001</v>
      </c>
      <c r="E484" s="22">
        <v>1166.6400000000001</v>
      </c>
      <c r="F484" s="22">
        <v>0</v>
      </c>
      <c r="G484" s="22" t="s">
        <v>4</v>
      </c>
      <c r="H484" s="22">
        <v>0</v>
      </c>
    </row>
    <row r="485" spans="2:8" x14ac:dyDescent="0.25">
      <c r="B485" s="243" t="s">
        <v>152</v>
      </c>
      <c r="C485" s="22" t="s">
        <v>4</v>
      </c>
      <c r="D485" s="22">
        <v>5123.3</v>
      </c>
      <c r="E485" s="22">
        <v>5123.3</v>
      </c>
      <c r="F485" s="22">
        <v>0</v>
      </c>
      <c r="G485" s="22" t="s">
        <v>4</v>
      </c>
      <c r="H485" s="22">
        <v>0</v>
      </c>
    </row>
    <row r="486" spans="2:8" x14ac:dyDescent="0.25">
      <c r="B486" s="243" t="s">
        <v>153</v>
      </c>
      <c r="C486" s="22" t="s">
        <v>4</v>
      </c>
      <c r="D486" s="22">
        <v>2160</v>
      </c>
      <c r="E486" s="22">
        <v>2533.33</v>
      </c>
      <c r="F486" s="22">
        <v>373.33</v>
      </c>
      <c r="G486" s="22" t="s">
        <v>4</v>
      </c>
      <c r="H486" s="22">
        <v>0</v>
      </c>
    </row>
    <row r="487" spans="2:8" x14ac:dyDescent="0.25">
      <c r="B487" s="243" t="s">
        <v>154</v>
      </c>
      <c r="C487" s="22" t="s">
        <v>4</v>
      </c>
      <c r="D487" s="22">
        <v>3941.58</v>
      </c>
      <c r="E487" s="22">
        <v>3941.58</v>
      </c>
      <c r="F487" s="22">
        <v>0</v>
      </c>
      <c r="G487" s="22" t="s">
        <v>4</v>
      </c>
      <c r="H487" s="22">
        <v>0</v>
      </c>
    </row>
    <row r="488" spans="2:8" x14ac:dyDescent="0.25">
      <c r="B488" s="243" t="s">
        <v>227</v>
      </c>
      <c r="C488" s="22" t="s">
        <v>4</v>
      </c>
      <c r="D488" s="22">
        <v>6783.99</v>
      </c>
      <c r="E488" s="22">
        <v>6783.99</v>
      </c>
      <c r="F488" s="22">
        <v>0</v>
      </c>
      <c r="G488" s="22" t="s">
        <v>4</v>
      </c>
      <c r="H488" s="22">
        <v>0</v>
      </c>
    </row>
    <row r="489" spans="2:8" x14ac:dyDescent="0.25">
      <c r="B489" s="243" t="s">
        <v>233</v>
      </c>
      <c r="C489" s="22" t="s">
        <v>4</v>
      </c>
      <c r="D489" s="22">
        <v>7234.66</v>
      </c>
      <c r="E489" s="22">
        <v>7234.66</v>
      </c>
      <c r="F489" s="22">
        <v>0</v>
      </c>
      <c r="G489" s="22" t="s">
        <v>4</v>
      </c>
      <c r="H489" s="22">
        <v>0</v>
      </c>
    </row>
    <row r="490" spans="2:8" x14ac:dyDescent="0.25">
      <c r="B490" s="243" t="s">
        <v>155</v>
      </c>
      <c r="C490" s="22" t="s">
        <v>4</v>
      </c>
      <c r="D490" s="22">
        <v>7374.51</v>
      </c>
      <c r="E490" s="22">
        <v>7374.51</v>
      </c>
      <c r="F490" s="22">
        <v>0</v>
      </c>
      <c r="G490" s="22" t="s">
        <v>4</v>
      </c>
      <c r="H490" s="22">
        <v>0</v>
      </c>
    </row>
    <row r="491" spans="2:8" x14ac:dyDescent="0.25">
      <c r="B491" s="243" t="s">
        <v>377</v>
      </c>
      <c r="C491" s="22" t="s">
        <v>4</v>
      </c>
      <c r="D491" s="22">
        <v>933.38</v>
      </c>
      <c r="E491" s="22">
        <v>933.38</v>
      </c>
      <c r="F491" s="22">
        <v>0</v>
      </c>
      <c r="G491" s="22" t="s">
        <v>4</v>
      </c>
      <c r="H491" s="22">
        <v>0</v>
      </c>
    </row>
    <row r="492" spans="2:8" x14ac:dyDescent="0.25">
      <c r="B492" s="243" t="s">
        <v>156</v>
      </c>
      <c r="C492" s="22" t="s">
        <v>4</v>
      </c>
      <c r="D492" s="22">
        <v>10788.62</v>
      </c>
      <c r="E492" s="22">
        <v>10788.62</v>
      </c>
      <c r="F492" s="22">
        <v>0</v>
      </c>
      <c r="G492" s="22" t="s">
        <v>4</v>
      </c>
      <c r="H492" s="22">
        <v>0</v>
      </c>
    </row>
    <row r="493" spans="2:8" x14ac:dyDescent="0.25">
      <c r="B493" s="243" t="s">
        <v>157</v>
      </c>
      <c r="C493" s="22" t="s">
        <v>4</v>
      </c>
      <c r="D493" s="22">
        <v>12369.26</v>
      </c>
      <c r="E493" s="22">
        <v>12369.26</v>
      </c>
      <c r="F493" s="22">
        <v>0</v>
      </c>
      <c r="G493" s="22" t="s">
        <v>4</v>
      </c>
      <c r="H493" s="22">
        <v>0</v>
      </c>
    </row>
    <row r="494" spans="2:8" x14ac:dyDescent="0.25">
      <c r="B494" s="243" t="s">
        <v>158</v>
      </c>
      <c r="C494" s="22" t="s">
        <v>4</v>
      </c>
      <c r="D494" s="22">
        <v>9917.16</v>
      </c>
      <c r="E494" s="22">
        <v>9917.16</v>
      </c>
      <c r="F494" s="22">
        <v>0</v>
      </c>
      <c r="G494" s="22" t="s">
        <v>4</v>
      </c>
      <c r="H494" s="22">
        <v>0</v>
      </c>
    </row>
    <row r="495" spans="2:8" x14ac:dyDescent="0.25">
      <c r="B495" s="243" t="s">
        <v>290</v>
      </c>
      <c r="C495" s="22" t="s">
        <v>4</v>
      </c>
      <c r="D495" s="22">
        <v>-91.21</v>
      </c>
      <c r="E495" s="22">
        <v>0</v>
      </c>
      <c r="F495" s="22">
        <v>91.21</v>
      </c>
      <c r="G495" s="22" t="s">
        <v>4</v>
      </c>
      <c r="H495" s="22">
        <v>0</v>
      </c>
    </row>
    <row r="496" spans="2:8" x14ac:dyDescent="0.25">
      <c r="B496" s="243" t="s">
        <v>634</v>
      </c>
      <c r="C496" s="22" t="s">
        <v>4</v>
      </c>
      <c r="D496" s="22">
        <v>6212.01</v>
      </c>
      <c r="E496" s="22">
        <v>6212.01</v>
      </c>
      <c r="F496" s="22">
        <v>0</v>
      </c>
      <c r="G496" s="22" t="s">
        <v>4</v>
      </c>
      <c r="H496" s="22">
        <v>0</v>
      </c>
    </row>
    <row r="497" spans="2:8" x14ac:dyDescent="0.25">
      <c r="B497" s="243" t="s">
        <v>161</v>
      </c>
      <c r="C497" s="22" t="s">
        <v>4</v>
      </c>
      <c r="D497" s="22">
        <v>9876.43</v>
      </c>
      <c r="E497" s="22">
        <v>9876.43</v>
      </c>
      <c r="F497" s="22">
        <v>0</v>
      </c>
      <c r="G497" s="22" t="s">
        <v>4</v>
      </c>
      <c r="H497" s="22">
        <v>0</v>
      </c>
    </row>
    <row r="498" spans="2:8" x14ac:dyDescent="0.25">
      <c r="B498" s="243" t="s">
        <v>252</v>
      </c>
      <c r="C498" s="22" t="s">
        <v>4</v>
      </c>
      <c r="D498" s="22">
        <v>-3399.07</v>
      </c>
      <c r="E498" s="22">
        <v>0.28000000000000003</v>
      </c>
      <c r="F498" s="22">
        <v>3399.35</v>
      </c>
      <c r="G498" s="22" t="s">
        <v>4</v>
      </c>
      <c r="H498" s="22">
        <v>0</v>
      </c>
    </row>
    <row r="499" spans="2:8" x14ac:dyDescent="0.25">
      <c r="B499" s="243" t="s">
        <v>162</v>
      </c>
      <c r="C499" s="22" t="s">
        <v>4</v>
      </c>
      <c r="D499" s="22">
        <v>300</v>
      </c>
      <c r="E499" s="22">
        <v>300</v>
      </c>
      <c r="F499" s="22">
        <v>0</v>
      </c>
      <c r="G499" s="22" t="s">
        <v>4</v>
      </c>
      <c r="H499" s="22">
        <v>0</v>
      </c>
    </row>
    <row r="500" spans="2:8" x14ac:dyDescent="0.25">
      <c r="B500" s="243" t="s">
        <v>132</v>
      </c>
      <c r="C500" s="22" t="s">
        <v>4</v>
      </c>
      <c r="D500" s="22">
        <v>600</v>
      </c>
      <c r="E500" s="22">
        <v>600</v>
      </c>
      <c r="F500" s="22">
        <v>0</v>
      </c>
      <c r="G500" s="22" t="s">
        <v>4</v>
      </c>
      <c r="H500" s="22">
        <v>0</v>
      </c>
    </row>
    <row r="501" spans="2:8" x14ac:dyDescent="0.25">
      <c r="B501" s="243" t="s">
        <v>323</v>
      </c>
      <c r="C501" s="22" t="s">
        <v>4</v>
      </c>
      <c r="D501" s="22">
        <v>4787.5</v>
      </c>
      <c r="E501" s="22">
        <v>4787.5</v>
      </c>
      <c r="F501" s="22">
        <v>0</v>
      </c>
      <c r="G501" s="22" t="s">
        <v>4</v>
      </c>
      <c r="H501" s="22">
        <v>0</v>
      </c>
    </row>
    <row r="502" spans="2:8" x14ac:dyDescent="0.25">
      <c r="B502" s="243" t="s">
        <v>635</v>
      </c>
      <c r="C502" s="22" t="s">
        <v>4</v>
      </c>
      <c r="D502" s="22">
        <v>12720</v>
      </c>
      <c r="E502" s="22">
        <v>12720</v>
      </c>
      <c r="F502" s="22">
        <v>0</v>
      </c>
      <c r="G502" s="22" t="s">
        <v>4</v>
      </c>
      <c r="H502" s="22">
        <v>0</v>
      </c>
    </row>
    <row r="503" spans="2:8" x14ac:dyDescent="0.25">
      <c r="B503" s="243" t="s">
        <v>636</v>
      </c>
      <c r="C503" s="22" t="s">
        <v>4</v>
      </c>
      <c r="D503" s="22">
        <v>808.01</v>
      </c>
      <c r="E503" s="22">
        <v>808.01</v>
      </c>
      <c r="F503" s="22">
        <v>0</v>
      </c>
      <c r="G503" s="22" t="s">
        <v>4</v>
      </c>
      <c r="H503" s="22">
        <v>0</v>
      </c>
    </row>
    <row r="504" spans="2:8" x14ac:dyDescent="0.25">
      <c r="B504" s="243" t="s">
        <v>637</v>
      </c>
      <c r="C504" s="22" t="s">
        <v>4</v>
      </c>
      <c r="D504" s="22">
        <v>3152.53</v>
      </c>
      <c r="E504" s="22">
        <v>3512.38</v>
      </c>
      <c r="F504" s="22">
        <v>359.85</v>
      </c>
      <c r="G504" s="22" t="s">
        <v>4</v>
      </c>
      <c r="H504" s="22">
        <v>0</v>
      </c>
    </row>
    <row r="505" spans="2:8" x14ac:dyDescent="0.25">
      <c r="B505" s="243" t="s">
        <v>638</v>
      </c>
      <c r="C505" s="22" t="s">
        <v>4</v>
      </c>
      <c r="D505" s="22">
        <v>6960</v>
      </c>
      <c r="E505" s="22">
        <v>6960</v>
      </c>
      <c r="F505" s="22">
        <v>0</v>
      </c>
      <c r="G505" s="22" t="s">
        <v>4</v>
      </c>
      <c r="H505" s="22">
        <v>0</v>
      </c>
    </row>
    <row r="506" spans="2:8" x14ac:dyDescent="0.25">
      <c r="B506" s="243" t="s">
        <v>639</v>
      </c>
      <c r="C506" s="22" t="s">
        <v>4</v>
      </c>
      <c r="D506" s="22">
        <v>2400</v>
      </c>
      <c r="E506" s="22">
        <v>2400</v>
      </c>
      <c r="F506" s="22">
        <v>0</v>
      </c>
      <c r="G506" s="22" t="s">
        <v>4</v>
      </c>
      <c r="H506" s="22">
        <v>0</v>
      </c>
    </row>
    <row r="507" spans="2:8" x14ac:dyDescent="0.25">
      <c r="B507" s="243" t="s">
        <v>163</v>
      </c>
      <c r="C507" s="22" t="s">
        <v>4</v>
      </c>
      <c r="D507" s="22">
        <v>4481.9799999999996</v>
      </c>
      <c r="E507" s="22">
        <v>4481.9799999999996</v>
      </c>
      <c r="F507" s="22">
        <v>0</v>
      </c>
      <c r="G507" s="22" t="s">
        <v>4</v>
      </c>
      <c r="H507" s="22">
        <v>0</v>
      </c>
    </row>
    <row r="508" spans="2:8" x14ac:dyDescent="0.25">
      <c r="B508" s="243" t="s">
        <v>640</v>
      </c>
      <c r="C508" s="22" t="s">
        <v>4</v>
      </c>
      <c r="D508" s="22">
        <v>261.13</v>
      </c>
      <c r="E508" s="22">
        <v>261.13</v>
      </c>
      <c r="F508" s="22">
        <v>0</v>
      </c>
      <c r="G508" s="22" t="s">
        <v>4</v>
      </c>
      <c r="H508" s="22">
        <v>0</v>
      </c>
    </row>
    <row r="509" spans="2:8" x14ac:dyDescent="0.25">
      <c r="B509" s="243" t="s">
        <v>340</v>
      </c>
      <c r="C509" s="22" t="s">
        <v>4</v>
      </c>
      <c r="D509" s="22">
        <v>562.49</v>
      </c>
      <c r="E509" s="22">
        <v>562.49</v>
      </c>
      <c r="F509" s="22">
        <v>0</v>
      </c>
      <c r="G509" s="22" t="s">
        <v>4</v>
      </c>
      <c r="H509" s="22">
        <v>0</v>
      </c>
    </row>
    <row r="510" spans="2:8" x14ac:dyDescent="0.25">
      <c r="B510" s="243" t="s">
        <v>641</v>
      </c>
      <c r="C510" s="22" t="s">
        <v>4</v>
      </c>
      <c r="D510" s="22">
        <v>962.5</v>
      </c>
      <c r="E510" s="22">
        <v>962.5</v>
      </c>
      <c r="F510" s="22">
        <v>0</v>
      </c>
      <c r="G510" s="22" t="s">
        <v>4</v>
      </c>
      <c r="H510" s="22">
        <v>0</v>
      </c>
    </row>
    <row r="511" spans="2:8" x14ac:dyDescent="0.25">
      <c r="B511" s="243" t="s">
        <v>164</v>
      </c>
      <c r="C511" s="22" t="s">
        <v>4</v>
      </c>
      <c r="D511" s="22">
        <v>4799.9799999999996</v>
      </c>
      <c r="E511" s="22">
        <v>4799.9799999999996</v>
      </c>
      <c r="F511" s="22">
        <v>0</v>
      </c>
      <c r="G511" s="22" t="s">
        <v>4</v>
      </c>
      <c r="H511" s="22">
        <v>0</v>
      </c>
    </row>
    <row r="512" spans="2:8" x14ac:dyDescent="0.25">
      <c r="B512" s="243" t="s">
        <v>165</v>
      </c>
      <c r="C512" s="22" t="s">
        <v>4</v>
      </c>
      <c r="D512" s="22">
        <v>730.16</v>
      </c>
      <c r="E512" s="22">
        <v>730.16</v>
      </c>
      <c r="F512" s="22">
        <v>0</v>
      </c>
      <c r="G512" s="22" t="s">
        <v>4</v>
      </c>
      <c r="H512" s="22">
        <v>0</v>
      </c>
    </row>
    <row r="513" spans="2:8" x14ac:dyDescent="0.25">
      <c r="B513" s="243" t="s">
        <v>642</v>
      </c>
      <c r="C513" s="22" t="s">
        <v>4</v>
      </c>
      <c r="D513" s="22">
        <v>42.51</v>
      </c>
      <c r="E513" s="22">
        <v>42.51</v>
      </c>
      <c r="F513" s="22">
        <v>0</v>
      </c>
      <c r="G513" s="22" t="s">
        <v>4</v>
      </c>
      <c r="H513" s="22">
        <v>0</v>
      </c>
    </row>
    <row r="514" spans="2:8" x14ac:dyDescent="0.25">
      <c r="B514" s="243" t="s">
        <v>166</v>
      </c>
      <c r="C514" s="22" t="s">
        <v>4</v>
      </c>
      <c r="D514" s="22">
        <v>-78</v>
      </c>
      <c r="E514" s="22">
        <v>0</v>
      </c>
      <c r="F514" s="22">
        <v>78</v>
      </c>
      <c r="G514" s="22" t="s">
        <v>4</v>
      </c>
      <c r="H514" s="22">
        <v>0</v>
      </c>
    </row>
    <row r="515" spans="2:8" x14ac:dyDescent="0.25">
      <c r="B515" s="243" t="s">
        <v>167</v>
      </c>
      <c r="C515" s="22" t="s">
        <v>4</v>
      </c>
      <c r="D515" s="22">
        <v>6097.75</v>
      </c>
      <c r="E515" s="22">
        <v>6097.75</v>
      </c>
      <c r="F515" s="22">
        <v>0</v>
      </c>
      <c r="G515" s="22" t="s">
        <v>4</v>
      </c>
      <c r="H515" s="22">
        <v>0</v>
      </c>
    </row>
    <row r="516" spans="2:8" x14ac:dyDescent="0.25">
      <c r="B516" s="243" t="s">
        <v>168</v>
      </c>
      <c r="C516" s="22" t="s">
        <v>4</v>
      </c>
      <c r="D516" s="22">
        <v>3280.98</v>
      </c>
      <c r="E516" s="22">
        <v>3280.98</v>
      </c>
      <c r="F516" s="22">
        <v>0</v>
      </c>
      <c r="G516" s="22" t="s">
        <v>4</v>
      </c>
      <c r="H516" s="22">
        <v>0</v>
      </c>
    </row>
    <row r="517" spans="2:8" x14ac:dyDescent="0.25">
      <c r="B517" s="243" t="s">
        <v>169</v>
      </c>
      <c r="C517" s="22" t="s">
        <v>4</v>
      </c>
      <c r="D517" s="22">
        <v>6168</v>
      </c>
      <c r="E517" s="22">
        <v>6168</v>
      </c>
      <c r="F517" s="22">
        <v>0</v>
      </c>
      <c r="G517" s="22" t="s">
        <v>4</v>
      </c>
      <c r="H517" s="22">
        <v>0</v>
      </c>
    </row>
    <row r="518" spans="2:8" x14ac:dyDescent="0.25">
      <c r="B518" s="243" t="s">
        <v>170</v>
      </c>
      <c r="C518" s="22" t="s">
        <v>4</v>
      </c>
      <c r="D518" s="22">
        <v>2373.59</v>
      </c>
      <c r="E518" s="22">
        <v>2373.59</v>
      </c>
      <c r="F518" s="22">
        <v>0</v>
      </c>
      <c r="G518" s="22" t="s">
        <v>4</v>
      </c>
      <c r="H518" s="22">
        <v>0</v>
      </c>
    </row>
    <row r="519" spans="2:8" x14ac:dyDescent="0.25">
      <c r="B519" s="243" t="s">
        <v>171</v>
      </c>
      <c r="C519" s="22" t="s">
        <v>4</v>
      </c>
      <c r="D519" s="22">
        <v>572</v>
      </c>
      <c r="E519" s="22">
        <v>572</v>
      </c>
      <c r="F519" s="22">
        <v>0</v>
      </c>
      <c r="G519" s="22" t="s">
        <v>4</v>
      </c>
      <c r="H519" s="22">
        <v>0</v>
      </c>
    </row>
    <row r="520" spans="2:8" x14ac:dyDescent="0.25">
      <c r="B520" s="243" t="s">
        <v>643</v>
      </c>
      <c r="C520" s="22" t="s">
        <v>4</v>
      </c>
      <c r="D520" s="22">
        <v>1752</v>
      </c>
      <c r="E520" s="22">
        <v>1752</v>
      </c>
      <c r="F520" s="22">
        <v>0</v>
      </c>
      <c r="G520" s="22" t="s">
        <v>4</v>
      </c>
      <c r="H520" s="22">
        <v>0</v>
      </c>
    </row>
    <row r="521" spans="2:8" x14ac:dyDescent="0.25">
      <c r="B521" s="243" t="s">
        <v>172</v>
      </c>
      <c r="C521" s="22" t="s">
        <v>4</v>
      </c>
      <c r="D521" s="22">
        <v>9.59</v>
      </c>
      <c r="E521" s="22">
        <v>9.59</v>
      </c>
      <c r="F521" s="22">
        <v>0</v>
      </c>
      <c r="G521" s="22" t="s">
        <v>4</v>
      </c>
      <c r="H521" s="22">
        <v>0</v>
      </c>
    </row>
    <row r="522" spans="2:8" x14ac:dyDescent="0.25">
      <c r="B522" s="243" t="s">
        <v>173</v>
      </c>
      <c r="C522" s="22" t="s">
        <v>4</v>
      </c>
      <c r="D522" s="22">
        <v>3385.4</v>
      </c>
      <c r="E522" s="22">
        <v>3385.4</v>
      </c>
      <c r="F522" s="22">
        <v>0</v>
      </c>
      <c r="G522" s="22" t="s">
        <v>4</v>
      </c>
      <c r="H522" s="22">
        <v>0</v>
      </c>
    </row>
    <row r="523" spans="2:8" x14ac:dyDescent="0.25">
      <c r="B523" s="243" t="s">
        <v>174</v>
      </c>
      <c r="C523" s="22" t="s">
        <v>4</v>
      </c>
      <c r="D523" s="22">
        <v>2400</v>
      </c>
      <c r="E523" s="22">
        <v>3333.33</v>
      </c>
      <c r="F523" s="22">
        <v>933.33</v>
      </c>
      <c r="G523" s="22" t="s">
        <v>4</v>
      </c>
      <c r="H523" s="22">
        <v>0</v>
      </c>
    </row>
    <row r="524" spans="2:8" x14ac:dyDescent="0.25">
      <c r="B524" s="243" t="s">
        <v>175</v>
      </c>
      <c r="C524" s="22" t="s">
        <v>4</v>
      </c>
      <c r="D524" s="22">
        <v>7966</v>
      </c>
      <c r="E524" s="22">
        <v>7966</v>
      </c>
      <c r="F524" s="22">
        <v>0</v>
      </c>
      <c r="G524" s="22" t="s">
        <v>4</v>
      </c>
      <c r="H524" s="22">
        <v>0</v>
      </c>
    </row>
    <row r="525" spans="2:8" x14ac:dyDescent="0.25">
      <c r="B525" s="243" t="s">
        <v>178</v>
      </c>
      <c r="C525" s="22" t="s">
        <v>4</v>
      </c>
      <c r="D525" s="22">
        <v>3600</v>
      </c>
      <c r="E525" s="22">
        <v>3600</v>
      </c>
      <c r="F525" s="22">
        <v>0</v>
      </c>
      <c r="G525" s="22" t="s">
        <v>4</v>
      </c>
      <c r="H525" s="22">
        <v>0</v>
      </c>
    </row>
    <row r="526" spans="2:8" x14ac:dyDescent="0.25">
      <c r="B526" s="243" t="s">
        <v>644</v>
      </c>
      <c r="C526" s="22" t="s">
        <v>4</v>
      </c>
      <c r="D526" s="22">
        <v>1364.51</v>
      </c>
      <c r="E526" s="22">
        <v>1364.51</v>
      </c>
      <c r="F526" s="22">
        <v>0</v>
      </c>
      <c r="G526" s="22" t="s">
        <v>4</v>
      </c>
      <c r="H526" s="22">
        <v>0</v>
      </c>
    </row>
    <row r="527" spans="2:8" x14ac:dyDescent="0.25">
      <c r="B527" s="243" t="s">
        <v>213</v>
      </c>
      <c r="C527" s="22" t="s">
        <v>4</v>
      </c>
      <c r="D527" s="22">
        <v>-2088.1799999999998</v>
      </c>
      <c r="E527" s="22">
        <v>0</v>
      </c>
      <c r="F527" s="22">
        <v>2088.1799999999998</v>
      </c>
      <c r="G527" s="22" t="s">
        <v>4</v>
      </c>
      <c r="H527" s="22">
        <v>0</v>
      </c>
    </row>
    <row r="528" spans="2:8" x14ac:dyDescent="0.25">
      <c r="B528" s="243" t="s">
        <v>179</v>
      </c>
      <c r="C528" s="22" t="s">
        <v>4</v>
      </c>
      <c r="D528" s="22">
        <v>3600</v>
      </c>
      <c r="E528" s="22">
        <v>3600</v>
      </c>
      <c r="F528" s="22">
        <v>0</v>
      </c>
      <c r="G528" s="22" t="s">
        <v>4</v>
      </c>
      <c r="H528" s="22">
        <v>0</v>
      </c>
    </row>
    <row r="529" spans="2:8" x14ac:dyDescent="0.25">
      <c r="B529" s="243" t="s">
        <v>176</v>
      </c>
      <c r="C529" s="22" t="s">
        <v>4</v>
      </c>
      <c r="D529" s="22">
        <v>1764</v>
      </c>
      <c r="E529" s="22">
        <v>1764</v>
      </c>
      <c r="F529" s="22">
        <v>0</v>
      </c>
      <c r="G529" s="22" t="s">
        <v>4</v>
      </c>
      <c r="H529" s="22">
        <v>0</v>
      </c>
    </row>
    <row r="530" spans="2:8" x14ac:dyDescent="0.25">
      <c r="B530" s="243" t="s">
        <v>645</v>
      </c>
      <c r="C530" s="22" t="s">
        <v>4</v>
      </c>
      <c r="D530" s="22">
        <v>833.33</v>
      </c>
      <c r="E530" s="22">
        <v>1066.6600000000001</v>
      </c>
      <c r="F530" s="22">
        <v>233.33</v>
      </c>
      <c r="G530" s="22" t="s">
        <v>4</v>
      </c>
      <c r="H530" s="22">
        <v>0</v>
      </c>
    </row>
    <row r="531" spans="2:8" x14ac:dyDescent="0.25">
      <c r="B531" s="243" t="s">
        <v>181</v>
      </c>
      <c r="C531" s="22" t="s">
        <v>4</v>
      </c>
      <c r="D531" s="22">
        <v>1220.78</v>
      </c>
      <c r="E531" s="22">
        <v>1220.78</v>
      </c>
      <c r="F531" s="22">
        <v>0</v>
      </c>
      <c r="G531" s="22" t="s">
        <v>4</v>
      </c>
      <c r="H531" s="22">
        <v>0</v>
      </c>
    </row>
    <row r="532" spans="2:8" x14ac:dyDescent="0.25">
      <c r="B532" s="243" t="s">
        <v>322</v>
      </c>
      <c r="C532" s="22" t="s">
        <v>4</v>
      </c>
      <c r="D532" s="22">
        <v>150</v>
      </c>
      <c r="E532" s="22">
        <v>150</v>
      </c>
      <c r="F532" s="22">
        <v>0</v>
      </c>
      <c r="G532" s="22" t="s">
        <v>4</v>
      </c>
      <c r="H532" s="22">
        <v>0</v>
      </c>
    </row>
    <row r="533" spans="2:8" x14ac:dyDescent="0.25">
      <c r="B533" s="243" t="s">
        <v>646</v>
      </c>
      <c r="C533" s="22" t="s">
        <v>4</v>
      </c>
      <c r="D533" s="22">
        <v>-58.72</v>
      </c>
      <c r="E533" s="22">
        <v>0</v>
      </c>
      <c r="F533" s="22">
        <v>58.72</v>
      </c>
      <c r="G533" s="22" t="s">
        <v>4</v>
      </c>
      <c r="H533" s="22">
        <v>0</v>
      </c>
    </row>
    <row r="534" spans="2:8" x14ac:dyDescent="0.25">
      <c r="B534" s="243" t="s">
        <v>182</v>
      </c>
      <c r="C534" s="22" t="s">
        <v>4</v>
      </c>
      <c r="D534" s="22">
        <v>6066</v>
      </c>
      <c r="E534" s="22">
        <v>6066</v>
      </c>
      <c r="F534" s="22">
        <v>0</v>
      </c>
      <c r="G534" s="22" t="s">
        <v>4</v>
      </c>
      <c r="H534" s="22">
        <v>0</v>
      </c>
    </row>
    <row r="535" spans="2:8" x14ac:dyDescent="0.25">
      <c r="B535" s="243" t="s">
        <v>183</v>
      </c>
      <c r="C535" s="22" t="s">
        <v>4</v>
      </c>
      <c r="D535" s="22">
        <v>5935.4</v>
      </c>
      <c r="E535" s="22">
        <v>5935.4</v>
      </c>
      <c r="F535" s="22">
        <v>0</v>
      </c>
      <c r="G535" s="22" t="s">
        <v>4</v>
      </c>
      <c r="H535" s="22">
        <v>0</v>
      </c>
    </row>
    <row r="536" spans="2:8" x14ac:dyDescent="0.25">
      <c r="B536" s="243" t="s">
        <v>185</v>
      </c>
      <c r="C536" s="22" t="s">
        <v>4</v>
      </c>
      <c r="D536" s="22">
        <v>2820</v>
      </c>
      <c r="E536" s="22">
        <v>2820</v>
      </c>
      <c r="F536" s="22">
        <v>0</v>
      </c>
      <c r="G536" s="22" t="s">
        <v>4</v>
      </c>
      <c r="H536" s="22">
        <v>0</v>
      </c>
    </row>
    <row r="537" spans="2:8" x14ac:dyDescent="0.25">
      <c r="B537" s="243" t="s">
        <v>186</v>
      </c>
      <c r="C537" s="22" t="s">
        <v>4</v>
      </c>
      <c r="D537" s="22">
        <v>7721.28</v>
      </c>
      <c r="E537" s="22">
        <v>7721.28</v>
      </c>
      <c r="F537" s="22">
        <v>0</v>
      </c>
      <c r="G537" s="22" t="s">
        <v>4</v>
      </c>
      <c r="H537" s="22">
        <v>0</v>
      </c>
    </row>
    <row r="538" spans="2:8" x14ac:dyDescent="0.25">
      <c r="B538" s="243" t="s">
        <v>159</v>
      </c>
      <c r="C538" s="22" t="s">
        <v>4</v>
      </c>
      <c r="D538" s="22">
        <v>6444</v>
      </c>
      <c r="E538" s="22">
        <v>6444</v>
      </c>
      <c r="F538" s="22">
        <v>0</v>
      </c>
      <c r="G538" s="22" t="s">
        <v>4</v>
      </c>
      <c r="H538" s="22">
        <v>0</v>
      </c>
    </row>
    <row r="539" spans="2:8" x14ac:dyDescent="0.25">
      <c r="B539" s="243" t="s">
        <v>177</v>
      </c>
      <c r="C539" s="22" t="s">
        <v>4</v>
      </c>
      <c r="D539" s="22">
        <v>1364.58</v>
      </c>
      <c r="E539" s="22">
        <v>1364.58</v>
      </c>
      <c r="F539" s="22">
        <v>0</v>
      </c>
      <c r="G539" s="22" t="s">
        <v>4</v>
      </c>
      <c r="H539" s="22">
        <v>0</v>
      </c>
    </row>
    <row r="540" spans="2:8" x14ac:dyDescent="0.25">
      <c r="B540" s="243" t="s">
        <v>127</v>
      </c>
      <c r="C540" s="22" t="s">
        <v>4</v>
      </c>
      <c r="D540" s="22">
        <v>5065</v>
      </c>
      <c r="E540" s="22">
        <v>5065</v>
      </c>
      <c r="F540" s="22">
        <v>0</v>
      </c>
      <c r="G540" s="22" t="s">
        <v>4</v>
      </c>
      <c r="H540" s="22">
        <v>0</v>
      </c>
    </row>
    <row r="541" spans="2:8" x14ac:dyDescent="0.25">
      <c r="B541" s="243" t="s">
        <v>187</v>
      </c>
      <c r="C541" s="22" t="s">
        <v>4</v>
      </c>
      <c r="D541" s="22">
        <v>4000</v>
      </c>
      <c r="E541" s="22">
        <v>4000</v>
      </c>
      <c r="F541" s="22">
        <v>0</v>
      </c>
      <c r="G541" s="22" t="s">
        <v>4</v>
      </c>
      <c r="H541" s="22">
        <v>0</v>
      </c>
    </row>
    <row r="542" spans="2:8" x14ac:dyDescent="0.25">
      <c r="B542" s="243" t="s">
        <v>355</v>
      </c>
      <c r="C542" s="22" t="s">
        <v>4</v>
      </c>
      <c r="D542" s="22">
        <v>3972</v>
      </c>
      <c r="E542" s="22">
        <v>3972</v>
      </c>
      <c r="F542" s="22">
        <v>0</v>
      </c>
      <c r="G542" s="22" t="s">
        <v>4</v>
      </c>
      <c r="H542" s="22">
        <v>0</v>
      </c>
    </row>
    <row r="543" spans="2:8" x14ac:dyDescent="0.25">
      <c r="B543" s="243" t="s">
        <v>188</v>
      </c>
      <c r="C543" s="22" t="s">
        <v>4</v>
      </c>
      <c r="D543" s="22">
        <v>1440</v>
      </c>
      <c r="E543" s="22">
        <v>1673.41</v>
      </c>
      <c r="F543" s="22">
        <v>233.41</v>
      </c>
      <c r="G543" s="22" t="s">
        <v>4</v>
      </c>
      <c r="H543" s="22">
        <v>0</v>
      </c>
    </row>
    <row r="544" spans="2:8" x14ac:dyDescent="0.25">
      <c r="B544" s="243" t="s">
        <v>189</v>
      </c>
      <c r="C544" s="22" t="s">
        <v>4</v>
      </c>
      <c r="D544" s="22">
        <v>9505.58</v>
      </c>
      <c r="E544" s="22">
        <v>9505.58</v>
      </c>
      <c r="F544" s="22">
        <v>0</v>
      </c>
      <c r="G544" s="22" t="s">
        <v>4</v>
      </c>
      <c r="H544" s="22">
        <v>0</v>
      </c>
    </row>
    <row r="545" spans="2:8" x14ac:dyDescent="0.25">
      <c r="B545" s="243" t="s">
        <v>190</v>
      </c>
      <c r="C545" s="22" t="s">
        <v>4</v>
      </c>
      <c r="D545" s="22">
        <v>7544.5</v>
      </c>
      <c r="E545" s="22">
        <v>7544.5</v>
      </c>
      <c r="F545" s="22">
        <v>0</v>
      </c>
      <c r="G545" s="22" t="s">
        <v>4</v>
      </c>
      <c r="H545" s="22">
        <v>0</v>
      </c>
    </row>
    <row r="546" spans="2:8" x14ac:dyDescent="0.25">
      <c r="B546" s="243" t="s">
        <v>184</v>
      </c>
      <c r="C546" s="22" t="s">
        <v>4</v>
      </c>
      <c r="D546" s="22">
        <v>12375.7</v>
      </c>
      <c r="E546" s="22">
        <v>12375.7</v>
      </c>
      <c r="F546" s="22">
        <v>0</v>
      </c>
      <c r="G546" s="22" t="s">
        <v>4</v>
      </c>
      <c r="H546" s="22">
        <v>0</v>
      </c>
    </row>
    <row r="547" spans="2:8" x14ac:dyDescent="0.25">
      <c r="B547" s="243" t="s">
        <v>191</v>
      </c>
      <c r="C547" s="22" t="s">
        <v>4</v>
      </c>
      <c r="D547" s="22">
        <v>5460.7</v>
      </c>
      <c r="E547" s="22">
        <v>5461.04</v>
      </c>
      <c r="F547" s="22">
        <v>0.34</v>
      </c>
      <c r="G547" s="22" t="s">
        <v>4</v>
      </c>
      <c r="H547" s="22">
        <v>0</v>
      </c>
    </row>
    <row r="548" spans="2:8" x14ac:dyDescent="0.25">
      <c r="B548" s="243" t="s">
        <v>192</v>
      </c>
      <c r="C548" s="22" t="s">
        <v>4</v>
      </c>
      <c r="D548" s="22">
        <v>10764</v>
      </c>
      <c r="E548" s="22">
        <v>10764</v>
      </c>
      <c r="F548" s="22">
        <v>0</v>
      </c>
      <c r="G548" s="22" t="s">
        <v>4</v>
      </c>
      <c r="H548" s="22">
        <v>0</v>
      </c>
    </row>
    <row r="549" spans="2:8" x14ac:dyDescent="0.25">
      <c r="B549" s="243" t="s">
        <v>193</v>
      </c>
      <c r="C549" s="22" t="s">
        <v>4</v>
      </c>
      <c r="D549" s="22">
        <v>1200</v>
      </c>
      <c r="E549" s="22">
        <v>1200</v>
      </c>
      <c r="F549" s="22">
        <v>0</v>
      </c>
      <c r="G549" s="22" t="s">
        <v>4</v>
      </c>
      <c r="H549" s="22">
        <v>0</v>
      </c>
    </row>
    <row r="550" spans="2:8" x14ac:dyDescent="0.25">
      <c r="B550" s="243" t="s">
        <v>647</v>
      </c>
      <c r="C550" s="22" t="s">
        <v>4</v>
      </c>
      <c r="D550" s="22">
        <v>3000</v>
      </c>
      <c r="E550" s="22">
        <v>3000</v>
      </c>
      <c r="F550" s="22">
        <v>0</v>
      </c>
      <c r="G550" s="22" t="s">
        <v>4</v>
      </c>
      <c r="H550" s="22">
        <v>0</v>
      </c>
    </row>
    <row r="551" spans="2:8" x14ac:dyDescent="0.25">
      <c r="B551" s="243" t="s">
        <v>194</v>
      </c>
      <c r="C551" s="22" t="s">
        <v>4</v>
      </c>
      <c r="D551" s="22">
        <v>6510.16</v>
      </c>
      <c r="E551" s="22">
        <v>6510.16</v>
      </c>
      <c r="F551" s="22">
        <v>0</v>
      </c>
      <c r="G551" s="22" t="s">
        <v>4</v>
      </c>
      <c r="H551" s="22">
        <v>0</v>
      </c>
    </row>
    <row r="552" spans="2:8" x14ac:dyDescent="0.25">
      <c r="B552" s="243" t="s">
        <v>648</v>
      </c>
      <c r="C552" s="22" t="s">
        <v>4</v>
      </c>
      <c r="D552" s="22">
        <v>2520</v>
      </c>
      <c r="E552" s="22">
        <v>2520</v>
      </c>
      <c r="F552" s="22">
        <v>0</v>
      </c>
      <c r="G552" s="22" t="s">
        <v>4</v>
      </c>
      <c r="H552" s="22">
        <v>0</v>
      </c>
    </row>
    <row r="553" spans="2:8" x14ac:dyDescent="0.25">
      <c r="B553" s="243" t="s">
        <v>195</v>
      </c>
      <c r="C553" s="22" t="s">
        <v>4</v>
      </c>
      <c r="D553" s="22">
        <v>2872.98</v>
      </c>
      <c r="E553" s="22">
        <v>3339.65</v>
      </c>
      <c r="F553" s="22">
        <v>466.67</v>
      </c>
      <c r="G553" s="22" t="s">
        <v>4</v>
      </c>
      <c r="H553" s="22">
        <v>0</v>
      </c>
    </row>
    <row r="554" spans="2:8" x14ac:dyDescent="0.25">
      <c r="B554" s="243" t="s">
        <v>649</v>
      </c>
      <c r="C554" s="22" t="s">
        <v>4</v>
      </c>
      <c r="D554" s="22">
        <v>3600</v>
      </c>
      <c r="E554" s="22">
        <v>3600</v>
      </c>
      <c r="F554" s="22">
        <v>0</v>
      </c>
      <c r="G554" s="22" t="s">
        <v>4</v>
      </c>
      <c r="H554" s="22">
        <v>0</v>
      </c>
    </row>
    <row r="555" spans="2:8" x14ac:dyDescent="0.25">
      <c r="B555" s="243" t="s">
        <v>196</v>
      </c>
      <c r="C555" s="22" t="s">
        <v>4</v>
      </c>
      <c r="D555" s="22">
        <v>6332</v>
      </c>
      <c r="E555" s="22">
        <v>9132</v>
      </c>
      <c r="F555" s="22">
        <v>2800</v>
      </c>
      <c r="G555" s="22" t="s">
        <v>4</v>
      </c>
      <c r="H555" s="22">
        <v>0</v>
      </c>
    </row>
    <row r="556" spans="2:8" x14ac:dyDescent="0.25">
      <c r="B556" s="243" t="s">
        <v>231</v>
      </c>
      <c r="C556" s="22" t="s">
        <v>4</v>
      </c>
      <c r="D556" s="22">
        <v>619.59</v>
      </c>
      <c r="E556" s="22">
        <v>619.59</v>
      </c>
      <c r="F556" s="22">
        <v>0</v>
      </c>
      <c r="G556" s="22" t="s">
        <v>4</v>
      </c>
      <c r="H556" s="22">
        <v>0</v>
      </c>
    </row>
    <row r="557" spans="2:8" x14ac:dyDescent="0.25">
      <c r="B557" s="243" t="s">
        <v>650</v>
      </c>
      <c r="C557" s="22" t="s">
        <v>4</v>
      </c>
      <c r="D557" s="22">
        <v>2400</v>
      </c>
      <c r="E557" s="22">
        <v>2400</v>
      </c>
      <c r="F557" s="22">
        <v>0</v>
      </c>
      <c r="G557" s="22" t="s">
        <v>4</v>
      </c>
      <c r="H557" s="22">
        <v>0</v>
      </c>
    </row>
    <row r="558" spans="2:8" x14ac:dyDescent="0.25">
      <c r="B558" s="243" t="s">
        <v>198</v>
      </c>
      <c r="C558" s="22" t="s">
        <v>4</v>
      </c>
      <c r="D558" s="22">
        <v>3775.99</v>
      </c>
      <c r="E558" s="22">
        <v>3775.99</v>
      </c>
      <c r="F558" s="22">
        <v>0</v>
      </c>
      <c r="G558" s="22" t="s">
        <v>4</v>
      </c>
      <c r="H558" s="22">
        <v>0</v>
      </c>
    </row>
    <row r="559" spans="2:8" x14ac:dyDescent="0.25">
      <c r="B559" s="243" t="s">
        <v>391</v>
      </c>
      <c r="C559" s="22" t="s">
        <v>4</v>
      </c>
      <c r="D559" s="22">
        <v>2828.19</v>
      </c>
      <c r="E559" s="22">
        <v>2828.19</v>
      </c>
      <c r="F559" s="22">
        <v>0</v>
      </c>
      <c r="G559" s="22" t="s">
        <v>4</v>
      </c>
      <c r="H559" s="22">
        <v>0</v>
      </c>
    </row>
    <row r="560" spans="2:8" x14ac:dyDescent="0.25">
      <c r="B560" s="243" t="s">
        <v>199</v>
      </c>
      <c r="C560" s="22" t="s">
        <v>4</v>
      </c>
      <c r="D560" s="22">
        <v>480</v>
      </c>
      <c r="E560" s="22">
        <v>480</v>
      </c>
      <c r="F560" s="22">
        <v>0</v>
      </c>
      <c r="G560" s="22" t="s">
        <v>4</v>
      </c>
      <c r="H560" s="22">
        <v>0</v>
      </c>
    </row>
    <row r="561" spans="2:8" x14ac:dyDescent="0.25">
      <c r="B561" s="243" t="s">
        <v>200</v>
      </c>
      <c r="C561" s="22" t="s">
        <v>4</v>
      </c>
      <c r="D561" s="22">
        <v>1666.75</v>
      </c>
      <c r="E561" s="22">
        <v>1666.75</v>
      </c>
      <c r="F561" s="22">
        <v>0</v>
      </c>
      <c r="G561" s="22" t="s">
        <v>4</v>
      </c>
      <c r="H561" s="22">
        <v>0</v>
      </c>
    </row>
    <row r="562" spans="2:8" x14ac:dyDescent="0.25">
      <c r="B562" s="243" t="s">
        <v>651</v>
      </c>
      <c r="C562" s="22" t="s">
        <v>4</v>
      </c>
      <c r="D562" s="22">
        <v>2400</v>
      </c>
      <c r="E562" s="22">
        <v>2400</v>
      </c>
      <c r="F562" s="22">
        <v>0</v>
      </c>
      <c r="G562" s="22" t="s">
        <v>4</v>
      </c>
      <c r="H562" s="22">
        <v>0</v>
      </c>
    </row>
    <row r="563" spans="2:8" x14ac:dyDescent="0.25">
      <c r="B563" s="243" t="s">
        <v>652</v>
      </c>
      <c r="C563" s="22" t="s">
        <v>4</v>
      </c>
      <c r="D563" s="22">
        <v>541.66999999999996</v>
      </c>
      <c r="E563" s="22">
        <v>541.66999999999996</v>
      </c>
      <c r="F563" s="22">
        <v>0</v>
      </c>
      <c r="G563" s="22" t="s">
        <v>4</v>
      </c>
      <c r="H563" s="22">
        <v>0</v>
      </c>
    </row>
    <row r="564" spans="2:8" x14ac:dyDescent="0.25">
      <c r="B564" s="243" t="s">
        <v>201</v>
      </c>
      <c r="C564" s="22" t="s">
        <v>4</v>
      </c>
      <c r="D564" s="22">
        <v>930.7</v>
      </c>
      <c r="E564" s="22">
        <v>930.7</v>
      </c>
      <c r="F564" s="22">
        <v>0</v>
      </c>
      <c r="G564" s="22" t="s">
        <v>4</v>
      </c>
      <c r="H564" s="22">
        <v>0</v>
      </c>
    </row>
    <row r="565" spans="2:8" x14ac:dyDescent="0.25">
      <c r="B565" s="243" t="s">
        <v>653</v>
      </c>
      <c r="C565" s="22" t="s">
        <v>4</v>
      </c>
      <c r="D565" s="22">
        <v>1200</v>
      </c>
      <c r="E565" s="22">
        <v>1200</v>
      </c>
      <c r="F565" s="22">
        <v>0</v>
      </c>
      <c r="G565" s="22" t="s">
        <v>4</v>
      </c>
      <c r="H565" s="22">
        <v>0</v>
      </c>
    </row>
    <row r="566" spans="2:8" x14ac:dyDescent="0.25">
      <c r="B566" s="243" t="s">
        <v>202</v>
      </c>
      <c r="C566" s="22" t="s">
        <v>4</v>
      </c>
      <c r="D566" s="22">
        <v>3116.75</v>
      </c>
      <c r="E566" s="22">
        <v>3116.75</v>
      </c>
      <c r="F566" s="22">
        <v>0</v>
      </c>
      <c r="G566" s="22" t="s">
        <v>4</v>
      </c>
      <c r="H566" s="22">
        <v>0</v>
      </c>
    </row>
    <row r="567" spans="2:8" x14ac:dyDescent="0.25">
      <c r="B567" s="243" t="s">
        <v>203</v>
      </c>
      <c r="C567" s="22" t="s">
        <v>4</v>
      </c>
      <c r="D567" s="22">
        <v>4650</v>
      </c>
      <c r="E567" s="22">
        <v>4650</v>
      </c>
      <c r="F567" s="22">
        <v>0</v>
      </c>
      <c r="G567" s="22" t="s">
        <v>4</v>
      </c>
      <c r="H567" s="22">
        <v>0</v>
      </c>
    </row>
    <row r="568" spans="2:8" x14ac:dyDescent="0.25">
      <c r="B568" s="243" t="s">
        <v>654</v>
      </c>
      <c r="C568" s="22" t="s">
        <v>4</v>
      </c>
      <c r="D568" s="22">
        <v>2706</v>
      </c>
      <c r="E568" s="22">
        <v>2706</v>
      </c>
      <c r="F568" s="22">
        <v>0</v>
      </c>
      <c r="G568" s="22" t="s">
        <v>4</v>
      </c>
      <c r="H568" s="22">
        <v>0</v>
      </c>
    </row>
    <row r="569" spans="2:8" x14ac:dyDescent="0.25">
      <c r="B569" s="243" t="s">
        <v>206</v>
      </c>
      <c r="C569" s="22" t="s">
        <v>4</v>
      </c>
      <c r="D569" s="22">
        <v>1200</v>
      </c>
      <c r="E569" s="22">
        <v>1200</v>
      </c>
      <c r="F569" s="22">
        <v>0</v>
      </c>
      <c r="G569" s="22" t="s">
        <v>4</v>
      </c>
      <c r="H569" s="22">
        <v>0</v>
      </c>
    </row>
    <row r="570" spans="2:8" x14ac:dyDescent="0.25">
      <c r="B570" s="243" t="s">
        <v>205</v>
      </c>
      <c r="C570" s="22" t="s">
        <v>4</v>
      </c>
      <c r="D570" s="22">
        <v>1200</v>
      </c>
      <c r="E570" s="22">
        <v>1200</v>
      </c>
      <c r="F570" s="22">
        <v>0</v>
      </c>
      <c r="G570" s="22" t="s">
        <v>4</v>
      </c>
      <c r="H570" s="22">
        <v>0</v>
      </c>
    </row>
    <row r="571" spans="2:8" x14ac:dyDescent="0.25">
      <c r="B571" s="243" t="s">
        <v>116</v>
      </c>
      <c r="C571" s="22" t="s">
        <v>4</v>
      </c>
      <c r="D571" s="22">
        <v>3250.8</v>
      </c>
      <c r="E571" s="22">
        <v>3250.8</v>
      </c>
      <c r="F571" s="22">
        <v>0</v>
      </c>
      <c r="G571" s="22" t="s">
        <v>4</v>
      </c>
      <c r="H571" s="22">
        <v>0</v>
      </c>
    </row>
    <row r="572" spans="2:8" x14ac:dyDescent="0.25">
      <c r="B572" s="243" t="s">
        <v>204</v>
      </c>
      <c r="C572" s="22" t="s">
        <v>4</v>
      </c>
      <c r="D572" s="22">
        <v>1825.88</v>
      </c>
      <c r="E572" s="22">
        <v>1825.88</v>
      </c>
      <c r="F572" s="22">
        <v>0</v>
      </c>
      <c r="G572" s="22" t="s">
        <v>4</v>
      </c>
      <c r="H572" s="22">
        <v>0</v>
      </c>
    </row>
    <row r="573" spans="2:8" x14ac:dyDescent="0.25">
      <c r="B573" s="243" t="s">
        <v>655</v>
      </c>
      <c r="C573" s="22" t="s">
        <v>4</v>
      </c>
      <c r="D573" s="22">
        <v>3600</v>
      </c>
      <c r="E573" s="22">
        <v>3600</v>
      </c>
      <c r="F573" s="22">
        <v>0</v>
      </c>
      <c r="G573" s="22" t="s">
        <v>4</v>
      </c>
      <c r="H573" s="22">
        <v>0</v>
      </c>
    </row>
    <row r="574" spans="2:8" x14ac:dyDescent="0.25">
      <c r="B574" s="243" t="s">
        <v>207</v>
      </c>
      <c r="C574" s="22" t="s">
        <v>4</v>
      </c>
      <c r="D574" s="22">
        <v>4403.3599999999997</v>
      </c>
      <c r="E574" s="22">
        <v>4403.3599999999997</v>
      </c>
      <c r="F574" s="22">
        <v>0</v>
      </c>
      <c r="G574" s="22" t="s">
        <v>4</v>
      </c>
      <c r="H574" s="22">
        <v>0</v>
      </c>
    </row>
    <row r="575" spans="2:8" x14ac:dyDescent="0.25">
      <c r="B575" s="243" t="s">
        <v>656</v>
      </c>
      <c r="C575" s="22" t="s">
        <v>4</v>
      </c>
      <c r="D575" s="22">
        <v>515.99</v>
      </c>
      <c r="E575" s="22">
        <v>515.99</v>
      </c>
      <c r="F575" s="22">
        <v>0</v>
      </c>
      <c r="G575" s="22" t="s">
        <v>4</v>
      </c>
      <c r="H575" s="22">
        <v>0</v>
      </c>
    </row>
    <row r="576" spans="2:8" x14ac:dyDescent="0.25">
      <c r="B576" s="243" t="s">
        <v>208</v>
      </c>
      <c r="C576" s="22" t="s">
        <v>4</v>
      </c>
      <c r="D576" s="22">
        <v>4688.3999999999996</v>
      </c>
      <c r="E576" s="22">
        <v>4688.3999999999996</v>
      </c>
      <c r="F576" s="22">
        <v>0</v>
      </c>
      <c r="G576" s="22" t="s">
        <v>4</v>
      </c>
      <c r="H576" s="22">
        <v>0</v>
      </c>
    </row>
    <row r="577" spans="2:8" x14ac:dyDescent="0.25">
      <c r="B577" s="243" t="s">
        <v>209</v>
      </c>
      <c r="C577" s="22" t="s">
        <v>4</v>
      </c>
      <c r="D577" s="22">
        <v>1200</v>
      </c>
      <c r="E577" s="22">
        <v>1200</v>
      </c>
      <c r="F577" s="22">
        <v>0</v>
      </c>
      <c r="G577" s="22" t="s">
        <v>4</v>
      </c>
      <c r="H577" s="22">
        <v>0</v>
      </c>
    </row>
    <row r="578" spans="2:8" x14ac:dyDescent="0.25">
      <c r="B578" s="243" t="s">
        <v>318</v>
      </c>
      <c r="C578" s="22" t="s">
        <v>4</v>
      </c>
      <c r="D578" s="22">
        <v>3694.79</v>
      </c>
      <c r="E578" s="22">
        <v>3694.79</v>
      </c>
      <c r="F578" s="22">
        <v>0</v>
      </c>
      <c r="G578" s="22" t="s">
        <v>4</v>
      </c>
      <c r="H578" s="22">
        <v>0</v>
      </c>
    </row>
    <row r="579" spans="2:8" x14ac:dyDescent="0.25">
      <c r="B579" s="243" t="s">
        <v>211</v>
      </c>
      <c r="C579" s="22" t="s">
        <v>4</v>
      </c>
      <c r="D579" s="22">
        <v>1036.0899999999999</v>
      </c>
      <c r="E579" s="22">
        <v>1036.0899999999999</v>
      </c>
      <c r="F579" s="22">
        <v>0</v>
      </c>
      <c r="G579" s="22" t="s">
        <v>4</v>
      </c>
      <c r="H579" s="22">
        <v>0</v>
      </c>
    </row>
    <row r="580" spans="2:8" x14ac:dyDescent="0.25">
      <c r="B580" s="243" t="s">
        <v>212</v>
      </c>
      <c r="C580" s="22" t="s">
        <v>4</v>
      </c>
      <c r="D580" s="22">
        <v>2218.0100000000002</v>
      </c>
      <c r="E580" s="22">
        <v>2218.0100000000002</v>
      </c>
      <c r="F580" s="22">
        <v>0</v>
      </c>
      <c r="G580" s="22" t="s">
        <v>4</v>
      </c>
      <c r="H580" s="22">
        <v>0</v>
      </c>
    </row>
    <row r="581" spans="2:8" x14ac:dyDescent="0.25">
      <c r="B581" s="243" t="s">
        <v>346</v>
      </c>
      <c r="C581" s="22" t="s">
        <v>4</v>
      </c>
      <c r="D581" s="22">
        <v>4250.01</v>
      </c>
      <c r="E581" s="22">
        <v>4250.01</v>
      </c>
      <c r="F581" s="22">
        <v>0</v>
      </c>
      <c r="G581" s="22" t="s">
        <v>4</v>
      </c>
      <c r="H581" s="22">
        <v>0</v>
      </c>
    </row>
    <row r="582" spans="2:8" x14ac:dyDescent="0.25">
      <c r="B582" s="243" t="s">
        <v>214</v>
      </c>
      <c r="C582" s="22" t="s">
        <v>4</v>
      </c>
      <c r="D582" s="22">
        <v>2478.9299999999998</v>
      </c>
      <c r="E582" s="22">
        <v>2478.9299999999998</v>
      </c>
      <c r="F582" s="22">
        <v>0</v>
      </c>
      <c r="G582" s="22" t="s">
        <v>4</v>
      </c>
      <c r="H582" s="22">
        <v>0</v>
      </c>
    </row>
    <row r="583" spans="2:8" x14ac:dyDescent="0.25">
      <c r="B583" s="243" t="s">
        <v>217</v>
      </c>
      <c r="C583" s="22" t="s">
        <v>4</v>
      </c>
      <c r="D583" s="22">
        <v>-666</v>
      </c>
      <c r="E583" s="22">
        <v>0</v>
      </c>
      <c r="F583" s="22">
        <v>666</v>
      </c>
      <c r="G583" s="22" t="s">
        <v>4</v>
      </c>
      <c r="H583" s="22">
        <v>0</v>
      </c>
    </row>
    <row r="584" spans="2:8" x14ac:dyDescent="0.25">
      <c r="B584" s="243" t="s">
        <v>218</v>
      </c>
      <c r="C584" s="22" t="s">
        <v>4</v>
      </c>
      <c r="D584" s="22">
        <v>3200</v>
      </c>
      <c r="E584" s="22">
        <v>3200</v>
      </c>
      <c r="F584" s="22">
        <v>0</v>
      </c>
      <c r="G584" s="22" t="s">
        <v>4</v>
      </c>
      <c r="H584" s="22">
        <v>0</v>
      </c>
    </row>
    <row r="585" spans="2:8" x14ac:dyDescent="0.25">
      <c r="B585" s="243" t="s">
        <v>657</v>
      </c>
      <c r="C585" s="22" t="s">
        <v>4</v>
      </c>
      <c r="D585" s="22">
        <v>1440</v>
      </c>
      <c r="E585" s="22">
        <v>1440</v>
      </c>
      <c r="F585" s="22">
        <v>0</v>
      </c>
      <c r="G585" s="22" t="s">
        <v>4</v>
      </c>
      <c r="H585" s="22">
        <v>0</v>
      </c>
    </row>
    <row r="586" spans="2:8" x14ac:dyDescent="0.25">
      <c r="B586" s="243" t="s">
        <v>219</v>
      </c>
      <c r="C586" s="22" t="s">
        <v>4</v>
      </c>
      <c r="D586" s="22">
        <v>7558.04</v>
      </c>
      <c r="E586" s="22">
        <v>7558.04</v>
      </c>
      <c r="F586" s="22">
        <v>0</v>
      </c>
      <c r="G586" s="22" t="s">
        <v>4</v>
      </c>
      <c r="H586" s="22">
        <v>0</v>
      </c>
    </row>
    <row r="587" spans="2:8" x14ac:dyDescent="0.25">
      <c r="B587" s="243" t="s">
        <v>658</v>
      </c>
      <c r="C587" s="22" t="s">
        <v>4</v>
      </c>
      <c r="D587" s="22">
        <v>3552.01</v>
      </c>
      <c r="E587" s="22">
        <v>3552.01</v>
      </c>
      <c r="F587" s="22">
        <v>0</v>
      </c>
      <c r="G587" s="22" t="s">
        <v>4</v>
      </c>
      <c r="H587" s="22">
        <v>0</v>
      </c>
    </row>
    <row r="588" spans="2:8" x14ac:dyDescent="0.25">
      <c r="B588" s="243" t="s">
        <v>348</v>
      </c>
      <c r="C588" s="22" t="s">
        <v>4</v>
      </c>
      <c r="D588" s="22">
        <v>1250.01</v>
      </c>
      <c r="E588" s="22">
        <v>1250.01</v>
      </c>
      <c r="F588" s="22">
        <v>0</v>
      </c>
      <c r="G588" s="22" t="s">
        <v>4</v>
      </c>
      <c r="H588" s="22">
        <v>0</v>
      </c>
    </row>
    <row r="589" spans="2:8" x14ac:dyDescent="0.25">
      <c r="B589" s="243" t="s">
        <v>659</v>
      </c>
      <c r="C589" s="22" t="s">
        <v>4</v>
      </c>
      <c r="D589" s="22">
        <v>960</v>
      </c>
      <c r="E589" s="22">
        <v>960</v>
      </c>
      <c r="F589" s="22">
        <v>0</v>
      </c>
      <c r="G589" s="22" t="s">
        <v>4</v>
      </c>
      <c r="H589" s="22">
        <v>0</v>
      </c>
    </row>
    <row r="590" spans="2:8" x14ac:dyDescent="0.25">
      <c r="B590" s="243" t="s">
        <v>660</v>
      </c>
      <c r="C590" s="22" t="s">
        <v>4</v>
      </c>
      <c r="D590" s="22">
        <v>2400</v>
      </c>
      <c r="E590" s="22">
        <v>2400</v>
      </c>
      <c r="F590" s="22">
        <v>0</v>
      </c>
      <c r="G590" s="22" t="s">
        <v>4</v>
      </c>
      <c r="H590" s="22">
        <v>0</v>
      </c>
    </row>
    <row r="591" spans="2:8" x14ac:dyDescent="0.25">
      <c r="B591" s="243" t="s">
        <v>220</v>
      </c>
      <c r="C591" s="22" t="s">
        <v>4</v>
      </c>
      <c r="D591" s="22">
        <v>532.54999999999995</v>
      </c>
      <c r="E591" s="22">
        <v>532.54999999999995</v>
      </c>
      <c r="F591" s="22">
        <v>0</v>
      </c>
      <c r="G591" s="22" t="s">
        <v>4</v>
      </c>
      <c r="H591" s="22">
        <v>0</v>
      </c>
    </row>
    <row r="592" spans="2:8" x14ac:dyDescent="0.25">
      <c r="B592" s="243" t="s">
        <v>222</v>
      </c>
      <c r="C592" s="22" t="s">
        <v>4</v>
      </c>
      <c r="D592" s="22">
        <v>177</v>
      </c>
      <c r="E592" s="22">
        <v>293.67</v>
      </c>
      <c r="F592" s="22">
        <v>116.67</v>
      </c>
      <c r="G592" s="22" t="s">
        <v>4</v>
      </c>
      <c r="H592" s="22">
        <v>0</v>
      </c>
    </row>
    <row r="593" spans="2:8" x14ac:dyDescent="0.25">
      <c r="B593" s="243" t="s">
        <v>223</v>
      </c>
      <c r="C593" s="22" t="s">
        <v>4</v>
      </c>
      <c r="D593" s="22">
        <v>1658.59</v>
      </c>
      <c r="E593" s="22">
        <v>1658.59</v>
      </c>
      <c r="F593" s="22">
        <v>0</v>
      </c>
      <c r="G593" s="22" t="s">
        <v>4</v>
      </c>
      <c r="H593" s="22">
        <v>0</v>
      </c>
    </row>
    <row r="594" spans="2:8" x14ac:dyDescent="0.25">
      <c r="B594" s="243" t="s">
        <v>661</v>
      </c>
      <c r="C594" s="22" t="s">
        <v>4</v>
      </c>
      <c r="D594" s="22">
        <v>2160</v>
      </c>
      <c r="E594" s="22">
        <v>2160</v>
      </c>
      <c r="F594" s="22">
        <v>0</v>
      </c>
      <c r="G594" s="22" t="s">
        <v>4</v>
      </c>
      <c r="H594" s="22">
        <v>0</v>
      </c>
    </row>
    <row r="595" spans="2:8" x14ac:dyDescent="0.25">
      <c r="B595" s="243" t="s">
        <v>662</v>
      </c>
      <c r="C595" s="22" t="s">
        <v>4</v>
      </c>
      <c r="D595" s="22">
        <v>2100</v>
      </c>
      <c r="E595" s="22">
        <v>2100</v>
      </c>
      <c r="F595" s="22">
        <v>0</v>
      </c>
      <c r="G595" s="22" t="s">
        <v>4</v>
      </c>
      <c r="H595" s="22">
        <v>0</v>
      </c>
    </row>
    <row r="596" spans="2:8" x14ac:dyDescent="0.25">
      <c r="B596" s="243" t="s">
        <v>225</v>
      </c>
      <c r="C596" s="22" t="s">
        <v>4</v>
      </c>
      <c r="D596" s="22">
        <v>960</v>
      </c>
      <c r="E596" s="22">
        <v>1920</v>
      </c>
      <c r="F596" s="22">
        <v>960</v>
      </c>
      <c r="G596" s="22" t="s">
        <v>4</v>
      </c>
      <c r="H596" s="22">
        <v>0</v>
      </c>
    </row>
    <row r="597" spans="2:8" x14ac:dyDescent="0.25">
      <c r="B597" s="243" t="s">
        <v>304</v>
      </c>
      <c r="C597" s="22" t="s">
        <v>4</v>
      </c>
      <c r="D597" s="22">
        <v>2271</v>
      </c>
      <c r="E597" s="22">
        <v>2271</v>
      </c>
      <c r="F597" s="22">
        <v>0</v>
      </c>
      <c r="G597" s="22" t="s">
        <v>4</v>
      </c>
      <c r="H597" s="22">
        <v>0</v>
      </c>
    </row>
    <row r="598" spans="2:8" x14ac:dyDescent="0.25">
      <c r="B598" s="243" t="s">
        <v>226</v>
      </c>
      <c r="C598" s="22" t="s">
        <v>4</v>
      </c>
      <c r="D598" s="22">
        <v>1200</v>
      </c>
      <c r="E598" s="22">
        <v>1200</v>
      </c>
      <c r="F598" s="22">
        <v>0</v>
      </c>
      <c r="G598" s="22" t="s">
        <v>4</v>
      </c>
      <c r="H598" s="22">
        <v>0</v>
      </c>
    </row>
    <row r="599" spans="2:8" x14ac:dyDescent="0.25">
      <c r="B599" s="243" t="s">
        <v>663</v>
      </c>
      <c r="C599" s="22" t="s">
        <v>4</v>
      </c>
      <c r="D599" s="22">
        <v>4100.01</v>
      </c>
      <c r="E599" s="22">
        <v>4100.01</v>
      </c>
      <c r="F599" s="22">
        <v>0</v>
      </c>
      <c r="G599" s="22" t="s">
        <v>4</v>
      </c>
      <c r="H599" s="22">
        <v>0</v>
      </c>
    </row>
    <row r="600" spans="2:8" x14ac:dyDescent="0.25">
      <c r="B600" s="243" t="s">
        <v>228</v>
      </c>
      <c r="C600" s="22" t="s">
        <v>4</v>
      </c>
      <c r="D600" s="22">
        <v>600</v>
      </c>
      <c r="E600" s="22">
        <v>1200</v>
      </c>
      <c r="F600" s="22">
        <v>600</v>
      </c>
      <c r="G600" s="22" t="s">
        <v>4</v>
      </c>
      <c r="H600" s="22">
        <v>0</v>
      </c>
    </row>
    <row r="601" spans="2:8" x14ac:dyDescent="0.25">
      <c r="B601" s="243" t="s">
        <v>664</v>
      </c>
      <c r="C601" s="22" t="s">
        <v>4</v>
      </c>
      <c r="D601" s="22">
        <v>840</v>
      </c>
      <c r="E601" s="22">
        <v>840</v>
      </c>
      <c r="F601" s="22">
        <v>0</v>
      </c>
      <c r="G601" s="22" t="s">
        <v>4</v>
      </c>
      <c r="H601" s="22">
        <v>0</v>
      </c>
    </row>
    <row r="602" spans="2:8" x14ac:dyDescent="0.25">
      <c r="B602" s="243" t="s">
        <v>665</v>
      </c>
      <c r="C602" s="22" t="s">
        <v>4</v>
      </c>
      <c r="D602" s="22">
        <v>720</v>
      </c>
      <c r="E602" s="22">
        <v>720</v>
      </c>
      <c r="F602" s="22">
        <v>0</v>
      </c>
      <c r="G602" s="22" t="s">
        <v>4</v>
      </c>
      <c r="H602" s="22">
        <v>0</v>
      </c>
    </row>
    <row r="603" spans="2:8" x14ac:dyDescent="0.25">
      <c r="B603" s="243" t="s">
        <v>229</v>
      </c>
      <c r="C603" s="22" t="s">
        <v>4</v>
      </c>
      <c r="D603" s="22">
        <v>2412.69</v>
      </c>
      <c r="E603" s="22">
        <v>2412.69</v>
      </c>
      <c r="F603" s="22">
        <v>0</v>
      </c>
      <c r="G603" s="22" t="s">
        <v>4</v>
      </c>
      <c r="H603" s="22">
        <v>0</v>
      </c>
    </row>
    <row r="604" spans="2:8" x14ac:dyDescent="0.25">
      <c r="B604" s="243" t="s">
        <v>464</v>
      </c>
      <c r="C604" s="22" t="s">
        <v>4</v>
      </c>
      <c r="D604" s="22">
        <v>3600</v>
      </c>
      <c r="E604" s="22">
        <v>3600</v>
      </c>
      <c r="F604" s="22">
        <v>0</v>
      </c>
      <c r="G604" s="22" t="s">
        <v>4</v>
      </c>
      <c r="H604" s="22">
        <v>0</v>
      </c>
    </row>
    <row r="605" spans="2:8" x14ac:dyDescent="0.25">
      <c r="B605" s="243" t="s">
        <v>230</v>
      </c>
      <c r="C605" s="22" t="s">
        <v>4</v>
      </c>
      <c r="D605" s="22">
        <v>1092</v>
      </c>
      <c r="E605" s="22">
        <v>1092</v>
      </c>
      <c r="F605" s="22">
        <v>0</v>
      </c>
      <c r="G605" s="22" t="s">
        <v>4</v>
      </c>
      <c r="H605" s="22">
        <v>0</v>
      </c>
    </row>
    <row r="606" spans="2:8" x14ac:dyDescent="0.25">
      <c r="B606" s="243" t="s">
        <v>234</v>
      </c>
      <c r="C606" s="22" t="s">
        <v>4</v>
      </c>
      <c r="D606" s="22">
        <v>6200</v>
      </c>
      <c r="E606" s="22">
        <v>6200</v>
      </c>
      <c r="F606" s="22">
        <v>0</v>
      </c>
      <c r="G606" s="22" t="s">
        <v>4</v>
      </c>
      <c r="H606" s="22">
        <v>0</v>
      </c>
    </row>
    <row r="607" spans="2:8" x14ac:dyDescent="0.25">
      <c r="B607" s="243" t="s">
        <v>666</v>
      </c>
      <c r="C607" s="22" t="s">
        <v>4</v>
      </c>
      <c r="D607" s="22">
        <v>840</v>
      </c>
      <c r="E607" s="22">
        <v>840</v>
      </c>
      <c r="F607" s="22">
        <v>0</v>
      </c>
      <c r="G607" s="22" t="s">
        <v>4</v>
      </c>
      <c r="H607" s="22">
        <v>0</v>
      </c>
    </row>
    <row r="608" spans="2:8" x14ac:dyDescent="0.25">
      <c r="B608" s="243" t="s">
        <v>667</v>
      </c>
      <c r="C608" s="22" t="s">
        <v>4</v>
      </c>
      <c r="D608" s="22">
        <v>3991.99</v>
      </c>
      <c r="E608" s="22">
        <v>3991.99</v>
      </c>
      <c r="F608" s="22">
        <v>0</v>
      </c>
      <c r="G608" s="22" t="s">
        <v>4</v>
      </c>
      <c r="H608" s="22">
        <v>0</v>
      </c>
    </row>
    <row r="609" spans="2:8" x14ac:dyDescent="0.25">
      <c r="B609" s="243" t="s">
        <v>236</v>
      </c>
      <c r="C609" s="22" t="s">
        <v>4</v>
      </c>
      <c r="D609" s="22">
        <v>930.61</v>
      </c>
      <c r="E609" s="22">
        <v>930.61</v>
      </c>
      <c r="F609" s="22">
        <v>0</v>
      </c>
      <c r="G609" s="22" t="s">
        <v>4</v>
      </c>
      <c r="H609" s="22">
        <v>0</v>
      </c>
    </row>
    <row r="610" spans="2:8" x14ac:dyDescent="0.25">
      <c r="B610" s="243" t="s">
        <v>668</v>
      </c>
      <c r="C610" s="22" t="s">
        <v>4</v>
      </c>
      <c r="D610" s="22">
        <v>720</v>
      </c>
      <c r="E610" s="22">
        <v>720</v>
      </c>
      <c r="F610" s="22">
        <v>0</v>
      </c>
      <c r="G610" s="22" t="s">
        <v>4</v>
      </c>
      <c r="H610" s="22">
        <v>0</v>
      </c>
    </row>
    <row r="611" spans="2:8" x14ac:dyDescent="0.25">
      <c r="B611" s="243" t="s">
        <v>237</v>
      </c>
      <c r="C611" s="22" t="s">
        <v>4</v>
      </c>
      <c r="D611" s="22">
        <v>6000</v>
      </c>
      <c r="E611" s="22">
        <v>6000</v>
      </c>
      <c r="F611" s="22">
        <v>0</v>
      </c>
      <c r="G611" s="22" t="s">
        <v>4</v>
      </c>
      <c r="H611" s="22">
        <v>0</v>
      </c>
    </row>
    <row r="612" spans="2:8" x14ac:dyDescent="0.25">
      <c r="B612" s="243" t="s">
        <v>238</v>
      </c>
      <c r="C612" s="22" t="s">
        <v>4</v>
      </c>
      <c r="D612" s="22">
        <v>5676.24</v>
      </c>
      <c r="E612" s="22">
        <v>5676.24</v>
      </c>
      <c r="F612" s="22">
        <v>0</v>
      </c>
      <c r="G612" s="22" t="s">
        <v>4</v>
      </c>
      <c r="H612" s="22">
        <v>0</v>
      </c>
    </row>
    <row r="613" spans="2:8" x14ac:dyDescent="0.25">
      <c r="B613" s="243" t="s">
        <v>240</v>
      </c>
      <c r="C613" s="22" t="s">
        <v>4</v>
      </c>
      <c r="D613" s="22">
        <v>600</v>
      </c>
      <c r="E613" s="22">
        <v>833.33</v>
      </c>
      <c r="F613" s="22">
        <v>233.33</v>
      </c>
      <c r="G613" s="22" t="s">
        <v>4</v>
      </c>
      <c r="H613" s="22">
        <v>0</v>
      </c>
    </row>
    <row r="614" spans="2:8" x14ac:dyDescent="0.25">
      <c r="B614" s="243" t="s">
        <v>241</v>
      </c>
      <c r="C614" s="22" t="s">
        <v>4</v>
      </c>
      <c r="D614" s="22">
        <v>5200</v>
      </c>
      <c r="E614" s="22">
        <v>5200</v>
      </c>
      <c r="F614" s="22">
        <v>0</v>
      </c>
      <c r="G614" s="22" t="s">
        <v>4</v>
      </c>
      <c r="H614" s="22">
        <v>0</v>
      </c>
    </row>
    <row r="615" spans="2:8" x14ac:dyDescent="0.25">
      <c r="B615" s="243" t="s">
        <v>242</v>
      </c>
      <c r="C615" s="22" t="s">
        <v>4</v>
      </c>
      <c r="D615" s="22">
        <v>2334.86</v>
      </c>
      <c r="E615" s="22">
        <v>2334.86</v>
      </c>
      <c r="F615" s="22">
        <v>0</v>
      </c>
      <c r="G615" s="22" t="s">
        <v>4</v>
      </c>
      <c r="H615" s="22">
        <v>0</v>
      </c>
    </row>
    <row r="616" spans="2:8" x14ac:dyDescent="0.25">
      <c r="B616" s="243" t="s">
        <v>243</v>
      </c>
      <c r="C616" s="22" t="s">
        <v>4</v>
      </c>
      <c r="D616" s="22">
        <v>1034.6099999999999</v>
      </c>
      <c r="E616" s="22">
        <v>1034.6099999999999</v>
      </c>
      <c r="F616" s="22">
        <v>0</v>
      </c>
      <c r="G616" s="22" t="s">
        <v>4</v>
      </c>
      <c r="H616" s="22">
        <v>0</v>
      </c>
    </row>
    <row r="617" spans="2:8" x14ac:dyDescent="0.25">
      <c r="B617" s="243" t="s">
        <v>244</v>
      </c>
      <c r="C617" s="22" t="s">
        <v>4</v>
      </c>
      <c r="D617" s="22">
        <v>2339.63</v>
      </c>
      <c r="E617" s="22">
        <v>2339.71</v>
      </c>
      <c r="F617" s="22">
        <v>0.08</v>
      </c>
      <c r="G617" s="22" t="s">
        <v>4</v>
      </c>
      <c r="H617" s="22">
        <v>0</v>
      </c>
    </row>
    <row r="618" spans="2:8" x14ac:dyDescent="0.25">
      <c r="B618" s="243" t="s">
        <v>246</v>
      </c>
      <c r="C618" s="22" t="s">
        <v>4</v>
      </c>
      <c r="D618" s="22">
        <v>7096</v>
      </c>
      <c r="E618" s="22">
        <v>7096</v>
      </c>
      <c r="F618" s="22">
        <v>0</v>
      </c>
      <c r="G618" s="22" t="s">
        <v>4</v>
      </c>
      <c r="H618" s="22">
        <v>0</v>
      </c>
    </row>
    <row r="619" spans="2:8" x14ac:dyDescent="0.25">
      <c r="B619" s="243" t="s">
        <v>247</v>
      </c>
      <c r="C619" s="22" t="s">
        <v>4</v>
      </c>
      <c r="D619" s="22">
        <v>2790.73</v>
      </c>
      <c r="E619" s="22">
        <v>2790.73</v>
      </c>
      <c r="F619" s="22">
        <v>0</v>
      </c>
      <c r="G619" s="22" t="s">
        <v>4</v>
      </c>
      <c r="H619" s="22">
        <v>0</v>
      </c>
    </row>
    <row r="620" spans="2:8" x14ac:dyDescent="0.25">
      <c r="B620" s="243" t="s">
        <v>669</v>
      </c>
      <c r="C620" s="22" t="s">
        <v>4</v>
      </c>
      <c r="D620" s="22">
        <v>-88.42</v>
      </c>
      <c r="E620" s="22">
        <v>0</v>
      </c>
      <c r="F620" s="22">
        <v>88.42</v>
      </c>
      <c r="G620" s="22" t="s">
        <v>4</v>
      </c>
      <c r="H620" s="22">
        <v>0</v>
      </c>
    </row>
    <row r="621" spans="2:8" x14ac:dyDescent="0.25">
      <c r="B621" s="243" t="s">
        <v>248</v>
      </c>
      <c r="C621" s="22" t="s">
        <v>4</v>
      </c>
      <c r="D621" s="22">
        <v>3901.22</v>
      </c>
      <c r="E621" s="22">
        <v>3901.22</v>
      </c>
      <c r="F621" s="22">
        <v>0</v>
      </c>
      <c r="G621" s="22" t="s">
        <v>4</v>
      </c>
      <c r="H621" s="22">
        <v>0</v>
      </c>
    </row>
    <row r="622" spans="2:8" x14ac:dyDescent="0.25">
      <c r="B622" s="243" t="s">
        <v>249</v>
      </c>
      <c r="C622" s="22" t="s">
        <v>4</v>
      </c>
      <c r="D622" s="22">
        <v>1200</v>
      </c>
      <c r="E622" s="22">
        <v>1200</v>
      </c>
      <c r="F622" s="22">
        <v>0</v>
      </c>
      <c r="G622" s="22" t="s">
        <v>4</v>
      </c>
      <c r="H622" s="22">
        <v>0</v>
      </c>
    </row>
    <row r="623" spans="2:8" x14ac:dyDescent="0.25">
      <c r="B623" s="243" t="s">
        <v>670</v>
      </c>
      <c r="C623" s="22" t="s">
        <v>4</v>
      </c>
      <c r="D623" s="22">
        <v>920.01</v>
      </c>
      <c r="E623" s="22">
        <v>920.01</v>
      </c>
      <c r="F623" s="22">
        <v>0</v>
      </c>
      <c r="G623" s="22" t="s">
        <v>4</v>
      </c>
      <c r="H623" s="22">
        <v>0</v>
      </c>
    </row>
    <row r="624" spans="2:8" x14ac:dyDescent="0.25">
      <c r="B624" s="243" t="s">
        <v>671</v>
      </c>
      <c r="C624" s="22" t="s">
        <v>4</v>
      </c>
      <c r="D624" s="22">
        <v>2175.9899999999998</v>
      </c>
      <c r="E624" s="22">
        <v>2175.9899999999998</v>
      </c>
      <c r="F624" s="22">
        <v>0</v>
      </c>
      <c r="G624" s="22" t="s">
        <v>4</v>
      </c>
      <c r="H624" s="22">
        <v>0</v>
      </c>
    </row>
    <row r="625" spans="2:8" x14ac:dyDescent="0.25">
      <c r="B625" s="243" t="s">
        <v>672</v>
      </c>
      <c r="C625" s="22" t="s">
        <v>4</v>
      </c>
      <c r="D625" s="22">
        <v>840</v>
      </c>
      <c r="E625" s="22">
        <v>840</v>
      </c>
      <c r="F625" s="22">
        <v>0</v>
      </c>
      <c r="G625" s="22" t="s">
        <v>4</v>
      </c>
      <c r="H625" s="22">
        <v>0</v>
      </c>
    </row>
    <row r="626" spans="2:8" x14ac:dyDescent="0.25">
      <c r="B626" s="243" t="s">
        <v>251</v>
      </c>
      <c r="C626" s="22" t="s">
        <v>4</v>
      </c>
      <c r="D626" s="22">
        <v>921.82</v>
      </c>
      <c r="E626" s="22">
        <v>921.82</v>
      </c>
      <c r="F626" s="22">
        <v>0</v>
      </c>
      <c r="G626" s="22" t="s">
        <v>4</v>
      </c>
      <c r="H626" s="22">
        <v>0</v>
      </c>
    </row>
    <row r="627" spans="2:8" x14ac:dyDescent="0.25">
      <c r="B627" s="243" t="s">
        <v>250</v>
      </c>
      <c r="C627" s="22" t="s">
        <v>4</v>
      </c>
      <c r="D627" s="22">
        <v>1354.08</v>
      </c>
      <c r="E627" s="22">
        <v>2194.08</v>
      </c>
      <c r="F627" s="22">
        <v>840</v>
      </c>
      <c r="G627" s="22" t="s">
        <v>4</v>
      </c>
      <c r="H627" s="22">
        <v>0</v>
      </c>
    </row>
    <row r="628" spans="2:8" x14ac:dyDescent="0.25">
      <c r="B628" s="243" t="s">
        <v>673</v>
      </c>
      <c r="C628" s="22" t="s">
        <v>4</v>
      </c>
      <c r="D628" s="22">
        <v>3872.39</v>
      </c>
      <c r="E628" s="22">
        <v>3872.39</v>
      </c>
      <c r="F628" s="22">
        <v>0</v>
      </c>
      <c r="G628" s="22" t="s">
        <v>4</v>
      </c>
      <c r="H628" s="22">
        <v>0</v>
      </c>
    </row>
    <row r="629" spans="2:8" x14ac:dyDescent="0.25">
      <c r="B629" s="243" t="s">
        <v>254</v>
      </c>
      <c r="C629" s="22" t="s">
        <v>4</v>
      </c>
      <c r="D629" s="22">
        <v>964.52</v>
      </c>
      <c r="E629" s="22">
        <v>1244.44</v>
      </c>
      <c r="F629" s="22">
        <v>279.92</v>
      </c>
      <c r="G629" s="22" t="s">
        <v>4</v>
      </c>
      <c r="H629" s="22">
        <v>0</v>
      </c>
    </row>
    <row r="630" spans="2:8" x14ac:dyDescent="0.25">
      <c r="B630" s="243" t="s">
        <v>255</v>
      </c>
      <c r="C630" s="22" t="s">
        <v>4</v>
      </c>
      <c r="D630" s="22">
        <v>1974.75</v>
      </c>
      <c r="E630" s="22">
        <v>1974.75</v>
      </c>
      <c r="F630" s="22">
        <v>0</v>
      </c>
      <c r="G630" s="22" t="s">
        <v>4</v>
      </c>
      <c r="H630" s="22">
        <v>0</v>
      </c>
    </row>
    <row r="631" spans="2:8" x14ac:dyDescent="0.25">
      <c r="B631" s="243" t="s">
        <v>674</v>
      </c>
      <c r="C631" s="22" t="s">
        <v>4</v>
      </c>
      <c r="D631" s="22">
        <v>4844.12</v>
      </c>
      <c r="E631" s="22">
        <v>4844.12</v>
      </c>
      <c r="F631" s="22">
        <v>0</v>
      </c>
      <c r="G631" s="22" t="s">
        <v>4</v>
      </c>
      <c r="H631" s="22">
        <v>0</v>
      </c>
    </row>
    <row r="632" spans="2:8" x14ac:dyDescent="0.25">
      <c r="B632" s="243" t="s">
        <v>675</v>
      </c>
      <c r="C632" s="22" t="s">
        <v>4</v>
      </c>
      <c r="D632" s="22">
        <v>1160.47</v>
      </c>
      <c r="E632" s="22">
        <v>1160.47</v>
      </c>
      <c r="F632" s="22">
        <v>0</v>
      </c>
      <c r="G632" s="22" t="s">
        <v>4</v>
      </c>
      <c r="H632" s="22">
        <v>0</v>
      </c>
    </row>
    <row r="633" spans="2:8" x14ac:dyDescent="0.25">
      <c r="B633" s="243" t="s">
        <v>385</v>
      </c>
      <c r="C633" s="22" t="s">
        <v>4</v>
      </c>
      <c r="D633" s="22">
        <v>1878.8</v>
      </c>
      <c r="E633" s="22">
        <v>1878.8</v>
      </c>
      <c r="F633" s="22">
        <v>0</v>
      </c>
      <c r="G633" s="22" t="s">
        <v>4</v>
      </c>
      <c r="H633" s="22">
        <v>0</v>
      </c>
    </row>
    <row r="634" spans="2:8" x14ac:dyDescent="0.25">
      <c r="B634" s="243" t="s">
        <v>347</v>
      </c>
      <c r="C634" s="22" t="s">
        <v>4</v>
      </c>
      <c r="D634" s="22">
        <v>547.01</v>
      </c>
      <c r="E634" s="22">
        <v>547.01</v>
      </c>
      <c r="F634" s="22">
        <v>0</v>
      </c>
      <c r="G634" s="22" t="s">
        <v>4</v>
      </c>
      <c r="H634" s="22">
        <v>0</v>
      </c>
    </row>
    <row r="635" spans="2:8" x14ac:dyDescent="0.25">
      <c r="B635" s="243" t="s">
        <v>256</v>
      </c>
      <c r="C635" s="22" t="s">
        <v>4</v>
      </c>
      <c r="D635" s="22">
        <v>-68.989999999999995</v>
      </c>
      <c r="E635" s="22">
        <v>0</v>
      </c>
      <c r="F635" s="22">
        <v>68.989999999999995</v>
      </c>
      <c r="G635" s="22" t="s">
        <v>4</v>
      </c>
      <c r="H635" s="22">
        <v>0</v>
      </c>
    </row>
    <row r="636" spans="2:8" x14ac:dyDescent="0.25">
      <c r="B636" s="243" t="s">
        <v>676</v>
      </c>
      <c r="C636" s="22" t="s">
        <v>4</v>
      </c>
      <c r="D636" s="22">
        <v>1316</v>
      </c>
      <c r="E636" s="22">
        <v>1316</v>
      </c>
      <c r="F636" s="22">
        <v>0</v>
      </c>
      <c r="G636" s="22" t="s">
        <v>4</v>
      </c>
      <c r="H636" s="22">
        <v>0</v>
      </c>
    </row>
    <row r="637" spans="2:8" x14ac:dyDescent="0.25">
      <c r="B637" s="243" t="s">
        <v>329</v>
      </c>
      <c r="C637" s="22" t="s">
        <v>4</v>
      </c>
      <c r="D637" s="22">
        <v>522.02</v>
      </c>
      <c r="E637" s="22">
        <v>522.02</v>
      </c>
      <c r="F637" s="22">
        <v>0</v>
      </c>
      <c r="G637" s="22" t="s">
        <v>4</v>
      </c>
      <c r="H637" s="22">
        <v>0</v>
      </c>
    </row>
    <row r="638" spans="2:8" x14ac:dyDescent="0.25">
      <c r="B638" s="243" t="s">
        <v>677</v>
      </c>
      <c r="C638" s="22" t="s">
        <v>4</v>
      </c>
      <c r="D638" s="22">
        <v>943.99</v>
      </c>
      <c r="E638" s="22">
        <v>943.99</v>
      </c>
      <c r="F638" s="22">
        <v>0</v>
      </c>
      <c r="G638" s="22" t="s">
        <v>4</v>
      </c>
      <c r="H638" s="22">
        <v>0</v>
      </c>
    </row>
    <row r="639" spans="2:8" x14ac:dyDescent="0.25">
      <c r="B639" s="243" t="s">
        <v>257</v>
      </c>
      <c r="C639" s="22" t="s">
        <v>4</v>
      </c>
      <c r="D639" s="22">
        <v>3719.99</v>
      </c>
      <c r="E639" s="22">
        <v>3719.99</v>
      </c>
      <c r="F639" s="22">
        <v>0</v>
      </c>
      <c r="G639" s="22" t="s">
        <v>4</v>
      </c>
      <c r="H639" s="22">
        <v>0</v>
      </c>
    </row>
    <row r="640" spans="2:8" x14ac:dyDescent="0.25">
      <c r="B640" s="243" t="s">
        <v>258</v>
      </c>
      <c r="C640" s="22" t="s">
        <v>4</v>
      </c>
      <c r="D640" s="22">
        <v>472.01</v>
      </c>
      <c r="E640" s="22">
        <v>1405.35</v>
      </c>
      <c r="F640" s="22">
        <v>933.34</v>
      </c>
      <c r="G640" s="22" t="s">
        <v>4</v>
      </c>
      <c r="H640" s="22">
        <v>0</v>
      </c>
    </row>
    <row r="641" spans="2:8" x14ac:dyDescent="0.25">
      <c r="B641" s="243" t="s">
        <v>678</v>
      </c>
      <c r="C641" s="22" t="s">
        <v>4</v>
      </c>
      <c r="D641" s="22">
        <v>744</v>
      </c>
      <c r="E641" s="22">
        <v>744</v>
      </c>
      <c r="F641" s="22">
        <v>0</v>
      </c>
      <c r="G641" s="22" t="s">
        <v>4</v>
      </c>
      <c r="H641" s="22">
        <v>0</v>
      </c>
    </row>
    <row r="642" spans="2:8" x14ac:dyDescent="0.25">
      <c r="B642" s="243" t="s">
        <v>259</v>
      </c>
      <c r="C642" s="22" t="s">
        <v>4</v>
      </c>
      <c r="D642" s="22">
        <v>2230.0100000000002</v>
      </c>
      <c r="E642" s="22">
        <v>2230.0100000000002</v>
      </c>
      <c r="F642" s="22">
        <v>0</v>
      </c>
      <c r="G642" s="22" t="s">
        <v>4</v>
      </c>
      <c r="H642" s="22">
        <v>0</v>
      </c>
    </row>
    <row r="643" spans="2:8" x14ac:dyDescent="0.25">
      <c r="B643" s="243" t="s">
        <v>260</v>
      </c>
      <c r="C643" s="22" t="s">
        <v>4</v>
      </c>
      <c r="D643" s="22">
        <v>-304.99</v>
      </c>
      <c r="E643" s="22">
        <v>0</v>
      </c>
      <c r="F643" s="22">
        <v>304.99</v>
      </c>
      <c r="G643" s="22" t="s">
        <v>4</v>
      </c>
      <c r="H643" s="22">
        <v>0</v>
      </c>
    </row>
    <row r="644" spans="2:8" x14ac:dyDescent="0.25">
      <c r="B644" s="243" t="s">
        <v>261</v>
      </c>
      <c r="C644" s="22" t="s">
        <v>4</v>
      </c>
      <c r="D644" s="22">
        <v>-0.79</v>
      </c>
      <c r="E644" s="22">
        <v>0</v>
      </c>
      <c r="F644" s="22">
        <v>0.79</v>
      </c>
      <c r="G644" s="22" t="s">
        <v>4</v>
      </c>
      <c r="H644" s="22">
        <v>0</v>
      </c>
    </row>
    <row r="645" spans="2:8" x14ac:dyDescent="0.25">
      <c r="B645" s="243" t="s">
        <v>262</v>
      </c>
      <c r="C645" s="22" t="s">
        <v>4</v>
      </c>
      <c r="D645" s="22">
        <v>5460</v>
      </c>
      <c r="E645" s="22">
        <v>5460</v>
      </c>
      <c r="F645" s="22">
        <v>0</v>
      </c>
      <c r="G645" s="22" t="s">
        <v>4</v>
      </c>
      <c r="H645" s="22">
        <v>0</v>
      </c>
    </row>
    <row r="646" spans="2:8" x14ac:dyDescent="0.25">
      <c r="B646" s="243" t="s">
        <v>263</v>
      </c>
      <c r="C646" s="22" t="s">
        <v>4</v>
      </c>
      <c r="D646" s="22">
        <v>-492</v>
      </c>
      <c r="E646" s="22">
        <v>0</v>
      </c>
      <c r="F646" s="22">
        <v>492</v>
      </c>
      <c r="G646" s="22" t="s">
        <v>4</v>
      </c>
      <c r="H646" s="22">
        <v>0</v>
      </c>
    </row>
    <row r="647" spans="2:8" x14ac:dyDescent="0.25">
      <c r="B647" s="243" t="s">
        <v>264</v>
      </c>
      <c r="C647" s="22" t="s">
        <v>4</v>
      </c>
      <c r="D647" s="22">
        <v>1729.55</v>
      </c>
      <c r="E647" s="22">
        <v>2089.4699999999998</v>
      </c>
      <c r="F647" s="22">
        <v>359.92</v>
      </c>
      <c r="G647" s="22" t="s">
        <v>4</v>
      </c>
      <c r="H647" s="22">
        <v>0</v>
      </c>
    </row>
    <row r="648" spans="2:8" x14ac:dyDescent="0.25">
      <c r="B648" s="243" t="s">
        <v>265</v>
      </c>
      <c r="C648" s="22" t="s">
        <v>4</v>
      </c>
      <c r="D648" s="22">
        <v>99.99</v>
      </c>
      <c r="E648" s="22">
        <v>99.99</v>
      </c>
      <c r="F648" s="22">
        <v>0</v>
      </c>
      <c r="G648" s="22" t="s">
        <v>4</v>
      </c>
      <c r="H648" s="22">
        <v>0</v>
      </c>
    </row>
    <row r="649" spans="2:8" x14ac:dyDescent="0.25">
      <c r="B649" s="243" t="s">
        <v>266</v>
      </c>
      <c r="C649" s="22" t="s">
        <v>4</v>
      </c>
      <c r="D649" s="22">
        <v>844.29</v>
      </c>
      <c r="E649" s="22">
        <v>844.29</v>
      </c>
      <c r="F649" s="22">
        <v>0</v>
      </c>
      <c r="G649" s="22" t="s">
        <v>4</v>
      </c>
      <c r="H649" s="22">
        <v>0</v>
      </c>
    </row>
    <row r="650" spans="2:8" x14ac:dyDescent="0.25">
      <c r="B650" s="243" t="s">
        <v>267</v>
      </c>
      <c r="C650" s="22" t="s">
        <v>4</v>
      </c>
      <c r="D650" s="22">
        <v>840</v>
      </c>
      <c r="E650" s="22">
        <v>840</v>
      </c>
      <c r="F650" s="22">
        <v>0</v>
      </c>
      <c r="G650" s="22" t="s">
        <v>4</v>
      </c>
      <c r="H650" s="22">
        <v>0</v>
      </c>
    </row>
    <row r="651" spans="2:8" x14ac:dyDescent="0.25">
      <c r="B651" s="243" t="s">
        <v>268</v>
      </c>
      <c r="C651" s="22" t="s">
        <v>4</v>
      </c>
      <c r="D651" s="22">
        <v>2400</v>
      </c>
      <c r="E651" s="22">
        <v>2400</v>
      </c>
      <c r="F651" s="22">
        <v>0</v>
      </c>
      <c r="G651" s="22" t="s">
        <v>4</v>
      </c>
      <c r="H651" s="22">
        <v>0</v>
      </c>
    </row>
    <row r="652" spans="2:8" x14ac:dyDescent="0.25">
      <c r="B652" s="243" t="s">
        <v>679</v>
      </c>
      <c r="C652" s="22" t="s">
        <v>4</v>
      </c>
      <c r="D652" s="22">
        <v>576</v>
      </c>
      <c r="E652" s="22">
        <v>576</v>
      </c>
      <c r="F652" s="22">
        <v>0</v>
      </c>
      <c r="G652" s="22" t="s">
        <v>4</v>
      </c>
      <c r="H652" s="22">
        <v>0</v>
      </c>
    </row>
    <row r="653" spans="2:8" x14ac:dyDescent="0.25">
      <c r="B653" s="243" t="s">
        <v>271</v>
      </c>
      <c r="C653" s="22" t="s">
        <v>4</v>
      </c>
      <c r="D653" s="22">
        <v>3600</v>
      </c>
      <c r="E653" s="22">
        <v>3600</v>
      </c>
      <c r="F653" s="22">
        <v>0</v>
      </c>
      <c r="G653" s="22" t="s">
        <v>4</v>
      </c>
      <c r="H653" s="22">
        <v>0</v>
      </c>
    </row>
    <row r="654" spans="2:8" x14ac:dyDescent="0.25">
      <c r="B654" s="243" t="s">
        <v>272</v>
      </c>
      <c r="C654" s="22" t="s">
        <v>4</v>
      </c>
      <c r="D654" s="22">
        <v>320</v>
      </c>
      <c r="E654" s="22">
        <v>320</v>
      </c>
      <c r="F654" s="22">
        <v>0</v>
      </c>
      <c r="G654" s="22" t="s">
        <v>4</v>
      </c>
      <c r="H654" s="22">
        <v>0</v>
      </c>
    </row>
    <row r="655" spans="2:8" x14ac:dyDescent="0.25">
      <c r="B655" s="243" t="s">
        <v>273</v>
      </c>
      <c r="C655" s="22" t="s">
        <v>4</v>
      </c>
      <c r="D655" s="22">
        <v>2484.62</v>
      </c>
      <c r="E655" s="22">
        <v>2484.62</v>
      </c>
      <c r="F655" s="22">
        <v>0</v>
      </c>
      <c r="G655" s="22" t="s">
        <v>4</v>
      </c>
      <c r="H655" s="22">
        <v>0</v>
      </c>
    </row>
    <row r="656" spans="2:8" x14ac:dyDescent="0.25">
      <c r="B656" s="243" t="s">
        <v>274</v>
      </c>
      <c r="C656" s="22" t="s">
        <v>4</v>
      </c>
      <c r="D656" s="22">
        <v>2280.0500000000002</v>
      </c>
      <c r="E656" s="22">
        <v>2280.08</v>
      </c>
      <c r="F656" s="22">
        <v>0.03</v>
      </c>
      <c r="G656" s="22" t="s">
        <v>4</v>
      </c>
      <c r="H656" s="22">
        <v>0</v>
      </c>
    </row>
    <row r="657" spans="2:8" x14ac:dyDescent="0.25">
      <c r="B657" s="243" t="s">
        <v>215</v>
      </c>
      <c r="C657" s="22" t="s">
        <v>4</v>
      </c>
      <c r="D657" s="22">
        <v>3168.8</v>
      </c>
      <c r="E657" s="22">
        <v>3168.8</v>
      </c>
      <c r="F657" s="22">
        <v>0</v>
      </c>
      <c r="G657" s="22" t="s">
        <v>4</v>
      </c>
      <c r="H657" s="22">
        <v>0</v>
      </c>
    </row>
    <row r="658" spans="2:8" x14ac:dyDescent="0.25">
      <c r="B658" s="243" t="s">
        <v>275</v>
      </c>
      <c r="C658" s="22" t="s">
        <v>4</v>
      </c>
      <c r="D658" s="22">
        <v>259.7</v>
      </c>
      <c r="E658" s="22">
        <v>259.7</v>
      </c>
      <c r="F658" s="22">
        <v>0</v>
      </c>
      <c r="G658" s="22" t="s">
        <v>4</v>
      </c>
      <c r="H658" s="22">
        <v>0</v>
      </c>
    </row>
    <row r="659" spans="2:8" x14ac:dyDescent="0.25">
      <c r="B659" s="243" t="s">
        <v>276</v>
      </c>
      <c r="C659" s="22" t="s">
        <v>4</v>
      </c>
      <c r="D659" s="22">
        <v>-432</v>
      </c>
      <c r="E659" s="22">
        <v>0</v>
      </c>
      <c r="F659" s="22">
        <v>432</v>
      </c>
      <c r="G659" s="22" t="s">
        <v>4</v>
      </c>
      <c r="H659" s="22">
        <v>0</v>
      </c>
    </row>
    <row r="660" spans="2:8" x14ac:dyDescent="0.25">
      <c r="B660" s="243" t="s">
        <v>277</v>
      </c>
      <c r="C660" s="22" t="s">
        <v>4</v>
      </c>
      <c r="D660" s="22">
        <v>-86.4</v>
      </c>
      <c r="E660" s="22">
        <v>0</v>
      </c>
      <c r="F660" s="22">
        <v>86.4</v>
      </c>
      <c r="G660" s="22" t="s">
        <v>4</v>
      </c>
      <c r="H660" s="22">
        <v>0</v>
      </c>
    </row>
    <row r="661" spans="2:8" x14ac:dyDescent="0.25">
      <c r="B661" s="243" t="s">
        <v>278</v>
      </c>
      <c r="C661" s="22" t="s">
        <v>4</v>
      </c>
      <c r="D661" s="22">
        <v>3315.28</v>
      </c>
      <c r="E661" s="22">
        <v>3315.28</v>
      </c>
      <c r="F661" s="22">
        <v>0</v>
      </c>
      <c r="G661" s="22" t="s">
        <v>4</v>
      </c>
      <c r="H661" s="22">
        <v>0</v>
      </c>
    </row>
    <row r="662" spans="2:8" x14ac:dyDescent="0.25">
      <c r="B662" s="243" t="s">
        <v>245</v>
      </c>
      <c r="C662" s="22" t="s">
        <v>4</v>
      </c>
      <c r="D662" s="22">
        <v>1674</v>
      </c>
      <c r="E662" s="22">
        <v>2325</v>
      </c>
      <c r="F662" s="22">
        <v>651</v>
      </c>
      <c r="G662" s="22" t="s">
        <v>4</v>
      </c>
      <c r="H662" s="22">
        <v>0</v>
      </c>
    </row>
    <row r="663" spans="2:8" x14ac:dyDescent="0.25">
      <c r="B663" s="243" t="s">
        <v>279</v>
      </c>
      <c r="C663" s="22" t="s">
        <v>4</v>
      </c>
      <c r="D663" s="22">
        <v>-432</v>
      </c>
      <c r="E663" s="22">
        <v>0</v>
      </c>
      <c r="F663" s="22">
        <v>432</v>
      </c>
      <c r="G663" s="22" t="s">
        <v>4</v>
      </c>
      <c r="H663" s="22">
        <v>0</v>
      </c>
    </row>
    <row r="664" spans="2:8" x14ac:dyDescent="0.25">
      <c r="B664" s="243" t="s">
        <v>281</v>
      </c>
      <c r="C664" s="22" t="s">
        <v>4</v>
      </c>
      <c r="D664" s="22">
        <v>-8.81</v>
      </c>
      <c r="E664" s="22">
        <v>0</v>
      </c>
      <c r="F664" s="22">
        <v>8.81</v>
      </c>
      <c r="G664" s="22" t="s">
        <v>4</v>
      </c>
      <c r="H664" s="22">
        <v>0</v>
      </c>
    </row>
    <row r="665" spans="2:8" x14ac:dyDescent="0.25">
      <c r="B665" s="243" t="s">
        <v>282</v>
      </c>
      <c r="C665" s="22" t="s">
        <v>4</v>
      </c>
      <c r="D665" s="22">
        <v>-283.26</v>
      </c>
      <c r="E665" s="22">
        <v>0</v>
      </c>
      <c r="F665" s="22">
        <v>283.26</v>
      </c>
      <c r="G665" s="22" t="s">
        <v>4</v>
      </c>
      <c r="H665" s="22">
        <v>0</v>
      </c>
    </row>
    <row r="666" spans="2:8" x14ac:dyDescent="0.25">
      <c r="B666" s="243" t="s">
        <v>283</v>
      </c>
      <c r="C666" s="22" t="s">
        <v>4</v>
      </c>
      <c r="D666" s="22">
        <v>2102.38</v>
      </c>
      <c r="E666" s="22">
        <v>2102.38</v>
      </c>
      <c r="F666" s="22">
        <v>0</v>
      </c>
      <c r="G666" s="22" t="s">
        <v>4</v>
      </c>
      <c r="H666" s="22">
        <v>0</v>
      </c>
    </row>
    <row r="667" spans="2:8" x14ac:dyDescent="0.25">
      <c r="B667" s="243" t="s">
        <v>284</v>
      </c>
      <c r="C667" s="22" t="s">
        <v>4</v>
      </c>
      <c r="D667" s="22">
        <v>1731.7</v>
      </c>
      <c r="E667" s="22">
        <v>1731.7</v>
      </c>
      <c r="F667" s="22">
        <v>0</v>
      </c>
      <c r="G667" s="22" t="s">
        <v>4</v>
      </c>
      <c r="H667" s="22">
        <v>0</v>
      </c>
    </row>
    <row r="668" spans="2:8" x14ac:dyDescent="0.25">
      <c r="B668" s="243" t="s">
        <v>285</v>
      </c>
      <c r="C668" s="22" t="s">
        <v>4</v>
      </c>
      <c r="D668" s="22">
        <v>1413.62</v>
      </c>
      <c r="E668" s="22">
        <v>1413.62</v>
      </c>
      <c r="F668" s="22">
        <v>0</v>
      </c>
      <c r="G668" s="22" t="s">
        <v>4</v>
      </c>
      <c r="H668" s="22">
        <v>0</v>
      </c>
    </row>
    <row r="669" spans="2:8" x14ac:dyDescent="0.25">
      <c r="B669" s="243" t="s">
        <v>286</v>
      </c>
      <c r="C669" s="22" t="s">
        <v>4</v>
      </c>
      <c r="D669" s="22">
        <v>5065.7299999999996</v>
      </c>
      <c r="E669" s="22">
        <v>5065.7299999999996</v>
      </c>
      <c r="F669" s="22">
        <v>0</v>
      </c>
      <c r="G669" s="22" t="s">
        <v>4</v>
      </c>
      <c r="H669" s="22">
        <v>0</v>
      </c>
    </row>
    <row r="670" spans="2:8" x14ac:dyDescent="0.25">
      <c r="B670" s="243" t="s">
        <v>287</v>
      </c>
      <c r="C670" s="22" t="s">
        <v>4</v>
      </c>
      <c r="D670" s="22">
        <v>-113.98</v>
      </c>
      <c r="E670" s="22">
        <v>0</v>
      </c>
      <c r="F670" s="22">
        <v>113.98</v>
      </c>
      <c r="G670" s="22" t="s">
        <v>4</v>
      </c>
      <c r="H670" s="22">
        <v>0</v>
      </c>
    </row>
    <row r="671" spans="2:8" x14ac:dyDescent="0.25">
      <c r="B671" s="243" t="s">
        <v>288</v>
      </c>
      <c r="C671" s="22" t="s">
        <v>4</v>
      </c>
      <c r="D671" s="22">
        <v>1031.76</v>
      </c>
      <c r="E671" s="22">
        <v>1031.76</v>
      </c>
      <c r="F671" s="22">
        <v>0</v>
      </c>
      <c r="G671" s="22" t="s">
        <v>4</v>
      </c>
      <c r="H671" s="22">
        <v>0</v>
      </c>
    </row>
    <row r="672" spans="2:8" x14ac:dyDescent="0.25">
      <c r="B672" s="243" t="s">
        <v>289</v>
      </c>
      <c r="C672" s="22" t="s">
        <v>4</v>
      </c>
      <c r="D672" s="22">
        <v>-395</v>
      </c>
      <c r="E672" s="22">
        <v>0</v>
      </c>
      <c r="F672" s="22">
        <v>395</v>
      </c>
      <c r="G672" s="22" t="s">
        <v>4</v>
      </c>
      <c r="H672" s="22">
        <v>0</v>
      </c>
    </row>
    <row r="673" spans="2:8" x14ac:dyDescent="0.25">
      <c r="B673" s="243" t="s">
        <v>291</v>
      </c>
      <c r="C673" s="22" t="s">
        <v>4</v>
      </c>
      <c r="D673" s="22">
        <v>4056.36</v>
      </c>
      <c r="E673" s="22">
        <v>4056.36</v>
      </c>
      <c r="F673" s="22">
        <v>0</v>
      </c>
      <c r="G673" s="22" t="s">
        <v>4</v>
      </c>
      <c r="H673" s="22">
        <v>0</v>
      </c>
    </row>
    <row r="674" spans="2:8" x14ac:dyDescent="0.25">
      <c r="B674" s="243" t="s">
        <v>292</v>
      </c>
      <c r="C674" s="22" t="s">
        <v>4</v>
      </c>
      <c r="D674" s="22">
        <v>-183</v>
      </c>
      <c r="E674" s="22">
        <v>0</v>
      </c>
      <c r="F674" s="22">
        <v>183</v>
      </c>
      <c r="G674" s="22" t="s">
        <v>4</v>
      </c>
      <c r="H674" s="22">
        <v>0</v>
      </c>
    </row>
    <row r="675" spans="2:8" x14ac:dyDescent="0.25">
      <c r="B675" s="243" t="s">
        <v>293</v>
      </c>
      <c r="C675" s="22" t="s">
        <v>4</v>
      </c>
      <c r="D675" s="22">
        <v>666.99</v>
      </c>
      <c r="E675" s="22">
        <v>666.99</v>
      </c>
      <c r="F675" s="22">
        <v>0</v>
      </c>
      <c r="G675" s="22" t="s">
        <v>4</v>
      </c>
      <c r="H675" s="22">
        <v>0</v>
      </c>
    </row>
    <row r="676" spans="2:8" x14ac:dyDescent="0.25">
      <c r="B676" s="243" t="s">
        <v>294</v>
      </c>
      <c r="C676" s="22" t="s">
        <v>4</v>
      </c>
      <c r="D676" s="22">
        <v>31.22</v>
      </c>
      <c r="E676" s="22">
        <v>31.22</v>
      </c>
      <c r="F676" s="22">
        <v>0</v>
      </c>
      <c r="G676" s="22" t="s">
        <v>4</v>
      </c>
      <c r="H676" s="22">
        <v>0</v>
      </c>
    </row>
    <row r="677" spans="2:8" x14ac:dyDescent="0.25">
      <c r="B677" s="243" t="s">
        <v>296</v>
      </c>
      <c r="C677" s="22" t="s">
        <v>4</v>
      </c>
      <c r="D677" s="22">
        <v>-109.99</v>
      </c>
      <c r="E677" s="22">
        <v>0</v>
      </c>
      <c r="F677" s="22">
        <v>109.99</v>
      </c>
      <c r="G677" s="22" t="s">
        <v>4</v>
      </c>
      <c r="H677" s="22">
        <v>0</v>
      </c>
    </row>
    <row r="678" spans="2:8" x14ac:dyDescent="0.25">
      <c r="B678" s="243" t="s">
        <v>295</v>
      </c>
      <c r="C678" s="22" t="s">
        <v>4</v>
      </c>
      <c r="D678" s="22">
        <v>-174</v>
      </c>
      <c r="E678" s="22">
        <v>0</v>
      </c>
      <c r="F678" s="22">
        <v>174</v>
      </c>
      <c r="G678" s="22" t="s">
        <v>4</v>
      </c>
      <c r="H678" s="22">
        <v>0</v>
      </c>
    </row>
    <row r="679" spans="2:8" x14ac:dyDescent="0.25">
      <c r="B679" s="243" t="s">
        <v>297</v>
      </c>
      <c r="C679" s="22" t="s">
        <v>4</v>
      </c>
      <c r="D679" s="22">
        <v>-196.01</v>
      </c>
      <c r="E679" s="22">
        <v>0</v>
      </c>
      <c r="F679" s="22">
        <v>196.01</v>
      </c>
      <c r="G679" s="22" t="s">
        <v>4</v>
      </c>
      <c r="H679" s="22">
        <v>0</v>
      </c>
    </row>
    <row r="680" spans="2:8" x14ac:dyDescent="0.25">
      <c r="B680" s="243" t="s">
        <v>299</v>
      </c>
      <c r="C680" s="22" t="s">
        <v>4</v>
      </c>
      <c r="D680" s="22">
        <v>7677.47</v>
      </c>
      <c r="E680" s="22">
        <v>7677.47</v>
      </c>
      <c r="F680" s="22">
        <v>0</v>
      </c>
      <c r="G680" s="22" t="s">
        <v>4</v>
      </c>
      <c r="H680" s="22">
        <v>0</v>
      </c>
    </row>
    <row r="681" spans="2:8" x14ac:dyDescent="0.25">
      <c r="B681" s="243" t="s">
        <v>301</v>
      </c>
      <c r="C681" s="22" t="s">
        <v>4</v>
      </c>
      <c r="D681" s="22">
        <v>-294</v>
      </c>
      <c r="E681" s="22">
        <v>0</v>
      </c>
      <c r="F681" s="22">
        <v>294</v>
      </c>
      <c r="G681" s="22" t="s">
        <v>4</v>
      </c>
      <c r="H681" s="22">
        <v>0</v>
      </c>
    </row>
    <row r="682" spans="2:8" x14ac:dyDescent="0.25">
      <c r="B682" s="243" t="s">
        <v>302</v>
      </c>
      <c r="C682" s="22" t="s">
        <v>4</v>
      </c>
      <c r="D682" s="22">
        <v>1422.32</v>
      </c>
      <c r="E682" s="22">
        <v>1422.32</v>
      </c>
      <c r="F682" s="22">
        <v>0</v>
      </c>
      <c r="G682" s="22" t="s">
        <v>4</v>
      </c>
      <c r="H682" s="22">
        <v>0</v>
      </c>
    </row>
    <row r="683" spans="2:8" x14ac:dyDescent="0.25">
      <c r="B683" s="243" t="s">
        <v>303</v>
      </c>
      <c r="C683" s="22" t="s">
        <v>4</v>
      </c>
      <c r="D683" s="22">
        <v>-276</v>
      </c>
      <c r="E683" s="22">
        <v>0</v>
      </c>
      <c r="F683" s="22">
        <v>276</v>
      </c>
      <c r="G683" s="22" t="s">
        <v>4</v>
      </c>
      <c r="H683" s="22">
        <v>0</v>
      </c>
    </row>
    <row r="684" spans="2:8" x14ac:dyDescent="0.25">
      <c r="B684" s="243" t="s">
        <v>298</v>
      </c>
      <c r="C684" s="22" t="s">
        <v>4</v>
      </c>
      <c r="D684" s="22">
        <v>2088</v>
      </c>
      <c r="E684" s="22">
        <v>2088</v>
      </c>
      <c r="F684" s="22">
        <v>0</v>
      </c>
      <c r="G684" s="22" t="s">
        <v>4</v>
      </c>
      <c r="H684" s="22">
        <v>0</v>
      </c>
    </row>
    <row r="685" spans="2:8" x14ac:dyDescent="0.25">
      <c r="B685" s="243" t="s">
        <v>197</v>
      </c>
      <c r="C685" s="22" t="s">
        <v>4</v>
      </c>
      <c r="D685" s="22">
        <v>-44.01</v>
      </c>
      <c r="E685" s="22">
        <v>0</v>
      </c>
      <c r="F685" s="22">
        <v>44.01</v>
      </c>
      <c r="G685" s="22" t="s">
        <v>4</v>
      </c>
      <c r="H685" s="22">
        <v>0</v>
      </c>
    </row>
    <row r="686" spans="2:8" x14ac:dyDescent="0.25">
      <c r="B686" s="243" t="s">
        <v>300</v>
      </c>
      <c r="C686" s="22" t="s">
        <v>4</v>
      </c>
      <c r="D686" s="22">
        <v>-294</v>
      </c>
      <c r="E686" s="22">
        <v>0</v>
      </c>
      <c r="F686" s="22">
        <v>294</v>
      </c>
      <c r="G686" s="22" t="s">
        <v>4</v>
      </c>
      <c r="H686" s="22">
        <v>0</v>
      </c>
    </row>
    <row r="687" spans="2:8" x14ac:dyDescent="0.25">
      <c r="B687" s="243" t="s">
        <v>680</v>
      </c>
      <c r="C687" s="22" t="s">
        <v>4</v>
      </c>
      <c r="D687" s="22">
        <v>2210</v>
      </c>
      <c r="E687" s="22">
        <v>2210</v>
      </c>
      <c r="F687" s="22">
        <v>0</v>
      </c>
      <c r="G687" s="22" t="s">
        <v>4</v>
      </c>
      <c r="H687" s="22">
        <v>0</v>
      </c>
    </row>
    <row r="688" spans="2:8" x14ac:dyDescent="0.25">
      <c r="B688" s="243" t="s">
        <v>306</v>
      </c>
      <c r="C688" s="22" t="s">
        <v>4</v>
      </c>
      <c r="D688" s="22">
        <v>1550.29</v>
      </c>
      <c r="E688" s="22">
        <v>1550.29</v>
      </c>
      <c r="F688" s="22">
        <v>0</v>
      </c>
      <c r="G688" s="22" t="s">
        <v>4</v>
      </c>
      <c r="H688" s="22">
        <v>0</v>
      </c>
    </row>
    <row r="689" spans="2:8" x14ac:dyDescent="0.25">
      <c r="B689" s="243" t="s">
        <v>308</v>
      </c>
      <c r="C689" s="22" t="s">
        <v>4</v>
      </c>
      <c r="D689" s="22">
        <v>-28.8</v>
      </c>
      <c r="E689" s="22">
        <v>0</v>
      </c>
      <c r="F689" s="22">
        <v>28.8</v>
      </c>
      <c r="G689" s="22" t="s">
        <v>4</v>
      </c>
      <c r="H689" s="22">
        <v>0</v>
      </c>
    </row>
    <row r="690" spans="2:8" x14ac:dyDescent="0.25">
      <c r="B690" s="243" t="s">
        <v>307</v>
      </c>
      <c r="C690" s="22" t="s">
        <v>4</v>
      </c>
      <c r="D690" s="22">
        <v>4385.88</v>
      </c>
      <c r="E690" s="22">
        <v>4385.88</v>
      </c>
      <c r="F690" s="22">
        <v>0</v>
      </c>
      <c r="G690" s="22" t="s">
        <v>4</v>
      </c>
      <c r="H690" s="22">
        <v>0</v>
      </c>
    </row>
    <row r="691" spans="2:8" x14ac:dyDescent="0.25">
      <c r="B691" s="243" t="s">
        <v>309</v>
      </c>
      <c r="C691" s="22" t="s">
        <v>4</v>
      </c>
      <c r="D691" s="22">
        <v>1037.54</v>
      </c>
      <c r="E691" s="22">
        <v>1037.54</v>
      </c>
      <c r="F691" s="22">
        <v>0</v>
      </c>
      <c r="G691" s="22" t="s">
        <v>4</v>
      </c>
      <c r="H691" s="22">
        <v>0</v>
      </c>
    </row>
    <row r="692" spans="2:8" x14ac:dyDescent="0.25">
      <c r="B692" s="243" t="s">
        <v>310</v>
      </c>
      <c r="C692" s="22" t="s">
        <v>4</v>
      </c>
      <c r="D692" s="22">
        <v>780.7</v>
      </c>
      <c r="E692" s="22">
        <v>780.7</v>
      </c>
      <c r="F692" s="22">
        <v>0</v>
      </c>
      <c r="G692" s="22" t="s">
        <v>4</v>
      </c>
      <c r="H692" s="22">
        <v>0</v>
      </c>
    </row>
    <row r="693" spans="2:8" x14ac:dyDescent="0.25">
      <c r="B693" s="243" t="s">
        <v>311</v>
      </c>
      <c r="C693" s="22" t="s">
        <v>4</v>
      </c>
      <c r="D693" s="22">
        <v>499.02</v>
      </c>
      <c r="E693" s="22">
        <v>499.02</v>
      </c>
      <c r="F693" s="22">
        <v>0</v>
      </c>
      <c r="G693" s="22" t="s">
        <v>4</v>
      </c>
      <c r="H693" s="22">
        <v>0</v>
      </c>
    </row>
    <row r="694" spans="2:8" x14ac:dyDescent="0.25">
      <c r="B694" s="243" t="s">
        <v>313</v>
      </c>
      <c r="C694" s="22" t="s">
        <v>4</v>
      </c>
      <c r="D694" s="22">
        <v>1579.2</v>
      </c>
      <c r="E694" s="22">
        <v>1579.2</v>
      </c>
      <c r="F694" s="22">
        <v>0</v>
      </c>
      <c r="G694" s="22" t="s">
        <v>4</v>
      </c>
      <c r="H694" s="22">
        <v>0</v>
      </c>
    </row>
    <row r="695" spans="2:8" x14ac:dyDescent="0.25">
      <c r="B695" s="243" t="s">
        <v>314</v>
      </c>
      <c r="C695" s="22" t="s">
        <v>4</v>
      </c>
      <c r="D695" s="22">
        <v>-6</v>
      </c>
      <c r="E695" s="22">
        <v>0</v>
      </c>
      <c r="F695" s="22">
        <v>6</v>
      </c>
      <c r="G695" s="22" t="s">
        <v>4</v>
      </c>
      <c r="H695" s="22">
        <v>0</v>
      </c>
    </row>
    <row r="696" spans="2:8" x14ac:dyDescent="0.25">
      <c r="B696" s="243" t="s">
        <v>315</v>
      </c>
      <c r="C696" s="22" t="s">
        <v>4</v>
      </c>
      <c r="D696" s="22">
        <v>1550</v>
      </c>
      <c r="E696" s="22">
        <v>1550</v>
      </c>
      <c r="F696" s="22">
        <v>0</v>
      </c>
      <c r="G696" s="22" t="s">
        <v>4</v>
      </c>
      <c r="H696" s="22">
        <v>0</v>
      </c>
    </row>
    <row r="697" spans="2:8" x14ac:dyDescent="0.25">
      <c r="B697" s="243" t="s">
        <v>316</v>
      </c>
      <c r="C697" s="22" t="s">
        <v>4</v>
      </c>
      <c r="D697" s="22">
        <v>769.99</v>
      </c>
      <c r="E697" s="22">
        <v>769.99</v>
      </c>
      <c r="F697" s="22">
        <v>0</v>
      </c>
      <c r="G697" s="22" t="s">
        <v>4</v>
      </c>
      <c r="H697" s="22">
        <v>0</v>
      </c>
    </row>
    <row r="698" spans="2:8" x14ac:dyDescent="0.25">
      <c r="B698" s="243" t="s">
        <v>317</v>
      </c>
      <c r="C698" s="22" t="s">
        <v>4</v>
      </c>
      <c r="D698" s="22">
        <v>2724.99</v>
      </c>
      <c r="E698" s="22">
        <v>2724.99</v>
      </c>
      <c r="F698" s="22">
        <v>0</v>
      </c>
      <c r="G698" s="22" t="s">
        <v>4</v>
      </c>
      <c r="H698" s="22">
        <v>0</v>
      </c>
    </row>
    <row r="699" spans="2:8" x14ac:dyDescent="0.25">
      <c r="B699" s="243" t="s">
        <v>319</v>
      </c>
      <c r="C699" s="22" t="s">
        <v>4</v>
      </c>
      <c r="D699" s="22">
        <v>2877.36</v>
      </c>
      <c r="E699" s="22">
        <v>2877.36</v>
      </c>
      <c r="F699" s="22">
        <v>0</v>
      </c>
      <c r="G699" s="22" t="s">
        <v>4</v>
      </c>
      <c r="H699" s="22">
        <v>0</v>
      </c>
    </row>
    <row r="700" spans="2:8" x14ac:dyDescent="0.25">
      <c r="B700" s="243" t="s">
        <v>320</v>
      </c>
      <c r="C700" s="22" t="s">
        <v>4</v>
      </c>
      <c r="D700" s="22">
        <v>3127.36</v>
      </c>
      <c r="E700" s="22">
        <v>3127.36</v>
      </c>
      <c r="F700" s="22">
        <v>0</v>
      </c>
      <c r="G700" s="22" t="s">
        <v>4</v>
      </c>
      <c r="H700" s="22">
        <v>0</v>
      </c>
    </row>
    <row r="701" spans="2:8" x14ac:dyDescent="0.25">
      <c r="B701" s="243" t="s">
        <v>321</v>
      </c>
      <c r="C701" s="22" t="s">
        <v>4</v>
      </c>
      <c r="D701" s="22">
        <v>99.99</v>
      </c>
      <c r="E701" s="22">
        <v>99.99</v>
      </c>
      <c r="F701" s="22">
        <v>0</v>
      </c>
      <c r="G701" s="22" t="s">
        <v>4</v>
      </c>
      <c r="H701" s="22">
        <v>0</v>
      </c>
    </row>
    <row r="702" spans="2:8" x14ac:dyDescent="0.25">
      <c r="B702" s="243" t="s">
        <v>325</v>
      </c>
      <c r="C702" s="22" t="s">
        <v>4</v>
      </c>
      <c r="D702" s="22">
        <v>1225</v>
      </c>
      <c r="E702" s="22">
        <v>1225</v>
      </c>
      <c r="F702" s="22">
        <v>0</v>
      </c>
      <c r="G702" s="22" t="s">
        <v>4</v>
      </c>
      <c r="H702" s="22">
        <v>0</v>
      </c>
    </row>
    <row r="703" spans="2:8" x14ac:dyDescent="0.25">
      <c r="B703" s="243" t="s">
        <v>326</v>
      </c>
      <c r="C703" s="22" t="s">
        <v>4</v>
      </c>
      <c r="D703" s="22">
        <v>50.01</v>
      </c>
      <c r="E703" s="22">
        <v>50.01</v>
      </c>
      <c r="F703" s="22">
        <v>0</v>
      </c>
      <c r="G703" s="22" t="s">
        <v>4</v>
      </c>
      <c r="H703" s="22">
        <v>0</v>
      </c>
    </row>
    <row r="704" spans="2:8" x14ac:dyDescent="0.25">
      <c r="B704" s="243" t="s">
        <v>327</v>
      </c>
      <c r="C704" s="22" t="s">
        <v>4</v>
      </c>
      <c r="D704" s="22">
        <v>3052.49</v>
      </c>
      <c r="E704" s="22">
        <v>3052.49</v>
      </c>
      <c r="F704" s="22">
        <v>0</v>
      </c>
      <c r="G704" s="22" t="s">
        <v>4</v>
      </c>
      <c r="H704" s="22">
        <v>0</v>
      </c>
    </row>
    <row r="705" spans="2:8" x14ac:dyDescent="0.25">
      <c r="B705" s="243" t="s">
        <v>328</v>
      </c>
      <c r="C705" s="22" t="s">
        <v>4</v>
      </c>
      <c r="D705" s="22">
        <v>1475</v>
      </c>
      <c r="E705" s="22">
        <v>1475</v>
      </c>
      <c r="F705" s="22">
        <v>0</v>
      </c>
      <c r="G705" s="22" t="s">
        <v>4</v>
      </c>
      <c r="H705" s="22">
        <v>0</v>
      </c>
    </row>
    <row r="706" spans="2:8" x14ac:dyDescent="0.25">
      <c r="B706" s="243" t="s">
        <v>333</v>
      </c>
      <c r="C706" s="22" t="s">
        <v>4</v>
      </c>
      <c r="D706" s="22">
        <v>1275</v>
      </c>
      <c r="E706" s="22">
        <v>1275</v>
      </c>
      <c r="F706" s="22">
        <v>0</v>
      </c>
      <c r="G706" s="22" t="s">
        <v>4</v>
      </c>
      <c r="H706" s="22">
        <v>0</v>
      </c>
    </row>
    <row r="707" spans="2:8" x14ac:dyDescent="0.25">
      <c r="B707" s="243" t="s">
        <v>334</v>
      </c>
      <c r="C707" s="22" t="s">
        <v>4</v>
      </c>
      <c r="D707" s="22">
        <v>2455.2800000000002</v>
      </c>
      <c r="E707" s="22">
        <v>2455.2800000000002</v>
      </c>
      <c r="F707" s="22">
        <v>0</v>
      </c>
      <c r="G707" s="22" t="s">
        <v>4</v>
      </c>
      <c r="H707" s="22">
        <v>0</v>
      </c>
    </row>
    <row r="708" spans="2:8" x14ac:dyDescent="0.25">
      <c r="B708" s="243" t="s">
        <v>335</v>
      </c>
      <c r="C708" s="22" t="s">
        <v>4</v>
      </c>
      <c r="D708" s="22">
        <v>3242.14</v>
      </c>
      <c r="E708" s="22">
        <v>3242.14</v>
      </c>
      <c r="F708" s="22">
        <v>0</v>
      </c>
      <c r="G708" s="22" t="s">
        <v>4</v>
      </c>
      <c r="H708" s="22">
        <v>0</v>
      </c>
    </row>
    <row r="709" spans="2:8" x14ac:dyDescent="0.25">
      <c r="B709" s="243" t="s">
        <v>336</v>
      </c>
      <c r="C709" s="22" t="s">
        <v>4</v>
      </c>
      <c r="D709" s="22">
        <v>1550</v>
      </c>
      <c r="E709" s="22">
        <v>1550</v>
      </c>
      <c r="F709" s="22">
        <v>0</v>
      </c>
      <c r="G709" s="22" t="s">
        <v>4</v>
      </c>
      <c r="H709" s="22">
        <v>0</v>
      </c>
    </row>
    <row r="710" spans="2:8" x14ac:dyDescent="0.25">
      <c r="B710" s="243" t="s">
        <v>337</v>
      </c>
      <c r="C710" s="22" t="s">
        <v>4</v>
      </c>
      <c r="D710" s="22">
        <v>4575.04</v>
      </c>
      <c r="E710" s="22">
        <v>4575.04</v>
      </c>
      <c r="F710" s="22">
        <v>0</v>
      </c>
      <c r="G710" s="22" t="s">
        <v>4</v>
      </c>
      <c r="H710" s="22">
        <v>0</v>
      </c>
    </row>
    <row r="711" spans="2:8" ht="23.25" x14ac:dyDescent="0.25">
      <c r="B711" s="243" t="s">
        <v>338</v>
      </c>
      <c r="C711" s="22" t="s">
        <v>4</v>
      </c>
      <c r="D711" s="22">
        <v>196.98</v>
      </c>
      <c r="E711" s="22">
        <v>196.98</v>
      </c>
      <c r="F711" s="22">
        <v>0</v>
      </c>
      <c r="G711" s="22" t="s">
        <v>4</v>
      </c>
      <c r="H711" s="22">
        <v>0</v>
      </c>
    </row>
    <row r="712" spans="2:8" x14ac:dyDescent="0.25">
      <c r="B712" s="243" t="s">
        <v>339</v>
      </c>
      <c r="C712" s="22" t="s">
        <v>4</v>
      </c>
      <c r="D712" s="22">
        <v>50.01</v>
      </c>
      <c r="E712" s="22">
        <v>50.01</v>
      </c>
      <c r="F712" s="22">
        <v>0</v>
      </c>
      <c r="G712" s="22" t="s">
        <v>4</v>
      </c>
      <c r="H712" s="22">
        <v>0</v>
      </c>
    </row>
    <row r="713" spans="2:8" x14ac:dyDescent="0.25">
      <c r="B713" s="243" t="s">
        <v>341</v>
      </c>
      <c r="C713" s="22" t="s">
        <v>4</v>
      </c>
      <c r="D713" s="22">
        <v>50.01</v>
      </c>
      <c r="E713" s="22">
        <v>50.01</v>
      </c>
      <c r="F713" s="22">
        <v>0</v>
      </c>
      <c r="G713" s="22" t="s">
        <v>4</v>
      </c>
      <c r="H713" s="22">
        <v>0</v>
      </c>
    </row>
    <row r="714" spans="2:8" x14ac:dyDescent="0.25">
      <c r="B714" s="243" t="s">
        <v>342</v>
      </c>
      <c r="C714" s="22" t="s">
        <v>4</v>
      </c>
      <c r="D714" s="22">
        <v>50.01</v>
      </c>
      <c r="E714" s="22">
        <v>50.01</v>
      </c>
      <c r="F714" s="22">
        <v>0</v>
      </c>
      <c r="G714" s="22" t="s">
        <v>4</v>
      </c>
      <c r="H714" s="22">
        <v>0</v>
      </c>
    </row>
    <row r="715" spans="2:8" x14ac:dyDescent="0.25">
      <c r="B715" s="243" t="s">
        <v>343</v>
      </c>
      <c r="C715" s="22" t="s">
        <v>4</v>
      </c>
      <c r="D715" s="22">
        <v>99.99</v>
      </c>
      <c r="E715" s="22">
        <v>99.99</v>
      </c>
      <c r="F715" s="22">
        <v>0</v>
      </c>
      <c r="G715" s="22" t="s">
        <v>4</v>
      </c>
      <c r="H715" s="22">
        <v>0</v>
      </c>
    </row>
    <row r="716" spans="2:8" x14ac:dyDescent="0.25">
      <c r="B716" s="243" t="s">
        <v>344</v>
      </c>
      <c r="C716" s="22" t="s">
        <v>4</v>
      </c>
      <c r="D716" s="22">
        <v>150</v>
      </c>
      <c r="E716" s="22">
        <v>150</v>
      </c>
      <c r="F716" s="22">
        <v>0</v>
      </c>
      <c r="G716" s="22" t="s">
        <v>4</v>
      </c>
      <c r="H716" s="22">
        <v>0</v>
      </c>
    </row>
    <row r="717" spans="2:8" x14ac:dyDescent="0.25">
      <c r="B717" s="243" t="s">
        <v>345</v>
      </c>
      <c r="C717" s="22" t="s">
        <v>4</v>
      </c>
      <c r="D717" s="22">
        <v>37.5</v>
      </c>
      <c r="E717" s="22">
        <v>37.5</v>
      </c>
      <c r="F717" s="22">
        <v>0</v>
      </c>
      <c r="G717" s="22" t="s">
        <v>4</v>
      </c>
      <c r="H717" s="22">
        <v>0</v>
      </c>
    </row>
    <row r="718" spans="2:8" x14ac:dyDescent="0.25">
      <c r="B718" s="243" t="s">
        <v>349</v>
      </c>
      <c r="C718" s="22" t="s">
        <v>4</v>
      </c>
      <c r="D718" s="22">
        <v>84.78</v>
      </c>
      <c r="E718" s="22">
        <v>84.78</v>
      </c>
      <c r="F718" s="22">
        <v>0</v>
      </c>
      <c r="G718" s="22" t="s">
        <v>4</v>
      </c>
      <c r="H718" s="22">
        <v>0</v>
      </c>
    </row>
    <row r="719" spans="2:8" x14ac:dyDescent="0.25">
      <c r="B719" s="243" t="s">
        <v>350</v>
      </c>
      <c r="C719" s="22" t="s">
        <v>4</v>
      </c>
      <c r="D719" s="22">
        <v>510</v>
      </c>
      <c r="E719" s="22">
        <v>510</v>
      </c>
      <c r="F719" s="22">
        <v>0</v>
      </c>
      <c r="G719" s="22" t="s">
        <v>4</v>
      </c>
      <c r="H719" s="22">
        <v>0</v>
      </c>
    </row>
    <row r="720" spans="2:8" x14ac:dyDescent="0.25">
      <c r="B720" s="243" t="s">
        <v>351</v>
      </c>
      <c r="C720" s="22" t="s">
        <v>4</v>
      </c>
      <c r="D720" s="22">
        <v>15</v>
      </c>
      <c r="E720" s="22">
        <v>15</v>
      </c>
      <c r="F720" s="22">
        <v>0</v>
      </c>
      <c r="G720" s="22" t="s">
        <v>4</v>
      </c>
      <c r="H720" s="22">
        <v>0</v>
      </c>
    </row>
    <row r="721" spans="2:8" x14ac:dyDescent="0.25">
      <c r="B721" s="243" t="s">
        <v>353</v>
      </c>
      <c r="C721" s="22" t="s">
        <v>4</v>
      </c>
      <c r="D721" s="22">
        <v>1900</v>
      </c>
      <c r="E721" s="22">
        <v>1900</v>
      </c>
      <c r="F721" s="22">
        <v>0</v>
      </c>
      <c r="G721" s="22" t="s">
        <v>4</v>
      </c>
      <c r="H721" s="22">
        <v>0</v>
      </c>
    </row>
    <row r="722" spans="2:8" x14ac:dyDescent="0.25">
      <c r="B722" s="243" t="s">
        <v>356</v>
      </c>
      <c r="C722" s="22" t="s">
        <v>4</v>
      </c>
      <c r="D722" s="22">
        <v>-2126.25</v>
      </c>
      <c r="E722" s="22">
        <v>0.64</v>
      </c>
      <c r="F722" s="22">
        <v>2126.89</v>
      </c>
      <c r="G722" s="22" t="s">
        <v>4</v>
      </c>
      <c r="H722" s="22">
        <v>0</v>
      </c>
    </row>
    <row r="723" spans="2:8" x14ac:dyDescent="0.25">
      <c r="B723" s="243" t="s">
        <v>357</v>
      </c>
      <c r="C723" s="22" t="s">
        <v>4</v>
      </c>
      <c r="D723" s="22">
        <v>4228.74</v>
      </c>
      <c r="E723" s="22">
        <v>4228.74</v>
      </c>
      <c r="F723" s="22">
        <v>0</v>
      </c>
      <c r="G723" s="22" t="s">
        <v>4</v>
      </c>
      <c r="H723" s="22">
        <v>0</v>
      </c>
    </row>
    <row r="724" spans="2:8" x14ac:dyDescent="0.25">
      <c r="B724" s="243" t="s">
        <v>358</v>
      </c>
      <c r="C724" s="22" t="s">
        <v>4</v>
      </c>
      <c r="D724" s="22">
        <v>1800</v>
      </c>
      <c r="E724" s="22">
        <v>1800</v>
      </c>
      <c r="F724" s="22">
        <v>0</v>
      </c>
      <c r="G724" s="22" t="s">
        <v>4</v>
      </c>
      <c r="H724" s="22">
        <v>0</v>
      </c>
    </row>
    <row r="725" spans="2:8" x14ac:dyDescent="0.25">
      <c r="B725" s="243" t="s">
        <v>359</v>
      </c>
      <c r="C725" s="22" t="s">
        <v>4</v>
      </c>
      <c r="D725" s="22">
        <v>750</v>
      </c>
      <c r="E725" s="22">
        <v>750</v>
      </c>
      <c r="F725" s="22">
        <v>0</v>
      </c>
      <c r="G725" s="22" t="s">
        <v>4</v>
      </c>
      <c r="H725" s="22">
        <v>0</v>
      </c>
    </row>
    <row r="726" spans="2:8" x14ac:dyDescent="0.25">
      <c r="B726" s="243" t="s">
        <v>360</v>
      </c>
      <c r="C726" s="22" t="s">
        <v>4</v>
      </c>
      <c r="D726" s="22">
        <v>4527.88</v>
      </c>
      <c r="E726" s="22">
        <v>4527.88</v>
      </c>
      <c r="F726" s="22">
        <v>0</v>
      </c>
      <c r="G726" s="22" t="s">
        <v>4</v>
      </c>
      <c r="H726" s="22">
        <v>0</v>
      </c>
    </row>
    <row r="727" spans="2:8" x14ac:dyDescent="0.25">
      <c r="B727" s="243" t="s">
        <v>361</v>
      </c>
      <c r="C727" s="22" t="s">
        <v>4</v>
      </c>
      <c r="D727" s="22">
        <v>3150</v>
      </c>
      <c r="E727" s="22">
        <v>3150</v>
      </c>
      <c r="F727" s="22">
        <v>0</v>
      </c>
      <c r="G727" s="22" t="s">
        <v>4</v>
      </c>
      <c r="H727" s="22">
        <v>0</v>
      </c>
    </row>
    <row r="728" spans="2:8" x14ac:dyDescent="0.25">
      <c r="B728" s="243" t="s">
        <v>362</v>
      </c>
      <c r="C728" s="22" t="s">
        <v>4</v>
      </c>
      <c r="D728" s="22">
        <v>3700</v>
      </c>
      <c r="E728" s="22">
        <v>3700</v>
      </c>
      <c r="F728" s="22">
        <v>0</v>
      </c>
      <c r="G728" s="22" t="s">
        <v>4</v>
      </c>
      <c r="H728" s="22">
        <v>0</v>
      </c>
    </row>
    <row r="729" spans="2:8" x14ac:dyDescent="0.25">
      <c r="B729" s="243" t="s">
        <v>363</v>
      </c>
      <c r="C729" s="22" t="s">
        <v>4</v>
      </c>
      <c r="D729" s="22">
        <v>700</v>
      </c>
      <c r="E729" s="22">
        <v>700</v>
      </c>
      <c r="F729" s="22">
        <v>0</v>
      </c>
      <c r="G729" s="22" t="s">
        <v>4</v>
      </c>
      <c r="H729" s="22">
        <v>0</v>
      </c>
    </row>
    <row r="730" spans="2:8" x14ac:dyDescent="0.25">
      <c r="B730" s="243" t="s">
        <v>364</v>
      </c>
      <c r="C730" s="22" t="s">
        <v>4</v>
      </c>
      <c r="D730" s="22">
        <v>1200</v>
      </c>
      <c r="E730" s="22">
        <v>1200</v>
      </c>
      <c r="F730" s="22">
        <v>0</v>
      </c>
      <c r="G730" s="22" t="s">
        <v>4</v>
      </c>
      <c r="H730" s="22">
        <v>0</v>
      </c>
    </row>
    <row r="731" spans="2:8" x14ac:dyDescent="0.25">
      <c r="B731" s="243" t="s">
        <v>365</v>
      </c>
      <c r="C731" s="22" t="s">
        <v>4</v>
      </c>
      <c r="D731" s="22">
        <v>262.5</v>
      </c>
      <c r="E731" s="22">
        <v>262.5</v>
      </c>
      <c r="F731" s="22">
        <v>0</v>
      </c>
      <c r="G731" s="22" t="s">
        <v>4</v>
      </c>
      <c r="H731" s="22">
        <v>0</v>
      </c>
    </row>
    <row r="732" spans="2:8" x14ac:dyDescent="0.25">
      <c r="B732" s="243" t="s">
        <v>366</v>
      </c>
      <c r="C732" s="22" t="s">
        <v>4</v>
      </c>
      <c r="D732" s="22">
        <v>985.64</v>
      </c>
      <c r="E732" s="22">
        <v>985.64</v>
      </c>
      <c r="F732" s="22">
        <v>0</v>
      </c>
      <c r="G732" s="22" t="s">
        <v>4</v>
      </c>
      <c r="H732" s="22">
        <v>0</v>
      </c>
    </row>
    <row r="733" spans="2:8" x14ac:dyDescent="0.25">
      <c r="B733" s="243" t="s">
        <v>367</v>
      </c>
      <c r="C733" s="22" t="s">
        <v>4</v>
      </c>
      <c r="D733" s="22">
        <v>400</v>
      </c>
      <c r="E733" s="22">
        <v>400</v>
      </c>
      <c r="F733" s="22">
        <v>0</v>
      </c>
      <c r="G733" s="22" t="s">
        <v>4</v>
      </c>
      <c r="H733" s="22">
        <v>0</v>
      </c>
    </row>
    <row r="734" spans="2:8" x14ac:dyDescent="0.25">
      <c r="B734" s="243" t="s">
        <v>368</v>
      </c>
      <c r="C734" s="22" t="s">
        <v>4</v>
      </c>
      <c r="D734" s="22">
        <v>787.5</v>
      </c>
      <c r="E734" s="22">
        <v>787.5</v>
      </c>
      <c r="F734" s="22">
        <v>0</v>
      </c>
      <c r="G734" s="22" t="s">
        <v>4</v>
      </c>
      <c r="H734" s="22">
        <v>0</v>
      </c>
    </row>
    <row r="735" spans="2:8" x14ac:dyDescent="0.25">
      <c r="B735" s="243" t="s">
        <v>369</v>
      </c>
      <c r="C735" s="22" t="s">
        <v>4</v>
      </c>
      <c r="D735" s="22">
        <v>1225.05</v>
      </c>
      <c r="E735" s="22">
        <v>1225.05</v>
      </c>
      <c r="F735" s="22">
        <v>0</v>
      </c>
      <c r="G735" s="22" t="s">
        <v>4</v>
      </c>
      <c r="H735" s="22">
        <v>0</v>
      </c>
    </row>
    <row r="736" spans="2:8" x14ac:dyDescent="0.25">
      <c r="B736" s="243" t="s">
        <v>370</v>
      </c>
      <c r="C736" s="22" t="s">
        <v>4</v>
      </c>
      <c r="D736" s="22">
        <v>787.5</v>
      </c>
      <c r="E736" s="22">
        <v>787.5</v>
      </c>
      <c r="F736" s="22">
        <v>0</v>
      </c>
      <c r="G736" s="22" t="s">
        <v>4</v>
      </c>
      <c r="H736" s="22">
        <v>0</v>
      </c>
    </row>
    <row r="737" spans="2:8" x14ac:dyDescent="0.25">
      <c r="B737" s="243" t="s">
        <v>371</v>
      </c>
      <c r="C737" s="22" t="s">
        <v>4</v>
      </c>
      <c r="D737" s="22">
        <v>243.85</v>
      </c>
      <c r="E737" s="22">
        <v>243.85</v>
      </c>
      <c r="F737" s="22">
        <v>0</v>
      </c>
      <c r="G737" s="22" t="s">
        <v>4</v>
      </c>
      <c r="H737" s="22">
        <v>0</v>
      </c>
    </row>
    <row r="738" spans="2:8" x14ac:dyDescent="0.25">
      <c r="B738" s="243" t="s">
        <v>372</v>
      </c>
      <c r="C738" s="22" t="s">
        <v>4</v>
      </c>
      <c r="D738" s="22">
        <v>612.5</v>
      </c>
      <c r="E738" s="22">
        <v>612.5</v>
      </c>
      <c r="F738" s="22">
        <v>0</v>
      </c>
      <c r="G738" s="22" t="s">
        <v>4</v>
      </c>
      <c r="H738" s="22">
        <v>0</v>
      </c>
    </row>
    <row r="739" spans="2:8" x14ac:dyDescent="0.25">
      <c r="B739" s="243" t="s">
        <v>373</v>
      </c>
      <c r="C739" s="22" t="s">
        <v>4</v>
      </c>
      <c r="D739" s="22">
        <v>962.5</v>
      </c>
      <c r="E739" s="22">
        <v>962.5</v>
      </c>
      <c r="F739" s="22">
        <v>0</v>
      </c>
      <c r="G739" s="22" t="s">
        <v>4</v>
      </c>
      <c r="H739" s="22">
        <v>0</v>
      </c>
    </row>
    <row r="740" spans="2:8" x14ac:dyDescent="0.25">
      <c r="B740" s="243" t="s">
        <v>374</v>
      </c>
      <c r="C740" s="22" t="s">
        <v>4</v>
      </c>
      <c r="D740" s="22">
        <v>262.45</v>
      </c>
      <c r="E740" s="22">
        <v>262.45</v>
      </c>
      <c r="F740" s="22">
        <v>0</v>
      </c>
      <c r="G740" s="22" t="s">
        <v>4</v>
      </c>
      <c r="H740" s="22">
        <v>0</v>
      </c>
    </row>
    <row r="741" spans="2:8" x14ac:dyDescent="0.25">
      <c r="B741" s="243" t="s">
        <v>375</v>
      </c>
      <c r="C741" s="22" t="s">
        <v>4</v>
      </c>
      <c r="D741" s="22">
        <v>20</v>
      </c>
      <c r="E741" s="22">
        <v>20</v>
      </c>
      <c r="F741" s="22">
        <v>0</v>
      </c>
      <c r="G741" s="22" t="s">
        <v>4</v>
      </c>
      <c r="H741" s="22">
        <v>0</v>
      </c>
    </row>
    <row r="742" spans="2:8" x14ac:dyDescent="0.25">
      <c r="B742" s="243" t="s">
        <v>376</v>
      </c>
      <c r="C742" s="22" t="s">
        <v>4</v>
      </c>
      <c r="D742" s="22">
        <v>70</v>
      </c>
      <c r="E742" s="22">
        <v>70</v>
      </c>
      <c r="F742" s="22">
        <v>0</v>
      </c>
      <c r="G742" s="22" t="s">
        <v>4</v>
      </c>
      <c r="H742" s="22">
        <v>0</v>
      </c>
    </row>
    <row r="743" spans="2:8" x14ac:dyDescent="0.25">
      <c r="B743" s="243" t="s">
        <v>378</v>
      </c>
      <c r="C743" s="22" t="s">
        <v>4</v>
      </c>
      <c r="D743" s="22">
        <v>1225</v>
      </c>
      <c r="E743" s="22">
        <v>1225</v>
      </c>
      <c r="F743" s="22">
        <v>0</v>
      </c>
      <c r="G743" s="22" t="s">
        <v>4</v>
      </c>
      <c r="H743" s="22">
        <v>0</v>
      </c>
    </row>
    <row r="744" spans="2:8" x14ac:dyDescent="0.25">
      <c r="B744" s="243" t="s">
        <v>379</v>
      </c>
      <c r="C744" s="22" t="s">
        <v>4</v>
      </c>
      <c r="D744" s="22">
        <v>2100</v>
      </c>
      <c r="E744" s="22">
        <v>2100</v>
      </c>
      <c r="F744" s="22">
        <v>0</v>
      </c>
      <c r="G744" s="22" t="s">
        <v>4</v>
      </c>
      <c r="H744" s="22">
        <v>0</v>
      </c>
    </row>
    <row r="745" spans="2:8" x14ac:dyDescent="0.25">
      <c r="B745" s="243" t="s">
        <v>681</v>
      </c>
      <c r="C745" s="22" t="s">
        <v>4</v>
      </c>
      <c r="D745" s="22">
        <v>525</v>
      </c>
      <c r="E745" s="22">
        <v>525</v>
      </c>
      <c r="F745" s="22">
        <v>0</v>
      </c>
      <c r="G745" s="22" t="s">
        <v>4</v>
      </c>
      <c r="H745" s="22">
        <v>0</v>
      </c>
    </row>
    <row r="746" spans="2:8" x14ac:dyDescent="0.25">
      <c r="B746" s="243" t="s">
        <v>380</v>
      </c>
      <c r="C746" s="22" t="s">
        <v>4</v>
      </c>
      <c r="D746" s="22">
        <v>947.88</v>
      </c>
      <c r="E746" s="22">
        <v>947.88</v>
      </c>
      <c r="F746" s="22">
        <v>0</v>
      </c>
      <c r="G746" s="22" t="s">
        <v>4</v>
      </c>
      <c r="H746" s="22">
        <v>0</v>
      </c>
    </row>
    <row r="747" spans="2:8" x14ac:dyDescent="0.25">
      <c r="B747" s="243" t="s">
        <v>381</v>
      </c>
      <c r="C747" s="22" t="s">
        <v>4</v>
      </c>
      <c r="D747" s="22">
        <v>2100</v>
      </c>
      <c r="E747" s="22">
        <v>2100</v>
      </c>
      <c r="F747" s="22">
        <v>0</v>
      </c>
      <c r="G747" s="22" t="s">
        <v>4</v>
      </c>
      <c r="H747" s="22">
        <v>0</v>
      </c>
    </row>
    <row r="748" spans="2:8" x14ac:dyDescent="0.25">
      <c r="B748" s="243" t="s">
        <v>383</v>
      </c>
      <c r="C748" s="22" t="s">
        <v>4</v>
      </c>
      <c r="D748" s="22">
        <v>1312.5</v>
      </c>
      <c r="E748" s="22">
        <v>1312.5</v>
      </c>
      <c r="F748" s="22">
        <v>0</v>
      </c>
      <c r="G748" s="22" t="s">
        <v>4</v>
      </c>
      <c r="H748" s="22">
        <v>0</v>
      </c>
    </row>
    <row r="749" spans="2:8" x14ac:dyDescent="0.25">
      <c r="B749" s="243" t="s">
        <v>384</v>
      </c>
      <c r="C749" s="22" t="s">
        <v>4</v>
      </c>
      <c r="D749" s="22">
        <v>1895.82</v>
      </c>
      <c r="E749" s="22">
        <v>1895.82</v>
      </c>
      <c r="F749" s="22">
        <v>0</v>
      </c>
      <c r="G749" s="22" t="s">
        <v>4</v>
      </c>
      <c r="H749" s="22">
        <v>0</v>
      </c>
    </row>
    <row r="750" spans="2:8" x14ac:dyDescent="0.25">
      <c r="B750" s="243" t="s">
        <v>386</v>
      </c>
      <c r="C750" s="22" t="s">
        <v>4</v>
      </c>
      <c r="D750" s="22">
        <v>1750</v>
      </c>
      <c r="E750" s="22">
        <v>1750</v>
      </c>
      <c r="F750" s="22">
        <v>0</v>
      </c>
      <c r="G750" s="22" t="s">
        <v>4</v>
      </c>
      <c r="H750" s="22">
        <v>0</v>
      </c>
    </row>
    <row r="751" spans="2:8" x14ac:dyDescent="0.25">
      <c r="B751" s="243" t="s">
        <v>387</v>
      </c>
      <c r="C751" s="22" t="s">
        <v>4</v>
      </c>
      <c r="D751" s="22">
        <v>694.19</v>
      </c>
      <c r="E751" s="22">
        <v>694.19</v>
      </c>
      <c r="F751" s="22">
        <v>0</v>
      </c>
      <c r="G751" s="22" t="s">
        <v>4</v>
      </c>
      <c r="H751" s="22">
        <v>0</v>
      </c>
    </row>
    <row r="752" spans="2:8" x14ac:dyDescent="0.25">
      <c r="B752" s="243" t="s">
        <v>388</v>
      </c>
      <c r="C752" s="22" t="s">
        <v>4</v>
      </c>
      <c r="D752" s="22">
        <v>1662.5</v>
      </c>
      <c r="E752" s="22">
        <v>1662.5</v>
      </c>
      <c r="F752" s="22">
        <v>0</v>
      </c>
      <c r="G752" s="22" t="s">
        <v>4</v>
      </c>
      <c r="H752" s="22">
        <v>0</v>
      </c>
    </row>
    <row r="753" spans="2:8" x14ac:dyDescent="0.25">
      <c r="B753" s="243" t="s">
        <v>389</v>
      </c>
      <c r="C753" s="22" t="s">
        <v>4</v>
      </c>
      <c r="D753" s="22">
        <v>2365.2800000000002</v>
      </c>
      <c r="E753" s="22">
        <v>2365.2800000000002</v>
      </c>
      <c r="F753" s="22">
        <v>0</v>
      </c>
      <c r="G753" s="22" t="s">
        <v>4</v>
      </c>
      <c r="H753" s="22">
        <v>0</v>
      </c>
    </row>
    <row r="754" spans="2:8" x14ac:dyDescent="0.25">
      <c r="B754" s="243" t="s">
        <v>390</v>
      </c>
      <c r="C754" s="22" t="s">
        <v>4</v>
      </c>
      <c r="D754" s="22">
        <v>2310</v>
      </c>
      <c r="E754" s="22">
        <v>2310</v>
      </c>
      <c r="F754" s="22">
        <v>0</v>
      </c>
      <c r="G754" s="22" t="s">
        <v>4</v>
      </c>
      <c r="H754" s="22">
        <v>0</v>
      </c>
    </row>
    <row r="755" spans="2:8" x14ac:dyDescent="0.25">
      <c r="B755" s="243" t="s">
        <v>392</v>
      </c>
      <c r="C755" s="22" t="s">
        <v>4</v>
      </c>
      <c r="D755" s="22">
        <v>641.66</v>
      </c>
      <c r="E755" s="22">
        <v>641.66</v>
      </c>
      <c r="F755" s="22">
        <v>0</v>
      </c>
      <c r="G755" s="22" t="s">
        <v>4</v>
      </c>
      <c r="H755" s="22">
        <v>0</v>
      </c>
    </row>
    <row r="756" spans="2:8" x14ac:dyDescent="0.25">
      <c r="B756" s="243" t="s">
        <v>393</v>
      </c>
      <c r="C756" s="22" t="s">
        <v>4</v>
      </c>
      <c r="D756" s="22">
        <v>962.5</v>
      </c>
      <c r="E756" s="22">
        <v>962.5</v>
      </c>
      <c r="F756" s="22">
        <v>0</v>
      </c>
      <c r="G756" s="22" t="s">
        <v>4</v>
      </c>
      <c r="H756" s="22">
        <v>0</v>
      </c>
    </row>
    <row r="757" spans="2:8" x14ac:dyDescent="0.25">
      <c r="B757" s="243" t="s">
        <v>395</v>
      </c>
      <c r="C757" s="22" t="s">
        <v>4</v>
      </c>
      <c r="D757" s="22">
        <v>840</v>
      </c>
      <c r="E757" s="22">
        <v>840</v>
      </c>
      <c r="F757" s="22">
        <v>0</v>
      </c>
      <c r="G757" s="22" t="s">
        <v>4</v>
      </c>
      <c r="H757" s="22">
        <v>0</v>
      </c>
    </row>
    <row r="758" spans="2:8" x14ac:dyDescent="0.25">
      <c r="B758" s="243" t="s">
        <v>396</v>
      </c>
      <c r="C758" s="22" t="s">
        <v>4</v>
      </c>
      <c r="D758" s="22">
        <v>945</v>
      </c>
      <c r="E758" s="22">
        <v>945</v>
      </c>
      <c r="F758" s="22">
        <v>0</v>
      </c>
      <c r="G758" s="22" t="s">
        <v>4</v>
      </c>
      <c r="H758" s="22">
        <v>0</v>
      </c>
    </row>
    <row r="759" spans="2:8" x14ac:dyDescent="0.25">
      <c r="B759" s="243" t="s">
        <v>397</v>
      </c>
      <c r="C759" s="22" t="s">
        <v>4</v>
      </c>
      <c r="D759" s="22">
        <v>2450</v>
      </c>
      <c r="E759" s="22">
        <v>2450</v>
      </c>
      <c r="F759" s="22">
        <v>0</v>
      </c>
      <c r="G759" s="22" t="s">
        <v>4</v>
      </c>
      <c r="H759" s="22">
        <v>0</v>
      </c>
    </row>
    <row r="760" spans="2:8" x14ac:dyDescent="0.25">
      <c r="B760" s="243" t="s">
        <v>398</v>
      </c>
      <c r="C760" s="22" t="s">
        <v>4</v>
      </c>
      <c r="D760" s="22">
        <v>2100</v>
      </c>
      <c r="E760" s="22">
        <v>2100</v>
      </c>
      <c r="F760" s="22">
        <v>0</v>
      </c>
      <c r="G760" s="22" t="s">
        <v>4</v>
      </c>
      <c r="H760" s="22">
        <v>0</v>
      </c>
    </row>
    <row r="761" spans="2:8" x14ac:dyDescent="0.25">
      <c r="B761" s="243" t="s">
        <v>399</v>
      </c>
      <c r="C761" s="22" t="s">
        <v>4</v>
      </c>
      <c r="D761" s="22">
        <v>1400</v>
      </c>
      <c r="E761" s="22">
        <v>1400</v>
      </c>
      <c r="F761" s="22">
        <v>0</v>
      </c>
      <c r="G761" s="22" t="s">
        <v>4</v>
      </c>
      <c r="H761" s="22">
        <v>0</v>
      </c>
    </row>
    <row r="762" spans="2:8" x14ac:dyDescent="0.25">
      <c r="B762" s="243" t="s">
        <v>400</v>
      </c>
      <c r="C762" s="22" t="s">
        <v>4</v>
      </c>
      <c r="D762" s="22">
        <v>1400</v>
      </c>
      <c r="E762" s="22">
        <v>1400</v>
      </c>
      <c r="F762" s="22">
        <v>0</v>
      </c>
      <c r="G762" s="22" t="s">
        <v>4</v>
      </c>
      <c r="H762" s="22">
        <v>0</v>
      </c>
    </row>
    <row r="763" spans="2:8" x14ac:dyDescent="0.25">
      <c r="B763" s="243" t="s">
        <v>401</v>
      </c>
      <c r="C763" s="22" t="s">
        <v>4</v>
      </c>
      <c r="D763" s="22">
        <v>2800</v>
      </c>
      <c r="E763" s="22">
        <v>2800</v>
      </c>
      <c r="F763" s="22">
        <v>0</v>
      </c>
      <c r="G763" s="22" t="s">
        <v>4</v>
      </c>
      <c r="H763" s="22">
        <v>0</v>
      </c>
    </row>
    <row r="764" spans="2:8" x14ac:dyDescent="0.25">
      <c r="B764" s="243" t="s">
        <v>402</v>
      </c>
      <c r="C764" s="22" t="s">
        <v>4</v>
      </c>
      <c r="D764" s="22">
        <v>2800</v>
      </c>
      <c r="E764" s="22">
        <v>2800</v>
      </c>
      <c r="F764" s="22">
        <v>0</v>
      </c>
      <c r="G764" s="22" t="s">
        <v>4</v>
      </c>
      <c r="H764" s="22">
        <v>0</v>
      </c>
    </row>
    <row r="765" spans="2:8" x14ac:dyDescent="0.25">
      <c r="B765" s="243" t="s">
        <v>403</v>
      </c>
      <c r="C765" s="22" t="s">
        <v>4</v>
      </c>
      <c r="D765" s="22">
        <v>2800</v>
      </c>
      <c r="E765" s="22">
        <v>2800</v>
      </c>
      <c r="F765" s="22">
        <v>0</v>
      </c>
      <c r="G765" s="22" t="s">
        <v>4</v>
      </c>
      <c r="H765" s="22">
        <v>0</v>
      </c>
    </row>
    <row r="766" spans="2:8" x14ac:dyDescent="0.25">
      <c r="B766" s="243" t="s">
        <v>404</v>
      </c>
      <c r="C766" s="22" t="s">
        <v>4</v>
      </c>
      <c r="D766" s="22">
        <v>2100</v>
      </c>
      <c r="E766" s="22">
        <v>2100</v>
      </c>
      <c r="F766" s="22">
        <v>0</v>
      </c>
      <c r="G766" s="22" t="s">
        <v>4</v>
      </c>
      <c r="H766" s="22">
        <v>0</v>
      </c>
    </row>
    <row r="767" spans="2:8" x14ac:dyDescent="0.25">
      <c r="B767" s="243" t="s">
        <v>405</v>
      </c>
      <c r="C767" s="22" t="s">
        <v>4</v>
      </c>
      <c r="D767" s="22">
        <v>2800</v>
      </c>
      <c r="E767" s="22">
        <v>2800</v>
      </c>
      <c r="F767" s="22">
        <v>0</v>
      </c>
      <c r="G767" s="22" t="s">
        <v>4</v>
      </c>
      <c r="H767" s="22">
        <v>0</v>
      </c>
    </row>
    <row r="768" spans="2:8" x14ac:dyDescent="0.25">
      <c r="B768" s="243" t="s">
        <v>406</v>
      </c>
      <c r="C768" s="22" t="s">
        <v>4</v>
      </c>
      <c r="D768" s="22">
        <v>2030</v>
      </c>
      <c r="E768" s="22">
        <v>2030</v>
      </c>
      <c r="F768" s="22">
        <v>0</v>
      </c>
      <c r="G768" s="22" t="s">
        <v>4</v>
      </c>
      <c r="H768" s="22">
        <v>0</v>
      </c>
    </row>
    <row r="769" spans="2:8" x14ac:dyDescent="0.25">
      <c r="B769" s="243" t="s">
        <v>407</v>
      </c>
      <c r="C769" s="22" t="s">
        <v>4</v>
      </c>
      <c r="D769" s="22">
        <v>2100</v>
      </c>
      <c r="E769" s="22">
        <v>2100</v>
      </c>
      <c r="F769" s="22">
        <v>0</v>
      </c>
      <c r="G769" s="22" t="s">
        <v>4</v>
      </c>
      <c r="H769" s="22">
        <v>0</v>
      </c>
    </row>
    <row r="770" spans="2:8" x14ac:dyDescent="0.25">
      <c r="B770" s="243" t="s">
        <v>408</v>
      </c>
      <c r="C770" s="22" t="s">
        <v>4</v>
      </c>
      <c r="D770" s="22">
        <v>87.5</v>
      </c>
      <c r="E770" s="22">
        <v>87.5</v>
      </c>
      <c r="F770" s="22">
        <v>0</v>
      </c>
      <c r="G770" s="22" t="s">
        <v>4</v>
      </c>
      <c r="H770" s="22">
        <v>0</v>
      </c>
    </row>
    <row r="771" spans="2:8" x14ac:dyDescent="0.25">
      <c r="B771" s="243" t="s">
        <v>682</v>
      </c>
      <c r="C771" s="22" t="s">
        <v>4</v>
      </c>
      <c r="D771" s="22">
        <v>350</v>
      </c>
      <c r="E771" s="22">
        <v>350</v>
      </c>
      <c r="F771" s="22">
        <v>0</v>
      </c>
      <c r="G771" s="22" t="s">
        <v>4</v>
      </c>
      <c r="H771" s="22">
        <v>0</v>
      </c>
    </row>
    <row r="772" spans="2:8" x14ac:dyDescent="0.25">
      <c r="B772" s="243" t="s">
        <v>683</v>
      </c>
      <c r="C772" s="22" t="s">
        <v>4</v>
      </c>
      <c r="D772" s="22">
        <v>2800</v>
      </c>
      <c r="E772" s="22">
        <v>2800</v>
      </c>
      <c r="F772" s="22">
        <v>0</v>
      </c>
      <c r="G772" s="22" t="s">
        <v>4</v>
      </c>
      <c r="H772" s="22">
        <v>0</v>
      </c>
    </row>
    <row r="773" spans="2:8" x14ac:dyDescent="0.25">
      <c r="B773" s="243" t="s">
        <v>410</v>
      </c>
      <c r="C773" s="22" t="s">
        <v>4</v>
      </c>
      <c r="D773" s="22">
        <v>1400</v>
      </c>
      <c r="E773" s="22">
        <v>1400</v>
      </c>
      <c r="F773" s="22">
        <v>0</v>
      </c>
      <c r="G773" s="22" t="s">
        <v>4</v>
      </c>
      <c r="H773" s="22">
        <v>0</v>
      </c>
    </row>
    <row r="774" spans="2:8" x14ac:dyDescent="0.25">
      <c r="B774" s="243" t="s">
        <v>412</v>
      </c>
      <c r="C774" s="22" t="s">
        <v>4</v>
      </c>
      <c r="D774" s="22">
        <v>224</v>
      </c>
      <c r="E774" s="22">
        <v>224</v>
      </c>
      <c r="F774" s="22">
        <v>0</v>
      </c>
      <c r="G774" s="22" t="s">
        <v>4</v>
      </c>
      <c r="H774" s="22">
        <v>0</v>
      </c>
    </row>
    <row r="775" spans="2:8" x14ac:dyDescent="0.25">
      <c r="B775" s="243" t="s">
        <v>684</v>
      </c>
      <c r="C775" s="22" t="s">
        <v>4</v>
      </c>
      <c r="D775" s="22">
        <v>2800</v>
      </c>
      <c r="E775" s="22">
        <v>2800</v>
      </c>
      <c r="F775" s="22">
        <v>0</v>
      </c>
      <c r="G775" s="22" t="s">
        <v>4</v>
      </c>
      <c r="H775" s="22">
        <v>0</v>
      </c>
    </row>
    <row r="776" spans="2:8" x14ac:dyDescent="0.25">
      <c r="B776" s="243" t="s">
        <v>415</v>
      </c>
      <c r="C776" s="22" t="s">
        <v>4</v>
      </c>
      <c r="D776" s="22">
        <v>2800</v>
      </c>
      <c r="E776" s="22">
        <v>2800</v>
      </c>
      <c r="F776" s="22">
        <v>0</v>
      </c>
      <c r="G776" s="22" t="s">
        <v>4</v>
      </c>
      <c r="H776" s="22">
        <v>0</v>
      </c>
    </row>
    <row r="777" spans="2:8" x14ac:dyDescent="0.25">
      <c r="B777" s="243" t="s">
        <v>416</v>
      </c>
      <c r="C777" s="22" t="s">
        <v>4</v>
      </c>
      <c r="D777" s="22">
        <v>2800</v>
      </c>
      <c r="E777" s="22">
        <v>2800</v>
      </c>
      <c r="F777" s="22">
        <v>0</v>
      </c>
      <c r="G777" s="22" t="s">
        <v>4</v>
      </c>
      <c r="H777" s="22">
        <v>0</v>
      </c>
    </row>
    <row r="778" spans="2:8" x14ac:dyDescent="0.25">
      <c r="B778" s="243" t="s">
        <v>417</v>
      </c>
      <c r="C778" s="22" t="s">
        <v>4</v>
      </c>
      <c r="D778" s="22">
        <v>1400</v>
      </c>
      <c r="E778" s="22">
        <v>1400</v>
      </c>
      <c r="F778" s="22">
        <v>0</v>
      </c>
      <c r="G778" s="22" t="s">
        <v>4</v>
      </c>
      <c r="H778" s="22">
        <v>0</v>
      </c>
    </row>
    <row r="779" spans="2:8" x14ac:dyDescent="0.25">
      <c r="B779" s="243" t="s">
        <v>418</v>
      </c>
      <c r="C779" s="22" t="s">
        <v>4</v>
      </c>
      <c r="D779" s="22">
        <v>2800</v>
      </c>
      <c r="E779" s="22">
        <v>2800</v>
      </c>
      <c r="F779" s="22">
        <v>0</v>
      </c>
      <c r="G779" s="22" t="s">
        <v>4</v>
      </c>
      <c r="H779" s="22">
        <v>0</v>
      </c>
    </row>
    <row r="780" spans="2:8" x14ac:dyDescent="0.25">
      <c r="B780" s="243" t="s">
        <v>419</v>
      </c>
      <c r="C780" s="22" t="s">
        <v>4</v>
      </c>
      <c r="D780" s="22">
        <v>350</v>
      </c>
      <c r="E780" s="22">
        <v>350</v>
      </c>
      <c r="F780" s="22">
        <v>0</v>
      </c>
      <c r="G780" s="22" t="s">
        <v>4</v>
      </c>
      <c r="H780" s="22">
        <v>0</v>
      </c>
    </row>
    <row r="781" spans="2:8" x14ac:dyDescent="0.25">
      <c r="B781" s="243" t="s">
        <v>420</v>
      </c>
      <c r="C781" s="22" t="s">
        <v>4</v>
      </c>
      <c r="D781" s="22">
        <v>700</v>
      </c>
      <c r="E781" s="22">
        <v>700</v>
      </c>
      <c r="F781" s="22">
        <v>0</v>
      </c>
      <c r="G781" s="22" t="s">
        <v>4</v>
      </c>
      <c r="H781" s="22">
        <v>0</v>
      </c>
    </row>
    <row r="782" spans="2:8" x14ac:dyDescent="0.25">
      <c r="B782" s="243" t="s">
        <v>421</v>
      </c>
      <c r="C782" s="22" t="s">
        <v>4</v>
      </c>
      <c r="D782" s="22">
        <v>315</v>
      </c>
      <c r="E782" s="22">
        <v>315</v>
      </c>
      <c r="F782" s="22">
        <v>0</v>
      </c>
      <c r="G782" s="22" t="s">
        <v>4</v>
      </c>
      <c r="H782" s="22">
        <v>0</v>
      </c>
    </row>
    <row r="783" spans="2:8" x14ac:dyDescent="0.25">
      <c r="B783" s="243" t="s">
        <v>422</v>
      </c>
      <c r="C783" s="22" t="s">
        <v>4</v>
      </c>
      <c r="D783" s="22">
        <v>3850</v>
      </c>
      <c r="E783" s="22">
        <v>3850</v>
      </c>
      <c r="F783" s="22">
        <v>0</v>
      </c>
      <c r="G783" s="22" t="s">
        <v>4</v>
      </c>
      <c r="H783" s="22">
        <v>0</v>
      </c>
    </row>
    <row r="784" spans="2:8" x14ac:dyDescent="0.25">
      <c r="B784" s="243" t="s">
        <v>423</v>
      </c>
      <c r="C784" s="22" t="s">
        <v>4</v>
      </c>
      <c r="D784" s="22">
        <v>1050</v>
      </c>
      <c r="E784" s="22">
        <v>1050</v>
      </c>
      <c r="F784" s="22">
        <v>0</v>
      </c>
      <c r="G784" s="22" t="s">
        <v>4</v>
      </c>
      <c r="H784" s="22">
        <v>0</v>
      </c>
    </row>
    <row r="785" spans="2:8" x14ac:dyDescent="0.25">
      <c r="B785" s="243" t="s">
        <v>424</v>
      </c>
      <c r="C785" s="22" t="s">
        <v>4</v>
      </c>
      <c r="D785" s="22">
        <v>3430</v>
      </c>
      <c r="E785" s="22">
        <v>3430</v>
      </c>
      <c r="F785" s="22">
        <v>0</v>
      </c>
      <c r="G785" s="22" t="s">
        <v>4</v>
      </c>
      <c r="H785" s="22">
        <v>0</v>
      </c>
    </row>
    <row r="786" spans="2:8" x14ac:dyDescent="0.25">
      <c r="B786" s="243" t="s">
        <v>425</v>
      </c>
      <c r="C786" s="22" t="s">
        <v>4</v>
      </c>
      <c r="D786" s="22">
        <v>350</v>
      </c>
      <c r="E786" s="22">
        <v>350</v>
      </c>
      <c r="F786" s="22">
        <v>0</v>
      </c>
      <c r="G786" s="22" t="s">
        <v>4</v>
      </c>
      <c r="H786" s="22">
        <v>0</v>
      </c>
    </row>
    <row r="787" spans="2:8" x14ac:dyDescent="0.25">
      <c r="B787" s="243" t="s">
        <v>427</v>
      </c>
      <c r="C787" s="22" t="s">
        <v>4</v>
      </c>
      <c r="D787" s="22">
        <v>2100</v>
      </c>
      <c r="E787" s="22">
        <v>2100</v>
      </c>
      <c r="F787" s="22">
        <v>0</v>
      </c>
      <c r="G787" s="22" t="s">
        <v>4</v>
      </c>
      <c r="H787" s="22">
        <v>0</v>
      </c>
    </row>
    <row r="788" spans="2:8" x14ac:dyDescent="0.25">
      <c r="B788" s="243" t="s">
        <v>428</v>
      </c>
      <c r="C788" s="22" t="s">
        <v>4</v>
      </c>
      <c r="D788" s="22">
        <v>1075.3399999999999</v>
      </c>
      <c r="E788" s="22">
        <v>1075.3399999999999</v>
      </c>
      <c r="F788" s="22">
        <v>0</v>
      </c>
      <c r="G788" s="22" t="s">
        <v>4</v>
      </c>
      <c r="H788" s="22">
        <v>0</v>
      </c>
    </row>
    <row r="789" spans="2:8" x14ac:dyDescent="0.25">
      <c r="B789" s="243" t="s">
        <v>426</v>
      </c>
      <c r="C789" s="22" t="s">
        <v>4</v>
      </c>
      <c r="D789" s="22">
        <v>2800</v>
      </c>
      <c r="E789" s="22">
        <v>2800</v>
      </c>
      <c r="F789" s="22">
        <v>0</v>
      </c>
      <c r="G789" s="22" t="s">
        <v>4</v>
      </c>
      <c r="H789" s="22">
        <v>0</v>
      </c>
    </row>
    <row r="790" spans="2:8" x14ac:dyDescent="0.25">
      <c r="B790" s="243" t="s">
        <v>430</v>
      </c>
      <c r="C790" s="22" t="s">
        <v>4</v>
      </c>
      <c r="D790" s="22">
        <v>1400</v>
      </c>
      <c r="E790" s="22">
        <v>1400</v>
      </c>
      <c r="F790" s="22">
        <v>0</v>
      </c>
      <c r="G790" s="22" t="s">
        <v>4</v>
      </c>
      <c r="H790" s="22">
        <v>0</v>
      </c>
    </row>
    <row r="791" spans="2:8" x14ac:dyDescent="0.25">
      <c r="B791" s="243" t="s">
        <v>685</v>
      </c>
      <c r="C791" s="22" t="s">
        <v>4</v>
      </c>
      <c r="D791" s="22">
        <v>35085184.43</v>
      </c>
      <c r="E791" s="22">
        <v>0</v>
      </c>
      <c r="F791" s="22">
        <v>0</v>
      </c>
      <c r="G791" s="22" t="s">
        <v>4</v>
      </c>
      <c r="H791" s="22">
        <v>35085184.43</v>
      </c>
    </row>
    <row r="792" spans="2:8" x14ac:dyDescent="0.25">
      <c r="B792" s="243" t="s">
        <v>35</v>
      </c>
      <c r="C792" s="22" t="s">
        <v>4</v>
      </c>
      <c r="D792" s="22">
        <v>10446445.449999999</v>
      </c>
      <c r="E792" s="22">
        <v>0</v>
      </c>
      <c r="F792" s="22">
        <v>0</v>
      </c>
      <c r="G792" s="22" t="s">
        <v>4</v>
      </c>
      <c r="H792" s="22">
        <v>10446445.449999999</v>
      </c>
    </row>
    <row r="793" spans="2:8" x14ac:dyDescent="0.25">
      <c r="B793" s="243" t="s">
        <v>37</v>
      </c>
      <c r="C793" s="22" t="s">
        <v>4</v>
      </c>
      <c r="D793" s="22">
        <v>3757988.99</v>
      </c>
      <c r="E793" s="22">
        <v>0</v>
      </c>
      <c r="F793" s="22">
        <v>0</v>
      </c>
      <c r="G793" s="22" t="s">
        <v>4</v>
      </c>
      <c r="H793" s="22">
        <v>3757988.99</v>
      </c>
    </row>
    <row r="794" spans="2:8" x14ac:dyDescent="0.25">
      <c r="B794" s="243" t="s">
        <v>38</v>
      </c>
      <c r="C794" s="22" t="s">
        <v>4</v>
      </c>
      <c r="D794" s="22">
        <v>3337367.16</v>
      </c>
      <c r="E794" s="22">
        <v>0</v>
      </c>
      <c r="F794" s="22">
        <v>0</v>
      </c>
      <c r="G794" s="22" t="s">
        <v>4</v>
      </c>
      <c r="H794" s="22">
        <v>3337367.16</v>
      </c>
    </row>
    <row r="795" spans="2:8" x14ac:dyDescent="0.25">
      <c r="B795" s="243" t="s">
        <v>40</v>
      </c>
      <c r="C795" s="22" t="s">
        <v>4</v>
      </c>
      <c r="D795" s="22">
        <v>7862470.3600000003</v>
      </c>
      <c r="E795" s="22">
        <v>0</v>
      </c>
      <c r="F795" s="22">
        <v>0</v>
      </c>
      <c r="G795" s="22" t="s">
        <v>4</v>
      </c>
      <c r="H795" s="22">
        <v>7862470.3600000003</v>
      </c>
    </row>
    <row r="796" spans="2:8" x14ac:dyDescent="0.25">
      <c r="B796" s="243" t="s">
        <v>41</v>
      </c>
      <c r="C796" s="22" t="s">
        <v>4</v>
      </c>
      <c r="D796" s="22">
        <v>4561192.3</v>
      </c>
      <c r="E796" s="22">
        <v>0</v>
      </c>
      <c r="F796" s="22">
        <v>0</v>
      </c>
      <c r="G796" s="22" t="s">
        <v>4</v>
      </c>
      <c r="H796" s="22">
        <v>4561192.3</v>
      </c>
    </row>
    <row r="797" spans="2:8" x14ac:dyDescent="0.25">
      <c r="B797" s="243" t="s">
        <v>42</v>
      </c>
      <c r="C797" s="22" t="s">
        <v>4</v>
      </c>
      <c r="D797" s="22">
        <v>2765075.14</v>
      </c>
      <c r="E797" s="22">
        <v>0</v>
      </c>
      <c r="F797" s="22">
        <v>0</v>
      </c>
      <c r="G797" s="22" t="s">
        <v>4</v>
      </c>
      <c r="H797" s="22">
        <v>2765075.14</v>
      </c>
    </row>
    <row r="798" spans="2:8" x14ac:dyDescent="0.25">
      <c r="B798" s="243" t="s">
        <v>43</v>
      </c>
      <c r="C798" s="22" t="s">
        <v>4</v>
      </c>
      <c r="D798" s="22">
        <v>2354645.0299999998</v>
      </c>
      <c r="E798" s="22">
        <v>0</v>
      </c>
      <c r="F798" s="22">
        <v>0</v>
      </c>
      <c r="G798" s="22" t="s">
        <v>4</v>
      </c>
      <c r="H798" s="22">
        <v>2354645.0299999998</v>
      </c>
    </row>
    <row r="799" spans="2:8" x14ac:dyDescent="0.25">
      <c r="B799" s="243" t="s">
        <v>686</v>
      </c>
      <c r="C799" s="22" t="s">
        <v>4</v>
      </c>
      <c r="D799" s="22">
        <v>2911319.18</v>
      </c>
      <c r="E799" s="22">
        <v>0</v>
      </c>
      <c r="F799" s="22">
        <v>1677842.08</v>
      </c>
      <c r="G799" s="22" t="s">
        <v>4</v>
      </c>
      <c r="H799" s="22">
        <v>4589161.26</v>
      </c>
    </row>
    <row r="800" spans="2:8" x14ac:dyDescent="0.25">
      <c r="B800" s="243" t="s">
        <v>62</v>
      </c>
      <c r="C800" s="22" t="s">
        <v>4</v>
      </c>
      <c r="D800" s="22">
        <v>558683.65</v>
      </c>
      <c r="E800" s="22">
        <v>0</v>
      </c>
      <c r="F800" s="22">
        <v>278577.27</v>
      </c>
      <c r="G800" s="22" t="s">
        <v>4</v>
      </c>
      <c r="H800" s="22">
        <v>837260.92</v>
      </c>
    </row>
    <row r="801" spans="2:8" x14ac:dyDescent="0.25">
      <c r="B801" s="243" t="s">
        <v>63</v>
      </c>
      <c r="C801" s="22" t="s">
        <v>4</v>
      </c>
      <c r="D801" s="22">
        <v>150203.53</v>
      </c>
      <c r="E801" s="22">
        <v>0</v>
      </c>
      <c r="F801" s="22">
        <v>74513.52</v>
      </c>
      <c r="G801" s="22" t="s">
        <v>4</v>
      </c>
      <c r="H801" s="22">
        <v>224717.05</v>
      </c>
    </row>
    <row r="802" spans="2:8" x14ac:dyDescent="0.25">
      <c r="B802" s="243" t="s">
        <v>84</v>
      </c>
      <c r="C802" s="22" t="s">
        <v>4</v>
      </c>
      <c r="D802" s="22">
        <v>0</v>
      </c>
      <c r="E802" s="22">
        <v>0</v>
      </c>
      <c r="F802" s="22">
        <v>48920.04</v>
      </c>
      <c r="G802" s="22" t="s">
        <v>4</v>
      </c>
      <c r="H802" s="22">
        <v>48920.04</v>
      </c>
    </row>
    <row r="803" spans="2:8" x14ac:dyDescent="0.25">
      <c r="B803" s="243" t="s">
        <v>64</v>
      </c>
      <c r="C803" s="22" t="s">
        <v>4</v>
      </c>
      <c r="D803" s="22">
        <v>2202432</v>
      </c>
      <c r="E803" s="22">
        <v>0</v>
      </c>
      <c r="F803" s="22">
        <v>289131.67</v>
      </c>
      <c r="G803" s="22" t="s">
        <v>4</v>
      </c>
      <c r="H803" s="22">
        <v>2491563.67</v>
      </c>
    </row>
    <row r="804" spans="2:8" x14ac:dyDescent="0.25">
      <c r="B804" s="243" t="s">
        <v>687</v>
      </c>
      <c r="C804" s="22" t="s">
        <v>4</v>
      </c>
      <c r="D804" s="22">
        <v>0</v>
      </c>
      <c r="E804" s="22">
        <v>0</v>
      </c>
      <c r="F804" s="22">
        <v>112920</v>
      </c>
      <c r="G804" s="22" t="s">
        <v>4</v>
      </c>
      <c r="H804" s="22">
        <v>112920</v>
      </c>
    </row>
    <row r="805" spans="2:8" x14ac:dyDescent="0.25">
      <c r="B805" s="243" t="s">
        <v>688</v>
      </c>
      <c r="C805" s="22" t="s">
        <v>4</v>
      </c>
      <c r="D805" s="22">
        <v>10500</v>
      </c>
      <c r="E805" s="22">
        <v>0</v>
      </c>
      <c r="F805" s="22">
        <v>10500</v>
      </c>
      <c r="G805" s="22" t="s">
        <v>4</v>
      </c>
      <c r="H805" s="22">
        <v>21000</v>
      </c>
    </row>
    <row r="806" spans="2:8" x14ac:dyDescent="0.25">
      <c r="B806" s="243" t="s">
        <v>689</v>
      </c>
      <c r="C806" s="22" t="s">
        <v>4</v>
      </c>
      <c r="D806" s="22">
        <v>37200</v>
      </c>
      <c r="E806" s="22">
        <v>0</v>
      </c>
      <c r="F806" s="22">
        <v>37200</v>
      </c>
      <c r="G806" s="22" t="s">
        <v>4</v>
      </c>
      <c r="H806" s="22">
        <v>74400</v>
      </c>
    </row>
    <row r="807" spans="2:8" x14ac:dyDescent="0.25">
      <c r="B807" s="243" t="s">
        <v>692</v>
      </c>
      <c r="C807" s="22" t="s">
        <v>4</v>
      </c>
      <c r="D807" s="22">
        <v>0</v>
      </c>
      <c r="E807" s="22">
        <v>0</v>
      </c>
      <c r="F807" s="22">
        <v>128511.67</v>
      </c>
      <c r="G807" s="22" t="s">
        <v>4</v>
      </c>
      <c r="H807" s="22">
        <v>128511.67</v>
      </c>
    </row>
    <row r="808" spans="2:8" x14ac:dyDescent="0.25">
      <c r="B808" s="243" t="s">
        <v>83</v>
      </c>
      <c r="C808" s="22" t="s">
        <v>4</v>
      </c>
      <c r="D808" s="22">
        <v>2154732</v>
      </c>
      <c r="E808" s="22">
        <v>0</v>
      </c>
      <c r="F808" s="22">
        <v>0</v>
      </c>
      <c r="G808" s="22" t="s">
        <v>4</v>
      </c>
      <c r="H808" s="22">
        <v>2154732</v>
      </c>
    </row>
    <row r="809" spans="2:8" x14ac:dyDescent="0.25">
      <c r="B809" s="243" t="s">
        <v>85</v>
      </c>
      <c r="C809" s="22" t="s">
        <v>4</v>
      </c>
      <c r="D809" s="22">
        <v>0</v>
      </c>
      <c r="E809" s="22">
        <v>0</v>
      </c>
      <c r="F809" s="22">
        <v>986699.58</v>
      </c>
      <c r="G809" s="22" t="s">
        <v>4</v>
      </c>
      <c r="H809" s="22">
        <v>986699.58</v>
      </c>
    </row>
    <row r="810" spans="2:8" x14ac:dyDescent="0.25">
      <c r="B810" s="243" t="s">
        <v>693</v>
      </c>
      <c r="C810" s="22" t="s">
        <v>4</v>
      </c>
      <c r="D810" s="22">
        <v>0</v>
      </c>
      <c r="E810" s="22">
        <v>0</v>
      </c>
      <c r="F810" s="22">
        <v>986699.58</v>
      </c>
      <c r="G810" s="22" t="s">
        <v>4</v>
      </c>
      <c r="H810" s="22">
        <v>986699.58</v>
      </c>
    </row>
    <row r="811" spans="2:8" x14ac:dyDescent="0.25">
      <c r="B811" s="243" t="s">
        <v>694</v>
      </c>
      <c r="C811" s="22">
        <v>3324563.8</v>
      </c>
      <c r="D811" s="22" t="s">
        <v>4</v>
      </c>
      <c r="E811" s="22">
        <v>3549532.61</v>
      </c>
      <c r="F811" s="22">
        <v>63076.15</v>
      </c>
      <c r="G811" s="22">
        <v>6811020.2599999998</v>
      </c>
      <c r="H811" s="22" t="s">
        <v>4</v>
      </c>
    </row>
    <row r="812" spans="2:8" x14ac:dyDescent="0.25">
      <c r="B812" s="243" t="s">
        <v>64</v>
      </c>
      <c r="C812" s="22">
        <v>2595497.64</v>
      </c>
      <c r="D812" s="22" t="s">
        <v>4</v>
      </c>
      <c r="E812" s="22">
        <v>693562.72</v>
      </c>
      <c r="F812" s="22">
        <v>62913.15</v>
      </c>
      <c r="G812" s="22">
        <v>3226147.21</v>
      </c>
      <c r="H812" s="22" t="s">
        <v>4</v>
      </c>
    </row>
    <row r="813" spans="2:8" x14ac:dyDescent="0.25">
      <c r="B813" s="243" t="s">
        <v>70</v>
      </c>
      <c r="C813" s="22">
        <v>552162.64</v>
      </c>
      <c r="D813" s="22" t="s">
        <v>4</v>
      </c>
      <c r="E813" s="22">
        <v>642899.62</v>
      </c>
      <c r="F813" s="22">
        <v>62913.15</v>
      </c>
      <c r="G813" s="22">
        <v>1132149.1100000001</v>
      </c>
      <c r="H813" s="22" t="s">
        <v>4</v>
      </c>
    </row>
    <row r="814" spans="2:8" x14ac:dyDescent="0.25">
      <c r="B814" s="243" t="s">
        <v>695</v>
      </c>
      <c r="C814" s="22">
        <v>36331.64</v>
      </c>
      <c r="D814" s="22" t="s">
        <v>4</v>
      </c>
      <c r="E814" s="22">
        <v>9421.9599999999991</v>
      </c>
      <c r="F814" s="22">
        <v>0</v>
      </c>
      <c r="G814" s="22">
        <v>45753.599999999999</v>
      </c>
      <c r="H814" s="22" t="s">
        <v>4</v>
      </c>
    </row>
    <row r="815" spans="2:8" x14ac:dyDescent="0.25">
      <c r="B815" s="243" t="s">
        <v>696</v>
      </c>
      <c r="C815" s="22">
        <v>1938</v>
      </c>
      <c r="D815" s="22" t="s">
        <v>4</v>
      </c>
      <c r="E815" s="22">
        <v>0</v>
      </c>
      <c r="F815" s="22">
        <v>0</v>
      </c>
      <c r="G815" s="22">
        <v>1938</v>
      </c>
      <c r="H815" s="22" t="s">
        <v>4</v>
      </c>
    </row>
    <row r="816" spans="2:8" x14ac:dyDescent="0.25">
      <c r="B816" s="243" t="s">
        <v>697</v>
      </c>
      <c r="C816" s="22">
        <v>9104</v>
      </c>
      <c r="D816" s="22" t="s">
        <v>4</v>
      </c>
      <c r="E816" s="22">
        <v>0</v>
      </c>
      <c r="F816" s="22">
        <v>0</v>
      </c>
      <c r="G816" s="22">
        <v>9104</v>
      </c>
      <c r="H816" s="22" t="s">
        <v>4</v>
      </c>
    </row>
    <row r="817" spans="2:8" x14ac:dyDescent="0.25">
      <c r="B817" s="243" t="s">
        <v>698</v>
      </c>
      <c r="C817" s="22">
        <v>51442.76</v>
      </c>
      <c r="D817" s="22" t="s">
        <v>4</v>
      </c>
      <c r="E817" s="22">
        <v>8801.48</v>
      </c>
      <c r="F817" s="22">
        <v>58999.75</v>
      </c>
      <c r="G817" s="22">
        <v>1244.49</v>
      </c>
      <c r="H817" s="22" t="s">
        <v>4</v>
      </c>
    </row>
    <row r="818" spans="2:8" x14ac:dyDescent="0.25">
      <c r="B818" s="243" t="s">
        <v>699</v>
      </c>
      <c r="C818" s="22">
        <v>42016</v>
      </c>
      <c r="D818" s="22" t="s">
        <v>4</v>
      </c>
      <c r="E818" s="22">
        <v>15750</v>
      </c>
      <c r="F818" s="22">
        <v>0</v>
      </c>
      <c r="G818" s="22">
        <v>57766</v>
      </c>
      <c r="H818" s="22" t="s">
        <v>4</v>
      </c>
    </row>
    <row r="819" spans="2:8" x14ac:dyDescent="0.25">
      <c r="B819" s="243" t="s">
        <v>700</v>
      </c>
      <c r="C819" s="22">
        <v>7962.5</v>
      </c>
      <c r="D819" s="22" t="s">
        <v>4</v>
      </c>
      <c r="E819" s="22">
        <v>1360.25</v>
      </c>
      <c r="F819" s="22">
        <v>0</v>
      </c>
      <c r="G819" s="22">
        <v>9322.75</v>
      </c>
      <c r="H819" s="22" t="s">
        <v>4</v>
      </c>
    </row>
    <row r="820" spans="2:8" x14ac:dyDescent="0.25">
      <c r="B820" s="243" t="s">
        <v>701</v>
      </c>
      <c r="C820" s="22">
        <v>144606.54</v>
      </c>
      <c r="D820" s="22" t="s">
        <v>4</v>
      </c>
      <c r="E820" s="22">
        <v>25700</v>
      </c>
      <c r="F820" s="22">
        <v>3913.4</v>
      </c>
      <c r="G820" s="22">
        <v>166393.14000000001</v>
      </c>
      <c r="H820" s="22" t="s">
        <v>4</v>
      </c>
    </row>
    <row r="821" spans="2:8" x14ac:dyDescent="0.25">
      <c r="B821" s="243" t="s">
        <v>702</v>
      </c>
      <c r="C821" s="22">
        <v>80090.95</v>
      </c>
      <c r="D821" s="22" t="s">
        <v>4</v>
      </c>
      <c r="E821" s="22">
        <v>20000</v>
      </c>
      <c r="F821" s="22">
        <v>0</v>
      </c>
      <c r="G821" s="22">
        <v>100090.95</v>
      </c>
      <c r="H821" s="22" t="s">
        <v>4</v>
      </c>
    </row>
    <row r="822" spans="2:8" x14ac:dyDescent="0.25">
      <c r="B822" s="243" t="s">
        <v>703</v>
      </c>
      <c r="C822" s="22">
        <v>3500</v>
      </c>
      <c r="D822" s="22" t="s">
        <v>4</v>
      </c>
      <c r="E822" s="22">
        <v>116000</v>
      </c>
      <c r="F822" s="22">
        <v>0</v>
      </c>
      <c r="G822" s="22">
        <v>119500</v>
      </c>
      <c r="H822" s="22" t="s">
        <v>4</v>
      </c>
    </row>
    <row r="823" spans="2:8" x14ac:dyDescent="0.25">
      <c r="B823" s="243" t="s">
        <v>704</v>
      </c>
      <c r="C823" s="22">
        <v>26073.45</v>
      </c>
      <c r="D823" s="22" t="s">
        <v>4</v>
      </c>
      <c r="E823" s="22">
        <v>3789.12</v>
      </c>
      <c r="F823" s="22">
        <v>0</v>
      </c>
      <c r="G823" s="22">
        <v>29862.57</v>
      </c>
      <c r="H823" s="22" t="s">
        <v>4</v>
      </c>
    </row>
    <row r="824" spans="2:8" x14ac:dyDescent="0.25">
      <c r="B824" s="243" t="s">
        <v>705</v>
      </c>
      <c r="C824" s="22">
        <v>30943.34</v>
      </c>
      <c r="D824" s="22" t="s">
        <v>4</v>
      </c>
      <c r="E824" s="22">
        <v>1175</v>
      </c>
      <c r="F824" s="22">
        <v>0</v>
      </c>
      <c r="G824" s="22">
        <v>32118.34</v>
      </c>
      <c r="H824" s="22" t="s">
        <v>4</v>
      </c>
    </row>
    <row r="825" spans="2:8" x14ac:dyDescent="0.25">
      <c r="B825" s="243" t="s">
        <v>706</v>
      </c>
      <c r="C825" s="22">
        <v>799.26</v>
      </c>
      <c r="D825" s="22" t="s">
        <v>4</v>
      </c>
      <c r="E825" s="22">
        <v>1038.81</v>
      </c>
      <c r="F825" s="22">
        <v>0</v>
      </c>
      <c r="G825" s="22">
        <v>1838.07</v>
      </c>
      <c r="H825" s="22" t="s">
        <v>4</v>
      </c>
    </row>
    <row r="826" spans="2:8" x14ac:dyDescent="0.25">
      <c r="B826" s="243" t="s">
        <v>690</v>
      </c>
      <c r="C826" s="22">
        <v>0</v>
      </c>
      <c r="D826" s="22" t="s">
        <v>4</v>
      </c>
      <c r="E826" s="22">
        <v>5000</v>
      </c>
      <c r="F826" s="22">
        <v>0</v>
      </c>
      <c r="G826" s="22">
        <v>5000</v>
      </c>
      <c r="H826" s="22" t="s">
        <v>4</v>
      </c>
    </row>
    <row r="827" spans="2:8" ht="23.25" x14ac:dyDescent="0.25">
      <c r="B827" s="243" t="s">
        <v>707</v>
      </c>
      <c r="C827" s="22">
        <v>103104.2</v>
      </c>
      <c r="D827" s="22" t="s">
        <v>4</v>
      </c>
      <c r="E827" s="22">
        <v>434863</v>
      </c>
      <c r="F827" s="22">
        <v>0</v>
      </c>
      <c r="G827" s="22">
        <v>537967.19999999995</v>
      </c>
      <c r="H827" s="22" t="s">
        <v>4</v>
      </c>
    </row>
    <row r="828" spans="2:8" x14ac:dyDescent="0.25">
      <c r="B828" s="243" t="s">
        <v>83</v>
      </c>
      <c r="C828" s="22">
        <v>14250</v>
      </c>
      <c r="D828" s="22" t="s">
        <v>4</v>
      </c>
      <c r="E828" s="22">
        <v>0</v>
      </c>
      <c r="F828" s="22">
        <v>0</v>
      </c>
      <c r="G828" s="22">
        <v>14250</v>
      </c>
      <c r="H828" s="22" t="s">
        <v>4</v>
      </c>
    </row>
    <row r="829" spans="2:8" x14ac:dyDescent="0.25">
      <c r="B829" s="243" t="s">
        <v>71</v>
      </c>
      <c r="C829" s="22">
        <v>102490</v>
      </c>
      <c r="D829" s="22" t="s">
        <v>4</v>
      </c>
      <c r="E829" s="22">
        <v>6250</v>
      </c>
      <c r="F829" s="22">
        <v>0</v>
      </c>
      <c r="G829" s="22">
        <v>108740</v>
      </c>
      <c r="H829" s="22" t="s">
        <v>4</v>
      </c>
    </row>
    <row r="830" spans="2:8" ht="23.25" x14ac:dyDescent="0.25">
      <c r="B830" s="243" t="s">
        <v>707</v>
      </c>
      <c r="C830" s="22">
        <v>80000</v>
      </c>
      <c r="D830" s="22" t="s">
        <v>4</v>
      </c>
      <c r="E830" s="22">
        <v>0</v>
      </c>
      <c r="F830" s="22">
        <v>0</v>
      </c>
      <c r="G830" s="22">
        <v>80000</v>
      </c>
      <c r="H830" s="22" t="s">
        <v>4</v>
      </c>
    </row>
    <row r="831" spans="2:8" x14ac:dyDescent="0.25">
      <c r="B831" s="243" t="s">
        <v>708</v>
      </c>
      <c r="C831" s="22">
        <v>22490</v>
      </c>
      <c r="D831" s="22" t="s">
        <v>4</v>
      </c>
      <c r="E831" s="22">
        <v>6250</v>
      </c>
      <c r="F831" s="22">
        <v>0</v>
      </c>
      <c r="G831" s="22">
        <v>28740</v>
      </c>
      <c r="H831" s="22" t="s">
        <v>4</v>
      </c>
    </row>
    <row r="832" spans="2:8" x14ac:dyDescent="0.25">
      <c r="B832" s="243" t="s">
        <v>72</v>
      </c>
      <c r="C832" s="22">
        <v>78940</v>
      </c>
      <c r="D832" s="22" t="s">
        <v>4</v>
      </c>
      <c r="E832" s="22">
        <v>8697.1</v>
      </c>
      <c r="F832" s="22">
        <v>0</v>
      </c>
      <c r="G832" s="22">
        <v>87637.1</v>
      </c>
      <c r="H832" s="22" t="s">
        <v>4</v>
      </c>
    </row>
    <row r="833" spans="2:8" x14ac:dyDescent="0.25">
      <c r="B833" s="243" t="s">
        <v>704</v>
      </c>
      <c r="C833" s="22">
        <v>5463</v>
      </c>
      <c r="D833" s="22" t="s">
        <v>4</v>
      </c>
      <c r="E833" s="22">
        <v>3697.1</v>
      </c>
      <c r="F833" s="22">
        <v>0</v>
      </c>
      <c r="G833" s="22">
        <v>9160.1</v>
      </c>
      <c r="H833" s="22" t="s">
        <v>4</v>
      </c>
    </row>
    <row r="834" spans="2:8" x14ac:dyDescent="0.25">
      <c r="B834" s="243" t="s">
        <v>709</v>
      </c>
      <c r="C834" s="22">
        <v>4227</v>
      </c>
      <c r="D834" s="22" t="s">
        <v>4</v>
      </c>
      <c r="E834" s="22">
        <v>0</v>
      </c>
      <c r="F834" s="22">
        <v>0</v>
      </c>
      <c r="G834" s="22">
        <v>4227</v>
      </c>
      <c r="H834" s="22" t="s">
        <v>4</v>
      </c>
    </row>
    <row r="835" spans="2:8" ht="23.25" x14ac:dyDescent="0.25">
      <c r="B835" s="243" t="s">
        <v>707</v>
      </c>
      <c r="C835" s="22">
        <v>50500</v>
      </c>
      <c r="D835" s="22" t="s">
        <v>4</v>
      </c>
      <c r="E835" s="22">
        <v>0</v>
      </c>
      <c r="F835" s="22">
        <v>0</v>
      </c>
      <c r="G835" s="22">
        <v>50500</v>
      </c>
      <c r="H835" s="22" t="s">
        <v>4</v>
      </c>
    </row>
    <row r="836" spans="2:8" x14ac:dyDescent="0.25">
      <c r="B836" s="243" t="s">
        <v>708</v>
      </c>
      <c r="C836" s="22">
        <v>18750</v>
      </c>
      <c r="D836" s="22" t="s">
        <v>4</v>
      </c>
      <c r="E836" s="22">
        <v>5000</v>
      </c>
      <c r="F836" s="22">
        <v>0</v>
      </c>
      <c r="G836" s="22">
        <v>23750</v>
      </c>
      <c r="H836" s="22" t="s">
        <v>4</v>
      </c>
    </row>
    <row r="837" spans="2:8" x14ac:dyDescent="0.25">
      <c r="B837" s="243" t="s">
        <v>73</v>
      </c>
      <c r="C837" s="22">
        <v>16700</v>
      </c>
      <c r="D837" s="22" t="s">
        <v>4</v>
      </c>
      <c r="E837" s="22">
        <v>0</v>
      </c>
      <c r="F837" s="22">
        <v>0</v>
      </c>
      <c r="G837" s="22">
        <v>16700</v>
      </c>
      <c r="H837" s="22" t="s">
        <v>4</v>
      </c>
    </row>
    <row r="838" spans="2:8" ht="23.25" x14ac:dyDescent="0.25">
      <c r="B838" s="243" t="s">
        <v>710</v>
      </c>
      <c r="C838" s="22">
        <v>15000</v>
      </c>
      <c r="D838" s="22" t="s">
        <v>4</v>
      </c>
      <c r="E838" s="22">
        <v>0</v>
      </c>
      <c r="F838" s="22">
        <v>0</v>
      </c>
      <c r="G838" s="22">
        <v>15000</v>
      </c>
      <c r="H838" s="22" t="s">
        <v>4</v>
      </c>
    </row>
    <row r="839" spans="2:8" x14ac:dyDescent="0.25">
      <c r="B839" s="243" t="s">
        <v>708</v>
      </c>
      <c r="C839" s="22">
        <v>1700</v>
      </c>
      <c r="D839" s="22" t="s">
        <v>4</v>
      </c>
      <c r="E839" s="22">
        <v>0</v>
      </c>
      <c r="F839" s="22">
        <v>0</v>
      </c>
      <c r="G839" s="22">
        <v>1700</v>
      </c>
      <c r="H839" s="22" t="s">
        <v>4</v>
      </c>
    </row>
    <row r="840" spans="2:8" x14ac:dyDescent="0.25">
      <c r="B840" s="243" t="s">
        <v>82</v>
      </c>
      <c r="C840" s="22">
        <v>22584</v>
      </c>
      <c r="D840" s="22" t="s">
        <v>4</v>
      </c>
      <c r="E840" s="22">
        <v>0</v>
      </c>
      <c r="F840" s="22">
        <v>0</v>
      </c>
      <c r="G840" s="22">
        <v>22584</v>
      </c>
      <c r="H840" s="22" t="s">
        <v>4</v>
      </c>
    </row>
    <row r="841" spans="2:8" x14ac:dyDescent="0.25">
      <c r="B841" s="243" t="s">
        <v>704</v>
      </c>
      <c r="C841" s="22">
        <v>1334</v>
      </c>
      <c r="D841" s="22" t="s">
        <v>4</v>
      </c>
      <c r="E841" s="22">
        <v>0</v>
      </c>
      <c r="F841" s="22">
        <v>0</v>
      </c>
      <c r="G841" s="22">
        <v>1334</v>
      </c>
      <c r="H841" s="22" t="s">
        <v>4</v>
      </c>
    </row>
    <row r="842" spans="2:8" ht="23.25" x14ac:dyDescent="0.25">
      <c r="B842" s="243" t="s">
        <v>707</v>
      </c>
      <c r="C842" s="22">
        <v>20000</v>
      </c>
      <c r="D842" s="22" t="s">
        <v>4</v>
      </c>
      <c r="E842" s="22">
        <v>0</v>
      </c>
      <c r="F842" s="22">
        <v>0</v>
      </c>
      <c r="G842" s="22">
        <v>20000</v>
      </c>
      <c r="H842" s="22" t="s">
        <v>4</v>
      </c>
    </row>
    <row r="843" spans="2:8" x14ac:dyDescent="0.25">
      <c r="B843" s="243" t="s">
        <v>708</v>
      </c>
      <c r="C843" s="22">
        <v>1250</v>
      </c>
      <c r="D843" s="22" t="s">
        <v>4</v>
      </c>
      <c r="E843" s="22">
        <v>0</v>
      </c>
      <c r="F843" s="22">
        <v>0</v>
      </c>
      <c r="G843" s="22">
        <v>1250</v>
      </c>
      <c r="H843" s="22" t="s">
        <v>4</v>
      </c>
    </row>
    <row r="844" spans="2:8" x14ac:dyDescent="0.25">
      <c r="B844" s="243" t="s">
        <v>74</v>
      </c>
      <c r="C844" s="22">
        <v>18000</v>
      </c>
      <c r="D844" s="22" t="s">
        <v>4</v>
      </c>
      <c r="E844" s="22">
        <v>1000</v>
      </c>
      <c r="F844" s="22">
        <v>0</v>
      </c>
      <c r="G844" s="22">
        <v>19000</v>
      </c>
      <c r="H844" s="22" t="s">
        <v>4</v>
      </c>
    </row>
    <row r="845" spans="2:8" ht="23.25" x14ac:dyDescent="0.25">
      <c r="B845" s="243" t="s">
        <v>707</v>
      </c>
      <c r="C845" s="22">
        <v>15000</v>
      </c>
      <c r="D845" s="22" t="s">
        <v>4</v>
      </c>
      <c r="E845" s="22">
        <v>0</v>
      </c>
      <c r="F845" s="22">
        <v>0</v>
      </c>
      <c r="G845" s="22">
        <v>15000</v>
      </c>
      <c r="H845" s="22" t="s">
        <v>4</v>
      </c>
    </row>
    <row r="846" spans="2:8" x14ac:dyDescent="0.25">
      <c r="B846" s="243" t="s">
        <v>708</v>
      </c>
      <c r="C846" s="22">
        <v>3000</v>
      </c>
      <c r="D846" s="22" t="s">
        <v>4</v>
      </c>
      <c r="E846" s="22">
        <v>1000</v>
      </c>
      <c r="F846" s="22">
        <v>0</v>
      </c>
      <c r="G846" s="22">
        <v>4000</v>
      </c>
      <c r="H846" s="22" t="s">
        <v>4</v>
      </c>
    </row>
    <row r="847" spans="2:8" x14ac:dyDescent="0.25">
      <c r="B847" s="243" t="s">
        <v>63</v>
      </c>
      <c r="C847" s="22">
        <v>48000</v>
      </c>
      <c r="D847" s="22" t="s">
        <v>4</v>
      </c>
      <c r="E847" s="22">
        <v>24000</v>
      </c>
      <c r="F847" s="22">
        <v>0</v>
      </c>
      <c r="G847" s="22">
        <v>72000</v>
      </c>
      <c r="H847" s="22" t="s">
        <v>4</v>
      </c>
    </row>
    <row r="848" spans="2:8" x14ac:dyDescent="0.25">
      <c r="B848" s="243" t="s">
        <v>711</v>
      </c>
      <c r="C848" s="22">
        <v>12000</v>
      </c>
      <c r="D848" s="22" t="s">
        <v>4</v>
      </c>
      <c r="E848" s="22">
        <v>6000</v>
      </c>
      <c r="F848" s="22">
        <v>0</v>
      </c>
      <c r="G848" s="22">
        <v>18000</v>
      </c>
      <c r="H848" s="22" t="s">
        <v>4</v>
      </c>
    </row>
    <row r="849" spans="2:8" x14ac:dyDescent="0.25">
      <c r="B849" s="243" t="s">
        <v>712</v>
      </c>
      <c r="C849" s="22">
        <v>12000</v>
      </c>
      <c r="D849" s="22" t="s">
        <v>4</v>
      </c>
      <c r="E849" s="22">
        <v>6000</v>
      </c>
      <c r="F849" s="22">
        <v>0</v>
      </c>
      <c r="G849" s="22">
        <v>18000</v>
      </c>
      <c r="H849" s="22" t="s">
        <v>4</v>
      </c>
    </row>
    <row r="850" spans="2:8" x14ac:dyDescent="0.25">
      <c r="B850" s="243" t="s">
        <v>713</v>
      </c>
      <c r="C850" s="22">
        <v>12000</v>
      </c>
      <c r="D850" s="22" t="s">
        <v>4</v>
      </c>
      <c r="E850" s="22">
        <v>6000</v>
      </c>
      <c r="F850" s="22">
        <v>0</v>
      </c>
      <c r="G850" s="22">
        <v>18000</v>
      </c>
      <c r="H850" s="22" t="s">
        <v>4</v>
      </c>
    </row>
    <row r="851" spans="2:8" x14ac:dyDescent="0.25">
      <c r="B851" s="243" t="s">
        <v>714</v>
      </c>
      <c r="C851" s="22">
        <v>12000</v>
      </c>
      <c r="D851" s="22" t="s">
        <v>4</v>
      </c>
      <c r="E851" s="22">
        <v>6000</v>
      </c>
      <c r="F851" s="22">
        <v>0</v>
      </c>
      <c r="G851" s="22">
        <v>18000</v>
      </c>
      <c r="H851" s="22" t="s">
        <v>4</v>
      </c>
    </row>
    <row r="852" spans="2:8" x14ac:dyDescent="0.25">
      <c r="B852" s="243" t="s">
        <v>83</v>
      </c>
      <c r="C852" s="22">
        <v>1756621</v>
      </c>
      <c r="D852" s="22" t="s">
        <v>4</v>
      </c>
      <c r="E852" s="22">
        <v>10716</v>
      </c>
      <c r="F852" s="22">
        <v>0</v>
      </c>
      <c r="G852" s="22">
        <v>1767337</v>
      </c>
      <c r="H852" s="22" t="s">
        <v>4</v>
      </c>
    </row>
    <row r="853" spans="2:8" x14ac:dyDescent="0.25">
      <c r="B853" s="243" t="s">
        <v>715</v>
      </c>
      <c r="C853" s="22">
        <v>102384</v>
      </c>
      <c r="D853" s="22" t="s">
        <v>4</v>
      </c>
      <c r="E853" s="22">
        <v>0</v>
      </c>
      <c r="F853" s="22">
        <v>0</v>
      </c>
      <c r="G853" s="22">
        <v>102384</v>
      </c>
      <c r="H853" s="22" t="s">
        <v>4</v>
      </c>
    </row>
    <row r="854" spans="2:8" x14ac:dyDescent="0.25">
      <c r="B854" s="243" t="s">
        <v>716</v>
      </c>
      <c r="C854" s="22">
        <v>423501</v>
      </c>
      <c r="D854" s="22" t="s">
        <v>4</v>
      </c>
      <c r="E854" s="22">
        <v>0</v>
      </c>
      <c r="F854" s="22">
        <v>0</v>
      </c>
      <c r="G854" s="22">
        <v>423501</v>
      </c>
      <c r="H854" s="22" t="s">
        <v>4</v>
      </c>
    </row>
    <row r="855" spans="2:8" x14ac:dyDescent="0.25">
      <c r="B855" s="243" t="s">
        <v>717</v>
      </c>
      <c r="C855" s="22">
        <v>849243</v>
      </c>
      <c r="D855" s="22" t="s">
        <v>4</v>
      </c>
      <c r="E855" s="22">
        <v>10716</v>
      </c>
      <c r="F855" s="22">
        <v>0</v>
      </c>
      <c r="G855" s="22">
        <v>859959</v>
      </c>
      <c r="H855" s="22" t="s">
        <v>4</v>
      </c>
    </row>
    <row r="856" spans="2:8" x14ac:dyDescent="0.25">
      <c r="B856" s="243" t="s">
        <v>718</v>
      </c>
      <c r="C856" s="22">
        <v>381493</v>
      </c>
      <c r="D856" s="22" t="s">
        <v>4</v>
      </c>
      <c r="E856" s="22">
        <v>0</v>
      </c>
      <c r="F856" s="22">
        <v>0</v>
      </c>
      <c r="G856" s="22">
        <v>381493</v>
      </c>
      <c r="H856" s="22" t="s">
        <v>4</v>
      </c>
    </row>
    <row r="857" spans="2:8" x14ac:dyDescent="0.25">
      <c r="B857" s="243" t="s">
        <v>719</v>
      </c>
      <c r="C857" s="22">
        <v>708003.85</v>
      </c>
      <c r="D857" s="22" t="s">
        <v>4</v>
      </c>
      <c r="E857" s="22">
        <v>1669433.14</v>
      </c>
      <c r="F857" s="22">
        <v>163</v>
      </c>
      <c r="G857" s="22">
        <v>2377273.9900000002</v>
      </c>
      <c r="H857" s="22" t="s">
        <v>4</v>
      </c>
    </row>
    <row r="858" spans="2:8" x14ac:dyDescent="0.25">
      <c r="B858" s="243" t="s">
        <v>70</v>
      </c>
      <c r="C858" s="22">
        <v>708003.85</v>
      </c>
      <c r="D858" s="22" t="s">
        <v>4</v>
      </c>
      <c r="E858" s="22">
        <v>1669433.14</v>
      </c>
      <c r="F858" s="22">
        <v>163</v>
      </c>
      <c r="G858" s="22">
        <v>2377273.9900000002</v>
      </c>
      <c r="H858" s="22" t="s">
        <v>4</v>
      </c>
    </row>
    <row r="859" spans="2:8" x14ac:dyDescent="0.25">
      <c r="B859" s="243" t="s">
        <v>720</v>
      </c>
      <c r="C859" s="22">
        <v>54955.62</v>
      </c>
      <c r="D859" s="22" t="s">
        <v>4</v>
      </c>
      <c r="E859" s="22">
        <v>17447.78</v>
      </c>
      <c r="F859" s="22">
        <v>0</v>
      </c>
      <c r="G859" s="22">
        <v>72403.399999999994</v>
      </c>
      <c r="H859" s="22" t="s">
        <v>4</v>
      </c>
    </row>
    <row r="860" spans="2:8" x14ac:dyDescent="0.25">
      <c r="B860" s="243" t="s">
        <v>721</v>
      </c>
      <c r="C860" s="22">
        <v>18585.96</v>
      </c>
      <c r="D860" s="22" t="s">
        <v>4</v>
      </c>
      <c r="E860" s="22">
        <v>11168</v>
      </c>
      <c r="F860" s="22">
        <v>0</v>
      </c>
      <c r="G860" s="22">
        <v>29753.96</v>
      </c>
      <c r="H860" s="22" t="s">
        <v>4</v>
      </c>
    </row>
    <row r="861" spans="2:8" x14ac:dyDescent="0.25">
      <c r="B861" s="243" t="s">
        <v>722</v>
      </c>
      <c r="C861" s="22">
        <v>15039.26</v>
      </c>
      <c r="D861" s="22" t="s">
        <v>4</v>
      </c>
      <c r="E861" s="22">
        <v>4346.3900000000003</v>
      </c>
      <c r="F861" s="22">
        <v>0</v>
      </c>
      <c r="G861" s="22">
        <v>19385.650000000001</v>
      </c>
      <c r="H861" s="22" t="s">
        <v>4</v>
      </c>
    </row>
    <row r="862" spans="2:8" x14ac:dyDescent="0.25">
      <c r="B862" s="243" t="s">
        <v>723</v>
      </c>
      <c r="C862" s="22">
        <v>5991</v>
      </c>
      <c r="D862" s="22" t="s">
        <v>4</v>
      </c>
      <c r="E862" s="22">
        <v>400</v>
      </c>
      <c r="F862" s="22">
        <v>0</v>
      </c>
      <c r="G862" s="22">
        <v>6391</v>
      </c>
      <c r="H862" s="22" t="s">
        <v>4</v>
      </c>
    </row>
    <row r="863" spans="2:8" x14ac:dyDescent="0.25">
      <c r="B863" s="243" t="s">
        <v>724</v>
      </c>
      <c r="C863" s="22">
        <v>17075.919999999998</v>
      </c>
      <c r="D863" s="22" t="s">
        <v>4</v>
      </c>
      <c r="E863" s="22">
        <v>7242.66</v>
      </c>
      <c r="F863" s="22">
        <v>0</v>
      </c>
      <c r="G863" s="22">
        <v>24318.58</v>
      </c>
      <c r="H863" s="22" t="s">
        <v>4</v>
      </c>
    </row>
    <row r="864" spans="2:8" x14ac:dyDescent="0.25">
      <c r="B864" s="243" t="s">
        <v>725</v>
      </c>
      <c r="C864" s="22">
        <v>2600.0100000000002</v>
      </c>
      <c r="D864" s="22" t="s">
        <v>4</v>
      </c>
      <c r="E864" s="22">
        <v>1200</v>
      </c>
      <c r="F864" s="22">
        <v>0</v>
      </c>
      <c r="G864" s="22">
        <v>3800.01</v>
      </c>
      <c r="H864" s="22" t="s">
        <v>4</v>
      </c>
    </row>
    <row r="865" spans="2:8" x14ac:dyDescent="0.25">
      <c r="B865" s="243" t="s">
        <v>726</v>
      </c>
      <c r="C865" s="22">
        <v>8480</v>
      </c>
      <c r="D865" s="22" t="s">
        <v>4</v>
      </c>
      <c r="E865" s="22">
        <v>1250</v>
      </c>
      <c r="F865" s="22">
        <v>0</v>
      </c>
      <c r="G865" s="22">
        <v>9730</v>
      </c>
      <c r="H865" s="22" t="s">
        <v>4</v>
      </c>
    </row>
    <row r="866" spans="2:8" x14ac:dyDescent="0.25">
      <c r="B866" s="243" t="s">
        <v>727</v>
      </c>
      <c r="C866" s="22">
        <v>21131.26</v>
      </c>
      <c r="D866" s="22" t="s">
        <v>4</v>
      </c>
      <c r="E866" s="22">
        <v>2289.9899999999998</v>
      </c>
      <c r="F866" s="22">
        <v>0</v>
      </c>
      <c r="G866" s="22">
        <v>23421.25</v>
      </c>
      <c r="H866" s="22" t="s">
        <v>4</v>
      </c>
    </row>
    <row r="867" spans="2:8" x14ac:dyDescent="0.25">
      <c r="B867" s="243" t="s">
        <v>728</v>
      </c>
      <c r="C867" s="22">
        <v>1850.01</v>
      </c>
      <c r="D867" s="22" t="s">
        <v>4</v>
      </c>
      <c r="E867" s="22">
        <v>0</v>
      </c>
      <c r="F867" s="22">
        <v>0</v>
      </c>
      <c r="G867" s="22">
        <v>1850.01</v>
      </c>
      <c r="H867" s="22" t="s">
        <v>4</v>
      </c>
    </row>
    <row r="868" spans="2:8" x14ac:dyDescent="0.25">
      <c r="B868" s="243" t="s">
        <v>709</v>
      </c>
      <c r="C868" s="22">
        <v>2977</v>
      </c>
      <c r="D868" s="22" t="s">
        <v>4</v>
      </c>
      <c r="E868" s="22">
        <v>0</v>
      </c>
      <c r="F868" s="22">
        <v>0</v>
      </c>
      <c r="G868" s="22">
        <v>2977</v>
      </c>
      <c r="H868" s="22" t="s">
        <v>4</v>
      </c>
    </row>
    <row r="869" spans="2:8" x14ac:dyDescent="0.25">
      <c r="B869" s="243" t="s">
        <v>729</v>
      </c>
      <c r="C869" s="22">
        <v>102807.67999999999</v>
      </c>
      <c r="D869" s="22" t="s">
        <v>4</v>
      </c>
      <c r="E869" s="22">
        <v>51403.839999999997</v>
      </c>
      <c r="F869" s="22">
        <v>0</v>
      </c>
      <c r="G869" s="22">
        <v>154211.51999999999</v>
      </c>
      <c r="H869" s="22" t="s">
        <v>4</v>
      </c>
    </row>
    <row r="870" spans="2:8" x14ac:dyDescent="0.25">
      <c r="B870" s="243" t="s">
        <v>730</v>
      </c>
      <c r="C870" s="22">
        <v>68787</v>
      </c>
      <c r="D870" s="22" t="s">
        <v>4</v>
      </c>
      <c r="E870" s="22">
        <v>10039.86</v>
      </c>
      <c r="F870" s="22">
        <v>0</v>
      </c>
      <c r="G870" s="22">
        <v>78826.86</v>
      </c>
      <c r="H870" s="22" t="s">
        <v>4</v>
      </c>
    </row>
    <row r="871" spans="2:8" x14ac:dyDescent="0.25">
      <c r="B871" s="243" t="s">
        <v>731</v>
      </c>
      <c r="C871" s="22">
        <v>2032.47</v>
      </c>
      <c r="D871" s="22" t="s">
        <v>4</v>
      </c>
      <c r="E871" s="22">
        <v>840</v>
      </c>
      <c r="F871" s="22">
        <v>0</v>
      </c>
      <c r="G871" s="22">
        <v>2872.47</v>
      </c>
      <c r="H871" s="22" t="s">
        <v>4</v>
      </c>
    </row>
    <row r="872" spans="2:8" x14ac:dyDescent="0.25">
      <c r="B872" s="243" t="s">
        <v>732</v>
      </c>
      <c r="C872" s="22">
        <v>51500</v>
      </c>
      <c r="D872" s="22" t="s">
        <v>4</v>
      </c>
      <c r="E872" s="22">
        <v>65000</v>
      </c>
      <c r="F872" s="22">
        <v>0</v>
      </c>
      <c r="G872" s="22">
        <v>116500</v>
      </c>
      <c r="H872" s="22" t="s">
        <v>4</v>
      </c>
    </row>
    <row r="873" spans="2:8" x14ac:dyDescent="0.25">
      <c r="B873" s="243" t="s">
        <v>733</v>
      </c>
      <c r="C873" s="22">
        <v>36362</v>
      </c>
      <c r="D873" s="22" t="s">
        <v>4</v>
      </c>
      <c r="E873" s="22">
        <v>4186</v>
      </c>
      <c r="F873" s="22">
        <v>0</v>
      </c>
      <c r="G873" s="22">
        <v>40548</v>
      </c>
      <c r="H873" s="22" t="s">
        <v>4</v>
      </c>
    </row>
    <row r="874" spans="2:8" x14ac:dyDescent="0.25">
      <c r="B874" s="243" t="s">
        <v>734</v>
      </c>
      <c r="C874" s="22">
        <v>18609.96</v>
      </c>
      <c r="D874" s="22" t="s">
        <v>4</v>
      </c>
      <c r="E874" s="22">
        <v>9304.89</v>
      </c>
      <c r="F874" s="22">
        <v>0</v>
      </c>
      <c r="G874" s="22">
        <v>27914.85</v>
      </c>
      <c r="H874" s="22" t="s">
        <v>4</v>
      </c>
    </row>
    <row r="875" spans="2:8" x14ac:dyDescent="0.25">
      <c r="B875" s="243" t="s">
        <v>735</v>
      </c>
      <c r="C875" s="22">
        <v>0</v>
      </c>
      <c r="D875" s="22" t="s">
        <v>4</v>
      </c>
      <c r="E875" s="22">
        <v>17200</v>
      </c>
      <c r="F875" s="22">
        <v>163</v>
      </c>
      <c r="G875" s="22">
        <v>17037</v>
      </c>
      <c r="H875" s="22" t="s">
        <v>4</v>
      </c>
    </row>
    <row r="876" spans="2:8" x14ac:dyDescent="0.25">
      <c r="B876" s="243" t="s">
        <v>736</v>
      </c>
      <c r="C876" s="22">
        <v>3000</v>
      </c>
      <c r="D876" s="22" t="s">
        <v>4</v>
      </c>
      <c r="E876" s="22">
        <v>2100</v>
      </c>
      <c r="F876" s="22">
        <v>0</v>
      </c>
      <c r="G876" s="22">
        <v>5100</v>
      </c>
      <c r="H876" s="22" t="s">
        <v>4</v>
      </c>
    </row>
    <row r="877" spans="2:8" x14ac:dyDescent="0.25">
      <c r="B877" s="243" t="s">
        <v>737</v>
      </c>
      <c r="C877" s="22">
        <v>275</v>
      </c>
      <c r="D877" s="22" t="s">
        <v>4</v>
      </c>
      <c r="E877" s="22">
        <v>0</v>
      </c>
      <c r="F877" s="22">
        <v>0</v>
      </c>
      <c r="G877" s="22">
        <v>275</v>
      </c>
      <c r="H877" s="22" t="s">
        <v>4</v>
      </c>
    </row>
    <row r="878" spans="2:8" x14ac:dyDescent="0.25">
      <c r="B878" s="243" t="s">
        <v>738</v>
      </c>
      <c r="C878" s="22">
        <v>21795</v>
      </c>
      <c r="D878" s="22" t="s">
        <v>4</v>
      </c>
      <c r="E878" s="22">
        <v>0</v>
      </c>
      <c r="F878" s="22">
        <v>0</v>
      </c>
      <c r="G878" s="22">
        <v>21795</v>
      </c>
      <c r="H878" s="22" t="s">
        <v>4</v>
      </c>
    </row>
    <row r="879" spans="2:8" x14ac:dyDescent="0.25">
      <c r="B879" s="243" t="s">
        <v>739</v>
      </c>
      <c r="C879" s="22">
        <v>1345</v>
      </c>
      <c r="D879" s="22" t="s">
        <v>4</v>
      </c>
      <c r="E879" s="22">
        <v>850</v>
      </c>
      <c r="F879" s="22">
        <v>0</v>
      </c>
      <c r="G879" s="22">
        <v>2195</v>
      </c>
      <c r="H879" s="22" t="s">
        <v>4</v>
      </c>
    </row>
    <row r="880" spans="2:8" x14ac:dyDescent="0.25">
      <c r="B880" s="243" t="s">
        <v>740</v>
      </c>
      <c r="C880" s="22">
        <v>8712.61</v>
      </c>
      <c r="D880" s="22" t="s">
        <v>4</v>
      </c>
      <c r="E880" s="22">
        <v>6467.27</v>
      </c>
      <c r="F880" s="22">
        <v>0</v>
      </c>
      <c r="G880" s="22">
        <v>15179.88</v>
      </c>
      <c r="H880" s="22" t="s">
        <v>4</v>
      </c>
    </row>
    <row r="881" spans="2:8" x14ac:dyDescent="0.25">
      <c r="B881" s="243" t="s">
        <v>741</v>
      </c>
      <c r="C881" s="22">
        <v>25968.880000000001</v>
      </c>
      <c r="D881" s="22" t="s">
        <v>4</v>
      </c>
      <c r="E881" s="22">
        <v>13656.06</v>
      </c>
      <c r="F881" s="22">
        <v>0</v>
      </c>
      <c r="G881" s="22">
        <v>39624.94</v>
      </c>
      <c r="H881" s="22" t="s">
        <v>4</v>
      </c>
    </row>
    <row r="882" spans="2:8" x14ac:dyDescent="0.25">
      <c r="B882" s="243" t="s">
        <v>742</v>
      </c>
      <c r="C882" s="22">
        <v>0</v>
      </c>
      <c r="D882" s="22" t="s">
        <v>4</v>
      </c>
      <c r="E882" s="22">
        <v>121.9</v>
      </c>
      <c r="F882" s="22">
        <v>0</v>
      </c>
      <c r="G882" s="22">
        <v>121.9</v>
      </c>
      <c r="H882" s="22" t="s">
        <v>4</v>
      </c>
    </row>
    <row r="883" spans="2:8" x14ac:dyDescent="0.25">
      <c r="B883" s="243" t="s">
        <v>743</v>
      </c>
      <c r="C883" s="22">
        <v>19800</v>
      </c>
      <c r="D883" s="22" t="s">
        <v>4</v>
      </c>
      <c r="E883" s="22">
        <v>7500</v>
      </c>
      <c r="F883" s="22">
        <v>0</v>
      </c>
      <c r="G883" s="22">
        <v>27300</v>
      </c>
      <c r="H883" s="22" t="s">
        <v>4</v>
      </c>
    </row>
    <row r="884" spans="2:8" x14ac:dyDescent="0.25">
      <c r="B884" s="243" t="s">
        <v>744</v>
      </c>
      <c r="C884" s="22">
        <v>31516.7</v>
      </c>
      <c r="D884" s="22" t="s">
        <v>4</v>
      </c>
      <c r="E884" s="22">
        <v>2805.39</v>
      </c>
      <c r="F884" s="22">
        <v>0</v>
      </c>
      <c r="G884" s="22">
        <v>34322.089999999997</v>
      </c>
      <c r="H884" s="22" t="s">
        <v>4</v>
      </c>
    </row>
    <row r="885" spans="2:8" x14ac:dyDescent="0.25">
      <c r="B885" s="243" t="s">
        <v>745</v>
      </c>
      <c r="C885" s="22">
        <v>59789.31</v>
      </c>
      <c r="D885" s="22" t="s">
        <v>4</v>
      </c>
      <c r="E885" s="22">
        <v>2000</v>
      </c>
      <c r="F885" s="22">
        <v>0</v>
      </c>
      <c r="G885" s="22">
        <v>61789.31</v>
      </c>
      <c r="H885" s="22" t="s">
        <v>4</v>
      </c>
    </row>
    <row r="886" spans="2:8" x14ac:dyDescent="0.25">
      <c r="B886" s="243" t="s">
        <v>746</v>
      </c>
      <c r="C886" s="22">
        <v>25100.400000000001</v>
      </c>
      <c r="D886" s="22" t="s">
        <v>4</v>
      </c>
      <c r="E886" s="22">
        <v>12550.2</v>
      </c>
      <c r="F886" s="22">
        <v>0</v>
      </c>
      <c r="G886" s="22">
        <v>37650.6</v>
      </c>
      <c r="H886" s="22" t="s">
        <v>4</v>
      </c>
    </row>
    <row r="887" spans="2:8" ht="23.25" x14ac:dyDescent="0.25">
      <c r="B887" s="243" t="s">
        <v>747</v>
      </c>
      <c r="C887" s="22">
        <v>15817.96</v>
      </c>
      <c r="D887" s="22" t="s">
        <v>4</v>
      </c>
      <c r="E887" s="22">
        <v>5500</v>
      </c>
      <c r="F887" s="22">
        <v>0</v>
      </c>
      <c r="G887" s="22">
        <v>21317.96</v>
      </c>
      <c r="H887" s="22" t="s">
        <v>4</v>
      </c>
    </row>
    <row r="888" spans="2:8" x14ac:dyDescent="0.25">
      <c r="B888" s="243" t="s">
        <v>748</v>
      </c>
      <c r="C888" s="22">
        <v>49531.92</v>
      </c>
      <c r="D888" s="22" t="s">
        <v>4</v>
      </c>
      <c r="E888" s="22">
        <v>620</v>
      </c>
      <c r="F888" s="22">
        <v>0</v>
      </c>
      <c r="G888" s="22">
        <v>50151.92</v>
      </c>
      <c r="H888" s="22" t="s">
        <v>4</v>
      </c>
    </row>
    <row r="889" spans="2:8" x14ac:dyDescent="0.25">
      <c r="B889" s="243" t="s">
        <v>749</v>
      </c>
      <c r="C889" s="22">
        <v>12900</v>
      </c>
      <c r="D889" s="22" t="s">
        <v>4</v>
      </c>
      <c r="E889" s="22">
        <v>5100</v>
      </c>
      <c r="F889" s="22">
        <v>0</v>
      </c>
      <c r="G889" s="22">
        <v>18000</v>
      </c>
      <c r="H889" s="22" t="s">
        <v>4</v>
      </c>
    </row>
    <row r="890" spans="2:8" x14ac:dyDescent="0.25">
      <c r="B890" s="243" t="s">
        <v>750</v>
      </c>
      <c r="C890" s="22">
        <v>3665.92</v>
      </c>
      <c r="D890" s="22" t="s">
        <v>4</v>
      </c>
      <c r="E890" s="22">
        <v>1832.96</v>
      </c>
      <c r="F890" s="22">
        <v>0</v>
      </c>
      <c r="G890" s="22">
        <v>5498.88</v>
      </c>
      <c r="H890" s="22" t="s">
        <v>4</v>
      </c>
    </row>
    <row r="891" spans="2:8" x14ac:dyDescent="0.25">
      <c r="B891" s="243" t="s">
        <v>751</v>
      </c>
      <c r="C891" s="22">
        <v>0</v>
      </c>
      <c r="D891" s="22" t="s">
        <v>4</v>
      </c>
      <c r="E891" s="22">
        <v>57871.86</v>
      </c>
      <c r="F891" s="22">
        <v>0</v>
      </c>
      <c r="G891" s="22">
        <v>57871.86</v>
      </c>
      <c r="H891" s="22" t="s">
        <v>4</v>
      </c>
    </row>
    <row r="892" spans="2:8" x14ac:dyDescent="0.25">
      <c r="B892" s="243" t="s">
        <v>752</v>
      </c>
      <c r="C892" s="22">
        <v>0</v>
      </c>
      <c r="D892" s="22" t="s">
        <v>4</v>
      </c>
      <c r="E892" s="22">
        <v>1347138.09</v>
      </c>
      <c r="F892" s="22">
        <v>0</v>
      </c>
      <c r="G892" s="22">
        <v>1347138.09</v>
      </c>
      <c r="H892" s="22" t="s">
        <v>4</v>
      </c>
    </row>
    <row r="893" spans="2:8" x14ac:dyDescent="0.25">
      <c r="B893" s="243" t="s">
        <v>78</v>
      </c>
      <c r="C893" s="22">
        <v>21062.31</v>
      </c>
      <c r="D893" s="22" t="s">
        <v>4</v>
      </c>
      <c r="E893" s="22">
        <v>10261.459999999999</v>
      </c>
      <c r="F893" s="22">
        <v>0</v>
      </c>
      <c r="G893" s="22">
        <v>31323.77</v>
      </c>
      <c r="H893" s="22" t="s">
        <v>4</v>
      </c>
    </row>
    <row r="894" spans="2:8" x14ac:dyDescent="0.25">
      <c r="B894" s="243" t="s">
        <v>753</v>
      </c>
      <c r="C894" s="22">
        <v>4304.95</v>
      </c>
      <c r="D894" s="22" t="s">
        <v>4</v>
      </c>
      <c r="E894" s="22">
        <v>2037.06</v>
      </c>
      <c r="F894" s="22">
        <v>0</v>
      </c>
      <c r="G894" s="22">
        <v>6342.01</v>
      </c>
      <c r="H894" s="22" t="s">
        <v>4</v>
      </c>
    </row>
    <row r="895" spans="2:8" x14ac:dyDescent="0.25">
      <c r="B895" s="243" t="s">
        <v>754</v>
      </c>
      <c r="C895" s="22">
        <v>16757.36</v>
      </c>
      <c r="D895" s="22" t="s">
        <v>4</v>
      </c>
      <c r="E895" s="22">
        <v>8224.4</v>
      </c>
      <c r="F895" s="22">
        <v>0</v>
      </c>
      <c r="G895" s="22">
        <v>24981.759999999998</v>
      </c>
      <c r="H895" s="22" t="s">
        <v>4</v>
      </c>
    </row>
    <row r="896" spans="2:8" x14ac:dyDescent="0.25">
      <c r="B896" s="243" t="s">
        <v>755</v>
      </c>
      <c r="C896" s="22">
        <v>0</v>
      </c>
      <c r="D896" s="22" t="s">
        <v>4</v>
      </c>
      <c r="E896" s="22">
        <v>3639.98</v>
      </c>
      <c r="F896" s="22">
        <v>0</v>
      </c>
      <c r="G896" s="22">
        <v>3639.98</v>
      </c>
      <c r="H896" s="22" t="s">
        <v>4</v>
      </c>
    </row>
    <row r="897" spans="2:8" x14ac:dyDescent="0.25">
      <c r="B897" s="243" t="s">
        <v>86</v>
      </c>
      <c r="C897" s="22">
        <v>0</v>
      </c>
      <c r="D897" s="22" t="s">
        <v>4</v>
      </c>
      <c r="E897" s="22">
        <v>1172635.31</v>
      </c>
      <c r="F897" s="22">
        <v>0</v>
      </c>
      <c r="G897" s="22">
        <v>1172635.31</v>
      </c>
      <c r="H897" s="22" t="s">
        <v>4</v>
      </c>
    </row>
    <row r="898" spans="2:8" x14ac:dyDescent="0.25">
      <c r="B898" s="243"/>
      <c r="C898" s="22"/>
      <c r="D898" s="22"/>
      <c r="E898" s="22"/>
      <c r="F898" s="22"/>
      <c r="G898" s="22"/>
      <c r="H898" s="22"/>
    </row>
    <row r="899" spans="2:8" x14ac:dyDescent="0.25">
      <c r="B899" s="243" t="s">
        <v>756</v>
      </c>
      <c r="C899" s="22">
        <v>0</v>
      </c>
      <c r="D899" s="22"/>
      <c r="E899" s="22">
        <v>0</v>
      </c>
      <c r="F899" s="22">
        <v>0</v>
      </c>
      <c r="G899" s="22">
        <v>0</v>
      </c>
      <c r="H899" s="22"/>
    </row>
    <row r="900" spans="2:8" x14ac:dyDescent="0.25">
      <c r="B900" s="243" t="s">
        <v>4</v>
      </c>
      <c r="C900" s="22"/>
      <c r="D900" s="22">
        <v>0</v>
      </c>
      <c r="E900" s="22"/>
      <c r="F900" s="22"/>
      <c r="G900" s="22"/>
      <c r="H900" s="22">
        <v>0</v>
      </c>
    </row>
    <row r="901" spans="2:8" ht="18" customHeight="1" x14ac:dyDescent="0.25">
      <c r="B901" s="243"/>
      <c r="C901" s="22"/>
      <c r="D901" s="22"/>
      <c r="E901" s="22"/>
      <c r="F901" s="22"/>
      <c r="G901" s="22"/>
      <c r="H901" s="22"/>
    </row>
    <row r="902" spans="2:8" x14ac:dyDescent="0.25">
      <c r="B902" s="243" t="s">
        <v>757</v>
      </c>
      <c r="C902" s="22">
        <v>40994567.990000002</v>
      </c>
      <c r="D902" s="22"/>
      <c r="E902" s="22">
        <v>5296456.01</v>
      </c>
      <c r="F902" s="22">
        <v>5296456.01</v>
      </c>
      <c r="G902" s="22">
        <v>41508896.049999997</v>
      </c>
      <c r="H902" s="22"/>
    </row>
    <row r="903" spans="2:8" ht="21" customHeight="1" x14ac:dyDescent="0.25">
      <c r="B903" s="243"/>
      <c r="C903" s="22"/>
      <c r="D903" s="22">
        <v>40994567.990000002</v>
      </c>
      <c r="E903" s="22"/>
      <c r="F903" s="22"/>
      <c r="G903" s="22"/>
      <c r="H903" s="22">
        <v>41508896.049999997</v>
      </c>
    </row>
    <row r="904" spans="2:8" x14ac:dyDescent="0.25">
      <c r="B904" s="22"/>
      <c r="C904" s="22"/>
      <c r="D904" s="22"/>
      <c r="E904" s="22"/>
      <c r="F904" s="22"/>
      <c r="G904" s="22"/>
      <c r="H904" s="22"/>
    </row>
  </sheetData>
  <pageMargins left="0.25" right="0.25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7"/>
  <sheetViews>
    <sheetView view="pageLayout" topLeftCell="A52" zoomScaleNormal="100" workbookViewId="0">
      <selection activeCell="F68" sqref="F68"/>
    </sheetView>
  </sheetViews>
  <sheetFormatPr baseColWidth="10" defaultRowHeight="15" x14ac:dyDescent="0.25"/>
  <cols>
    <col min="3" max="3" width="30.7109375" customWidth="1"/>
  </cols>
  <sheetData>
    <row r="1" spans="1:7" x14ac:dyDescent="0.25">
      <c r="A1" s="244" t="s">
        <v>808</v>
      </c>
      <c r="B1" s="244"/>
      <c r="C1" s="244"/>
      <c r="D1" s="244"/>
      <c r="E1" s="244"/>
      <c r="F1" s="244"/>
      <c r="G1" s="244"/>
    </row>
    <row r="2" spans="1:7" x14ac:dyDescent="0.25">
      <c r="A2" s="244" t="s">
        <v>809</v>
      </c>
      <c r="B2" s="244"/>
      <c r="C2" s="244"/>
      <c r="D2" s="244"/>
      <c r="E2" s="244"/>
      <c r="F2" s="244"/>
      <c r="G2" s="244"/>
    </row>
    <row r="3" spans="1:7" x14ac:dyDescent="0.25">
      <c r="A3" s="244" t="s">
        <v>810</v>
      </c>
      <c r="B3" s="244"/>
      <c r="C3" s="244"/>
      <c r="D3" s="244"/>
      <c r="E3" s="244"/>
      <c r="F3" s="244"/>
      <c r="G3" s="244"/>
    </row>
    <row r="4" spans="1:7" x14ac:dyDescent="0.25">
      <c r="A4" s="244" t="s">
        <v>811</v>
      </c>
      <c r="B4" s="244"/>
      <c r="C4" s="244"/>
      <c r="D4" s="244"/>
      <c r="E4" s="244"/>
      <c r="F4" s="244"/>
      <c r="G4" s="244"/>
    </row>
    <row r="5" spans="1:7" x14ac:dyDescent="0.25">
      <c r="A5" s="244" t="s">
        <v>759</v>
      </c>
      <c r="B5" s="244"/>
      <c r="C5" s="244"/>
      <c r="D5" s="244"/>
      <c r="E5" s="244"/>
      <c r="F5" s="244"/>
      <c r="G5" s="244"/>
    </row>
    <row r="6" spans="1:7" x14ac:dyDescent="0.25">
      <c r="A6" s="134"/>
      <c r="B6" s="135" t="s">
        <v>976</v>
      </c>
      <c r="C6" s="136"/>
      <c r="D6" s="137"/>
      <c r="E6" s="138"/>
      <c r="F6" s="138"/>
      <c r="G6" s="139">
        <v>806697.82</v>
      </c>
    </row>
    <row r="7" spans="1:7" x14ac:dyDescent="0.25">
      <c r="A7" s="134"/>
      <c r="B7" s="134" t="s">
        <v>4</v>
      </c>
      <c r="C7" s="134"/>
      <c r="D7" s="140"/>
      <c r="E7" s="141"/>
      <c r="F7" s="142"/>
      <c r="G7" s="134"/>
    </row>
    <row r="8" spans="1:7" x14ac:dyDescent="0.25">
      <c r="A8" s="143" t="s">
        <v>813</v>
      </c>
      <c r="B8" s="134" t="s">
        <v>814</v>
      </c>
      <c r="C8" s="136"/>
      <c r="D8" s="137"/>
      <c r="E8" s="136"/>
      <c r="F8" s="142"/>
      <c r="G8" s="134"/>
    </row>
    <row r="9" spans="1:7" x14ac:dyDescent="0.25">
      <c r="A9" s="134"/>
      <c r="B9" s="144"/>
      <c r="C9" s="134"/>
      <c r="D9" s="140"/>
      <c r="E9" s="136"/>
      <c r="F9" s="142"/>
      <c r="G9" s="134"/>
    </row>
    <row r="10" spans="1:7" x14ac:dyDescent="0.25">
      <c r="A10" s="134"/>
      <c r="B10" s="145"/>
      <c r="C10" s="146"/>
      <c r="D10" s="147"/>
      <c r="E10" s="148"/>
      <c r="F10" s="149"/>
      <c r="G10" s="134"/>
    </row>
    <row r="11" spans="1:7" x14ac:dyDescent="0.25">
      <c r="A11" s="134"/>
      <c r="B11" s="145">
        <v>41969</v>
      </c>
      <c r="C11" s="146" t="s">
        <v>815</v>
      </c>
      <c r="D11" s="147">
        <v>10053</v>
      </c>
      <c r="E11" s="148">
        <v>1250</v>
      </c>
      <c r="F11" s="149"/>
      <c r="G11" s="134"/>
    </row>
    <row r="12" spans="1:7" x14ac:dyDescent="0.25">
      <c r="A12" s="134"/>
      <c r="B12" s="145">
        <v>41985</v>
      </c>
      <c r="C12" s="146" t="s">
        <v>816</v>
      </c>
      <c r="D12" s="147">
        <v>10186</v>
      </c>
      <c r="E12" s="148">
        <v>14010.48</v>
      </c>
      <c r="F12" s="149"/>
      <c r="G12" s="134"/>
    </row>
    <row r="13" spans="1:7" x14ac:dyDescent="0.25">
      <c r="A13" s="134"/>
      <c r="B13" s="145">
        <v>42100</v>
      </c>
      <c r="C13" s="146" t="s">
        <v>817</v>
      </c>
      <c r="D13" s="147">
        <v>10759</v>
      </c>
      <c r="E13" s="148">
        <v>3123.88</v>
      </c>
      <c r="F13" s="149"/>
      <c r="G13" s="134"/>
    </row>
    <row r="14" spans="1:7" x14ac:dyDescent="0.25">
      <c r="A14" s="134"/>
      <c r="B14" s="145">
        <v>42144</v>
      </c>
      <c r="C14" s="146" t="s">
        <v>818</v>
      </c>
      <c r="D14" s="147">
        <v>11058</v>
      </c>
      <c r="E14" s="148">
        <v>650</v>
      </c>
      <c r="F14" s="149"/>
      <c r="G14" s="134"/>
    </row>
    <row r="15" spans="1:7" x14ac:dyDescent="0.25">
      <c r="A15" s="134"/>
      <c r="B15" s="145">
        <v>42159</v>
      </c>
      <c r="C15" s="146" t="s">
        <v>819</v>
      </c>
      <c r="D15" s="147">
        <v>11157</v>
      </c>
      <c r="E15" s="148">
        <v>7093.5</v>
      </c>
      <c r="F15" s="149"/>
      <c r="G15" s="134"/>
    </row>
    <row r="16" spans="1:7" x14ac:dyDescent="0.25">
      <c r="A16" s="134"/>
      <c r="B16" s="145">
        <v>42179</v>
      </c>
      <c r="C16" s="146" t="s">
        <v>820</v>
      </c>
      <c r="D16" s="147">
        <v>11325</v>
      </c>
      <c r="E16" s="148">
        <v>7385.5</v>
      </c>
      <c r="F16" s="149"/>
      <c r="G16" s="134"/>
    </row>
    <row r="17" spans="1:7" x14ac:dyDescent="0.25">
      <c r="A17" s="134"/>
      <c r="B17" s="145">
        <v>42256</v>
      </c>
      <c r="C17" s="146" t="s">
        <v>112</v>
      </c>
      <c r="D17" s="147">
        <v>11605</v>
      </c>
      <c r="E17" s="148">
        <v>900</v>
      </c>
      <c r="F17" s="149"/>
      <c r="G17" s="134"/>
    </row>
    <row r="18" spans="1:7" x14ac:dyDescent="0.25">
      <c r="A18" s="134"/>
      <c r="B18" s="145">
        <v>42326</v>
      </c>
      <c r="C18" s="146" t="s">
        <v>821</v>
      </c>
      <c r="D18" s="147">
        <v>11880</v>
      </c>
      <c r="E18" s="148">
        <v>4614.25</v>
      </c>
      <c r="F18" s="149"/>
      <c r="G18" s="134"/>
    </row>
    <row r="19" spans="1:7" x14ac:dyDescent="0.25">
      <c r="A19" s="134"/>
      <c r="B19" s="145">
        <v>42332</v>
      </c>
      <c r="C19" s="146" t="s">
        <v>822</v>
      </c>
      <c r="D19" s="147">
        <v>11913</v>
      </c>
      <c r="E19" s="148">
        <v>15000</v>
      </c>
      <c r="F19" s="149"/>
      <c r="G19" s="134"/>
    </row>
    <row r="20" spans="1:7" x14ac:dyDescent="0.25">
      <c r="A20" s="134"/>
      <c r="B20" s="145">
        <v>42334</v>
      </c>
      <c r="C20" s="146" t="s">
        <v>823</v>
      </c>
      <c r="D20" s="147">
        <v>11932</v>
      </c>
      <c r="E20" s="148">
        <v>500</v>
      </c>
      <c r="F20" s="149"/>
      <c r="G20" s="134"/>
    </row>
    <row r="21" spans="1:7" x14ac:dyDescent="0.25">
      <c r="A21" s="134"/>
      <c r="B21" s="145">
        <v>42338</v>
      </c>
      <c r="C21" s="146" t="s">
        <v>824</v>
      </c>
      <c r="D21" s="147">
        <v>11996</v>
      </c>
      <c r="E21" s="148">
        <v>15000</v>
      </c>
      <c r="F21" s="149"/>
      <c r="G21" s="134"/>
    </row>
    <row r="22" spans="1:7" x14ac:dyDescent="0.25">
      <c r="A22" s="134"/>
      <c r="B22" s="145">
        <v>42348</v>
      </c>
      <c r="C22" s="146" t="s">
        <v>821</v>
      </c>
      <c r="D22" s="147">
        <v>12049</v>
      </c>
      <c r="E22" s="148">
        <v>189.03</v>
      </c>
      <c r="F22" s="149"/>
      <c r="G22" s="134"/>
    </row>
    <row r="23" spans="1:7" x14ac:dyDescent="0.25">
      <c r="A23" s="134"/>
      <c r="B23" s="145">
        <v>42355</v>
      </c>
      <c r="C23" s="146" t="s">
        <v>825</v>
      </c>
      <c r="D23" s="147">
        <v>12156</v>
      </c>
      <c r="E23" s="148">
        <v>4000</v>
      </c>
      <c r="F23" s="149"/>
      <c r="G23" s="134"/>
    </row>
    <row r="24" spans="1:7" x14ac:dyDescent="0.25">
      <c r="A24" s="134"/>
      <c r="B24" s="145">
        <v>42356</v>
      </c>
      <c r="C24" s="146" t="s">
        <v>826</v>
      </c>
      <c r="D24" s="147">
        <v>12149</v>
      </c>
      <c r="E24" s="148">
        <v>657.72</v>
      </c>
      <c r="F24" s="149"/>
      <c r="G24" s="134"/>
    </row>
    <row r="25" spans="1:7" x14ac:dyDescent="0.25">
      <c r="A25" s="134"/>
      <c r="B25" s="145">
        <v>42356</v>
      </c>
      <c r="C25" s="146" t="s">
        <v>827</v>
      </c>
      <c r="D25" s="147">
        <v>12113</v>
      </c>
      <c r="E25" s="148">
        <v>3176.17</v>
      </c>
      <c r="F25" s="149"/>
      <c r="G25" s="134"/>
    </row>
    <row r="26" spans="1:7" x14ac:dyDescent="0.25">
      <c r="A26" s="134"/>
      <c r="B26" s="145">
        <v>42356</v>
      </c>
      <c r="C26" s="146" t="s">
        <v>828</v>
      </c>
      <c r="D26" s="147">
        <v>12119</v>
      </c>
      <c r="E26" s="148">
        <v>3000</v>
      </c>
      <c r="F26" s="149"/>
      <c r="G26" s="134"/>
    </row>
    <row r="27" spans="1:7" x14ac:dyDescent="0.25">
      <c r="A27" s="134"/>
      <c r="B27" s="145">
        <v>42377</v>
      </c>
      <c r="C27" s="146" t="s">
        <v>829</v>
      </c>
      <c r="D27" s="147">
        <v>11839</v>
      </c>
      <c r="E27" s="148">
        <v>1925.49</v>
      </c>
      <c r="F27" s="149"/>
      <c r="G27" s="134"/>
    </row>
    <row r="28" spans="1:7" x14ac:dyDescent="0.25">
      <c r="A28" s="134"/>
      <c r="B28" s="145">
        <v>42391</v>
      </c>
      <c r="C28" s="146" t="s">
        <v>830</v>
      </c>
      <c r="D28" s="147">
        <v>12442</v>
      </c>
      <c r="E28" s="148">
        <v>4964.8</v>
      </c>
      <c r="F28" s="149"/>
      <c r="G28" s="134"/>
    </row>
    <row r="29" spans="1:7" x14ac:dyDescent="0.25">
      <c r="A29" s="134"/>
      <c r="B29" s="145">
        <v>42405</v>
      </c>
      <c r="C29" s="146" t="s">
        <v>831</v>
      </c>
      <c r="D29" s="147">
        <v>12532</v>
      </c>
      <c r="E29" s="148">
        <v>1250</v>
      </c>
      <c r="F29" s="149"/>
      <c r="G29" s="134"/>
    </row>
    <row r="30" spans="1:7" x14ac:dyDescent="0.25">
      <c r="A30" s="134"/>
      <c r="B30" s="145">
        <v>42489</v>
      </c>
      <c r="C30" s="146" t="s">
        <v>832</v>
      </c>
      <c r="D30" s="147">
        <v>13058</v>
      </c>
      <c r="E30" s="148">
        <v>888.49</v>
      </c>
      <c r="F30" s="149"/>
      <c r="G30" s="134"/>
    </row>
    <row r="31" spans="1:7" x14ac:dyDescent="0.25">
      <c r="A31" s="134"/>
      <c r="B31" s="145">
        <v>42510</v>
      </c>
      <c r="C31" s="146" t="s">
        <v>833</v>
      </c>
      <c r="D31" s="147">
        <v>13214</v>
      </c>
      <c r="E31" s="148">
        <v>1250</v>
      </c>
      <c r="F31" s="149"/>
      <c r="G31" s="134"/>
    </row>
    <row r="32" spans="1:7" x14ac:dyDescent="0.25">
      <c r="A32" s="134"/>
      <c r="B32" s="145">
        <v>42537</v>
      </c>
      <c r="C32" s="146" t="s">
        <v>834</v>
      </c>
      <c r="D32" s="147">
        <v>13421</v>
      </c>
      <c r="E32" s="148">
        <v>734.88</v>
      </c>
      <c r="F32" s="149"/>
      <c r="G32" s="134"/>
    </row>
    <row r="33" spans="1:7" x14ac:dyDescent="0.25">
      <c r="A33" s="134"/>
      <c r="B33" s="145">
        <v>42601</v>
      </c>
      <c r="C33" s="146" t="s">
        <v>836</v>
      </c>
      <c r="D33" s="147">
        <v>13700</v>
      </c>
      <c r="E33" s="148">
        <v>1250</v>
      </c>
      <c r="F33" s="149"/>
      <c r="G33" s="134"/>
    </row>
    <row r="34" spans="1:7" x14ac:dyDescent="0.25">
      <c r="A34" s="134"/>
      <c r="B34" s="145">
        <v>42632</v>
      </c>
      <c r="C34" s="146" t="s">
        <v>839</v>
      </c>
      <c r="D34" s="147">
        <v>13869</v>
      </c>
      <c r="E34" s="148">
        <v>968</v>
      </c>
      <c r="F34" s="149"/>
      <c r="G34" s="134"/>
    </row>
    <row r="35" spans="1:7" x14ac:dyDescent="0.25">
      <c r="A35" s="134"/>
      <c r="B35" s="145">
        <v>42643</v>
      </c>
      <c r="C35" s="146" t="s">
        <v>841</v>
      </c>
      <c r="D35" s="147">
        <v>13935</v>
      </c>
      <c r="E35" s="148">
        <v>1160</v>
      </c>
      <c r="F35" s="149"/>
      <c r="G35" s="134"/>
    </row>
    <row r="36" spans="1:7" x14ac:dyDescent="0.25">
      <c r="A36" s="134"/>
      <c r="B36" s="145">
        <v>42664</v>
      </c>
      <c r="C36" s="146" t="s">
        <v>846</v>
      </c>
      <c r="D36" s="147">
        <v>14055</v>
      </c>
      <c r="E36" s="148">
        <v>277.26</v>
      </c>
      <c r="F36" s="149"/>
      <c r="G36" s="134"/>
    </row>
    <row r="37" spans="1:7" x14ac:dyDescent="0.25">
      <c r="A37" s="134"/>
      <c r="B37" s="145">
        <v>42670</v>
      </c>
      <c r="C37" s="146" t="s">
        <v>858</v>
      </c>
      <c r="D37" s="147">
        <v>14110</v>
      </c>
      <c r="E37" s="148">
        <v>1250</v>
      </c>
      <c r="F37" s="149"/>
      <c r="G37" s="134"/>
    </row>
    <row r="38" spans="1:7" x14ac:dyDescent="0.25">
      <c r="A38" s="134"/>
      <c r="B38" s="145">
        <v>42674</v>
      </c>
      <c r="C38" s="146" t="s">
        <v>846</v>
      </c>
      <c r="D38" s="147">
        <v>14123</v>
      </c>
      <c r="E38" s="148">
        <v>1757.97</v>
      </c>
      <c r="F38" s="149"/>
      <c r="G38" s="134"/>
    </row>
    <row r="39" spans="1:7" x14ac:dyDescent="0.25">
      <c r="A39" s="134"/>
      <c r="B39" s="145">
        <v>42674</v>
      </c>
      <c r="C39" s="146" t="s">
        <v>866</v>
      </c>
      <c r="D39" s="147">
        <v>14124</v>
      </c>
      <c r="E39" s="148">
        <v>200</v>
      </c>
      <c r="F39" s="149"/>
      <c r="G39" s="134"/>
    </row>
    <row r="40" spans="1:7" x14ac:dyDescent="0.25">
      <c r="A40" s="134"/>
      <c r="B40" s="145">
        <v>42688</v>
      </c>
      <c r="C40" s="146" t="s">
        <v>933</v>
      </c>
      <c r="D40" s="147">
        <v>14186</v>
      </c>
      <c r="E40" s="148">
        <v>500</v>
      </c>
      <c r="F40" s="149"/>
      <c r="G40" s="134"/>
    </row>
    <row r="41" spans="1:7" x14ac:dyDescent="0.25">
      <c r="A41" s="134"/>
      <c r="B41" s="145">
        <v>42688</v>
      </c>
      <c r="C41" s="146" t="s">
        <v>846</v>
      </c>
      <c r="D41" s="147">
        <v>14200</v>
      </c>
      <c r="E41" s="148">
        <v>522</v>
      </c>
      <c r="F41" s="149"/>
      <c r="G41" s="134"/>
    </row>
    <row r="42" spans="1:7" x14ac:dyDescent="0.25">
      <c r="A42" s="134"/>
      <c r="B42" s="145">
        <v>42704</v>
      </c>
      <c r="C42" s="146" t="s">
        <v>955</v>
      </c>
      <c r="D42" s="147">
        <v>14294</v>
      </c>
      <c r="E42" s="148">
        <v>1250</v>
      </c>
      <c r="F42" s="149"/>
      <c r="G42" s="134"/>
    </row>
    <row r="43" spans="1:7" x14ac:dyDescent="0.25">
      <c r="A43" s="134"/>
      <c r="B43" s="145">
        <v>42705</v>
      </c>
      <c r="C43" s="146" t="s">
        <v>844</v>
      </c>
      <c r="D43" s="147">
        <v>14325</v>
      </c>
      <c r="E43" s="148">
        <v>600</v>
      </c>
      <c r="F43" s="149"/>
      <c r="G43" s="134"/>
    </row>
    <row r="44" spans="1:7" x14ac:dyDescent="0.25">
      <c r="A44" s="134"/>
      <c r="B44" s="145">
        <v>42706</v>
      </c>
      <c r="C44" s="146" t="s">
        <v>946</v>
      </c>
      <c r="D44" s="147">
        <v>14353</v>
      </c>
      <c r="E44" s="148">
        <v>809.53</v>
      </c>
      <c r="F44" s="149"/>
      <c r="G44" s="134"/>
    </row>
    <row r="45" spans="1:7" x14ac:dyDescent="0.25">
      <c r="A45" s="134"/>
      <c r="B45" s="145">
        <v>42711</v>
      </c>
      <c r="C45" s="146" t="s">
        <v>977</v>
      </c>
      <c r="D45" s="147">
        <v>14375</v>
      </c>
      <c r="E45" s="148">
        <v>3575.36</v>
      </c>
      <c r="F45" s="149"/>
      <c r="G45" s="134"/>
    </row>
    <row r="46" spans="1:7" x14ac:dyDescent="0.25">
      <c r="A46" s="134"/>
      <c r="B46" s="145">
        <v>42712</v>
      </c>
      <c r="C46" s="146" t="s">
        <v>978</v>
      </c>
      <c r="D46" s="147">
        <v>14382</v>
      </c>
      <c r="E46" s="148">
        <v>800</v>
      </c>
      <c r="F46" s="149"/>
      <c r="G46" s="134"/>
    </row>
    <row r="47" spans="1:7" x14ac:dyDescent="0.25">
      <c r="A47" s="134"/>
      <c r="B47" s="145">
        <v>42712</v>
      </c>
      <c r="C47" s="146" t="s">
        <v>860</v>
      </c>
      <c r="D47" s="147">
        <v>14383</v>
      </c>
      <c r="E47" s="148">
        <v>560.25</v>
      </c>
      <c r="F47" s="149"/>
      <c r="G47" s="134"/>
    </row>
    <row r="48" spans="1:7" x14ac:dyDescent="0.25">
      <c r="A48" s="134"/>
      <c r="B48" s="145">
        <v>42716</v>
      </c>
      <c r="C48" s="146" t="s">
        <v>844</v>
      </c>
      <c r="D48" s="147">
        <v>14387</v>
      </c>
      <c r="E48" s="148">
        <v>600</v>
      </c>
      <c r="F48" s="149"/>
      <c r="G48" s="134"/>
    </row>
    <row r="49" spans="1:7" x14ac:dyDescent="0.25">
      <c r="A49" s="134"/>
      <c r="B49" s="145">
        <v>42716</v>
      </c>
      <c r="C49" s="146" t="s">
        <v>979</v>
      </c>
      <c r="D49" s="147">
        <v>14391</v>
      </c>
      <c r="E49" s="148">
        <v>522</v>
      </c>
      <c r="F49" s="149"/>
      <c r="G49" s="134"/>
    </row>
    <row r="50" spans="1:7" x14ac:dyDescent="0.25">
      <c r="A50" s="134"/>
      <c r="B50" s="145">
        <v>42716</v>
      </c>
      <c r="C50" s="146" t="s">
        <v>955</v>
      </c>
      <c r="D50" s="147">
        <v>14395</v>
      </c>
      <c r="E50" s="148">
        <v>1250</v>
      </c>
      <c r="F50" s="149"/>
      <c r="G50" s="134"/>
    </row>
    <row r="51" spans="1:7" x14ac:dyDescent="0.25">
      <c r="A51" s="134"/>
      <c r="B51" s="145">
        <v>42716</v>
      </c>
      <c r="C51" s="146" t="s">
        <v>858</v>
      </c>
      <c r="D51" s="147">
        <v>14399</v>
      </c>
      <c r="E51" s="148">
        <v>1250</v>
      </c>
      <c r="F51" s="149"/>
      <c r="G51" s="134"/>
    </row>
    <row r="52" spans="1:7" x14ac:dyDescent="0.25">
      <c r="A52" s="134"/>
      <c r="B52" s="145">
        <v>42716</v>
      </c>
      <c r="C52" s="146" t="s">
        <v>846</v>
      </c>
      <c r="D52" s="147">
        <v>14403</v>
      </c>
      <c r="E52" s="148">
        <v>1038.81</v>
      </c>
      <c r="F52" s="149"/>
      <c r="G52" s="134"/>
    </row>
    <row r="53" spans="1:7" x14ac:dyDescent="0.25">
      <c r="A53" s="134"/>
      <c r="B53" s="145">
        <v>42717</v>
      </c>
      <c r="C53" s="146" t="s">
        <v>848</v>
      </c>
      <c r="D53" s="147">
        <v>14416</v>
      </c>
      <c r="E53" s="148">
        <v>809.53</v>
      </c>
      <c r="F53" s="149"/>
      <c r="G53" s="134"/>
    </row>
    <row r="54" spans="1:7" x14ac:dyDescent="0.25">
      <c r="A54" s="134"/>
      <c r="B54" s="145">
        <v>42718</v>
      </c>
      <c r="C54" s="146" t="s">
        <v>847</v>
      </c>
      <c r="D54" s="147">
        <v>14317</v>
      </c>
      <c r="E54" s="148">
        <v>1518.49</v>
      </c>
      <c r="F54" s="149"/>
      <c r="G54" s="134"/>
    </row>
    <row r="55" spans="1:7" x14ac:dyDescent="0.25">
      <c r="A55" s="134"/>
      <c r="B55" s="145">
        <v>42718</v>
      </c>
      <c r="C55" s="146" t="s">
        <v>946</v>
      </c>
      <c r="D55" s="147">
        <v>14320</v>
      </c>
      <c r="E55" s="148">
        <v>809.53</v>
      </c>
      <c r="F55" s="149"/>
      <c r="G55" s="134"/>
    </row>
    <row r="56" spans="1:7" x14ac:dyDescent="0.25">
      <c r="A56" s="134"/>
      <c r="B56" s="145">
        <v>42718</v>
      </c>
      <c r="C56" s="146" t="s">
        <v>980</v>
      </c>
      <c r="D56" s="147">
        <v>14414</v>
      </c>
      <c r="E56" s="148">
        <v>3640</v>
      </c>
      <c r="F56" s="149"/>
      <c r="G56" s="134"/>
    </row>
    <row r="57" spans="1:7" x14ac:dyDescent="0.25">
      <c r="A57" s="134"/>
      <c r="B57" s="145">
        <v>42718</v>
      </c>
      <c r="C57" s="146" t="s">
        <v>840</v>
      </c>
      <c r="D57" s="147">
        <v>14447</v>
      </c>
      <c r="E57" s="148">
        <v>4652.3999999999996</v>
      </c>
      <c r="F57" s="149"/>
      <c r="G57" s="134"/>
    </row>
    <row r="58" spans="1:7" x14ac:dyDescent="0.25">
      <c r="A58" s="134"/>
      <c r="B58" s="145">
        <v>42719</v>
      </c>
      <c r="C58" s="146" t="s">
        <v>981</v>
      </c>
      <c r="D58" s="147">
        <v>14423</v>
      </c>
      <c r="E58" s="148">
        <v>20000</v>
      </c>
      <c r="F58" s="149"/>
      <c r="G58" s="134"/>
    </row>
    <row r="59" spans="1:7" x14ac:dyDescent="0.25">
      <c r="A59" s="134"/>
      <c r="B59" s="145">
        <v>42720</v>
      </c>
      <c r="C59" s="146" t="s">
        <v>847</v>
      </c>
      <c r="D59" s="147">
        <v>14348</v>
      </c>
      <c r="E59" s="148">
        <v>1518.49</v>
      </c>
      <c r="F59" s="149"/>
      <c r="G59" s="134"/>
    </row>
    <row r="60" spans="1:7" x14ac:dyDescent="0.25">
      <c r="A60" s="134"/>
      <c r="B60" s="145">
        <v>42720</v>
      </c>
      <c r="C60" s="146" t="s">
        <v>848</v>
      </c>
      <c r="D60" s="147">
        <v>14349</v>
      </c>
      <c r="E60" s="148">
        <v>809.53</v>
      </c>
      <c r="F60" s="149"/>
      <c r="G60" s="134"/>
    </row>
    <row r="61" spans="1:7" x14ac:dyDescent="0.25">
      <c r="A61" s="134"/>
      <c r="B61" s="145">
        <v>42720</v>
      </c>
      <c r="C61" s="146" t="s">
        <v>851</v>
      </c>
      <c r="D61" s="147">
        <v>14355</v>
      </c>
      <c r="E61" s="148">
        <v>916.48</v>
      </c>
      <c r="F61" s="149"/>
      <c r="G61" s="134"/>
    </row>
    <row r="62" spans="1:7" x14ac:dyDescent="0.25">
      <c r="A62" s="134"/>
      <c r="B62" s="145">
        <v>42720</v>
      </c>
      <c r="C62" s="146" t="s">
        <v>840</v>
      </c>
      <c r="D62" s="147">
        <v>14448</v>
      </c>
      <c r="E62" s="148">
        <v>4652.49</v>
      </c>
      <c r="F62" s="149"/>
      <c r="G62" s="134"/>
    </row>
    <row r="63" spans="1:7" x14ac:dyDescent="0.25">
      <c r="A63" s="134"/>
      <c r="B63" s="145"/>
      <c r="C63" s="146"/>
      <c r="D63" s="147"/>
      <c r="E63" s="148">
        <f>SUM(E11:E62)</f>
        <v>151032.31</v>
      </c>
      <c r="F63" s="150">
        <f>E63</f>
        <v>151032.31</v>
      </c>
      <c r="G63" s="151">
        <f>F63</f>
        <v>151032.31</v>
      </c>
    </row>
    <row r="64" spans="1:7" x14ac:dyDescent="0.25">
      <c r="A64" s="134"/>
      <c r="B64" s="145"/>
      <c r="C64" s="146"/>
      <c r="D64" s="147"/>
      <c r="E64" s="152"/>
      <c r="F64" s="150"/>
      <c r="G64" s="151"/>
    </row>
    <row r="65" spans="1:7" ht="15.75" thickBot="1" x14ac:dyDescent="0.3">
      <c r="A65" s="153" t="s">
        <v>869</v>
      </c>
      <c r="B65" s="135" t="s">
        <v>982</v>
      </c>
      <c r="C65" s="136"/>
      <c r="D65" s="135"/>
      <c r="E65" s="138"/>
      <c r="F65" s="138"/>
      <c r="G65" s="154">
        <f>G6-G63</f>
        <v>655665.51</v>
      </c>
    </row>
    <row r="66" spans="1:7" ht="15.75" thickTop="1" x14ac:dyDescent="0.25">
      <c r="A66" s="155"/>
      <c r="B66" s="156"/>
      <c r="C66" s="157"/>
      <c r="D66" s="156"/>
      <c r="E66" s="138"/>
      <c r="F66" s="158"/>
      <c r="G66" s="159"/>
    </row>
    <row r="67" spans="1:7" x14ac:dyDescent="0.25">
      <c r="A67" s="160"/>
      <c r="B67" s="160"/>
      <c r="C67" s="160"/>
      <c r="D67" s="160"/>
      <c r="E67" s="161"/>
      <c r="F67" s="160"/>
      <c r="G67" s="162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"/>
  <sheetViews>
    <sheetView view="pageLayout" zoomScaleNormal="100" workbookViewId="0">
      <selection activeCell="E15" sqref="E15"/>
    </sheetView>
  </sheetViews>
  <sheetFormatPr baseColWidth="10" defaultRowHeight="15" x14ac:dyDescent="0.25"/>
  <cols>
    <col min="3" max="3" width="31.28515625" customWidth="1"/>
  </cols>
  <sheetData>
    <row r="1" spans="1:9" x14ac:dyDescent="0.25">
      <c r="A1" s="244" t="s">
        <v>808</v>
      </c>
      <c r="B1" s="244"/>
      <c r="C1" s="244"/>
      <c r="D1" s="244"/>
      <c r="E1" s="244"/>
      <c r="F1" s="244"/>
      <c r="G1" s="244"/>
      <c r="H1" s="244"/>
      <c r="I1" s="144"/>
    </row>
    <row r="2" spans="1:9" x14ac:dyDescent="0.25">
      <c r="A2" s="244" t="s">
        <v>871</v>
      </c>
      <c r="B2" s="244"/>
      <c r="C2" s="244"/>
      <c r="D2" s="244"/>
      <c r="E2" s="244"/>
      <c r="F2" s="244"/>
      <c r="G2" s="244"/>
      <c r="H2" s="244"/>
      <c r="I2" s="144"/>
    </row>
    <row r="3" spans="1:9" x14ac:dyDescent="0.25">
      <c r="A3" s="244" t="s">
        <v>872</v>
      </c>
      <c r="B3" s="244"/>
      <c r="C3" s="244"/>
      <c r="D3" s="244"/>
      <c r="E3" s="244"/>
      <c r="F3" s="244"/>
      <c r="G3" s="244"/>
      <c r="H3" s="244"/>
      <c r="I3" s="144"/>
    </row>
    <row r="4" spans="1:9" x14ac:dyDescent="0.25">
      <c r="A4" s="244" t="s">
        <v>873</v>
      </c>
      <c r="B4" s="244"/>
      <c r="C4" s="244"/>
      <c r="D4" s="244"/>
      <c r="E4" s="244"/>
      <c r="F4" s="244"/>
      <c r="G4" s="244"/>
      <c r="H4" s="244"/>
      <c r="I4" s="144"/>
    </row>
    <row r="5" spans="1:9" x14ac:dyDescent="0.25">
      <c r="A5" s="244" t="s">
        <v>759</v>
      </c>
      <c r="B5" s="244"/>
      <c r="C5" s="244"/>
      <c r="D5" s="244"/>
      <c r="E5" s="244"/>
      <c r="F5" s="244"/>
      <c r="G5" s="244"/>
      <c r="H5" s="244"/>
      <c r="I5" s="144"/>
    </row>
    <row r="6" spans="1:9" x14ac:dyDescent="0.25">
      <c r="A6" s="134"/>
      <c r="B6" s="164"/>
      <c r="C6" s="164"/>
      <c r="D6" s="165"/>
      <c r="E6" s="165"/>
      <c r="F6" s="134"/>
      <c r="G6" s="134"/>
      <c r="H6" s="134"/>
      <c r="I6" s="144"/>
    </row>
    <row r="7" spans="1:9" x14ac:dyDescent="0.25">
      <c r="A7" s="134"/>
      <c r="B7" s="135" t="s">
        <v>976</v>
      </c>
      <c r="C7" s="136"/>
      <c r="D7" s="137"/>
      <c r="E7" s="137"/>
      <c r="F7" s="136"/>
      <c r="G7" s="138"/>
      <c r="H7" s="139">
        <v>649116.06999999995</v>
      </c>
      <c r="I7" s="144"/>
    </row>
    <row r="8" spans="1:9" x14ac:dyDescent="0.25">
      <c r="A8" s="134"/>
      <c r="B8" s="134" t="s">
        <v>4</v>
      </c>
      <c r="C8" s="134"/>
      <c r="D8" s="140"/>
      <c r="E8" s="140"/>
      <c r="F8" s="134"/>
      <c r="G8" s="142"/>
      <c r="H8" s="134"/>
      <c r="I8" s="144"/>
    </row>
    <row r="9" spans="1:9" x14ac:dyDescent="0.25">
      <c r="A9" s="143" t="s">
        <v>813</v>
      </c>
      <c r="B9" s="136" t="s">
        <v>874</v>
      </c>
      <c r="C9" s="136"/>
      <c r="D9" s="137"/>
      <c r="E9" s="137"/>
      <c r="F9" s="136"/>
      <c r="G9" s="142"/>
      <c r="H9" s="134"/>
      <c r="I9" s="144"/>
    </row>
    <row r="10" spans="1:9" x14ac:dyDescent="0.25">
      <c r="A10" s="134"/>
      <c r="B10" s="134"/>
      <c r="C10" s="134"/>
      <c r="D10" s="140"/>
      <c r="E10" s="140"/>
      <c r="F10" s="134"/>
      <c r="G10" s="142"/>
      <c r="H10" s="134"/>
      <c r="I10" s="144"/>
    </row>
    <row r="11" spans="1:9" x14ac:dyDescent="0.25">
      <c r="A11" s="134"/>
      <c r="B11" s="166">
        <v>42656</v>
      </c>
      <c r="C11" s="136" t="s">
        <v>960</v>
      </c>
      <c r="D11" s="137" t="s">
        <v>875</v>
      </c>
      <c r="E11" s="137">
        <v>1111</v>
      </c>
      <c r="F11" s="167">
        <v>3000</v>
      </c>
      <c r="G11" s="142"/>
      <c r="H11" s="134"/>
      <c r="I11" s="144"/>
    </row>
    <row r="12" spans="1:9" x14ac:dyDescent="0.25">
      <c r="A12" s="134"/>
      <c r="B12" s="166">
        <v>42677</v>
      </c>
      <c r="C12" s="136" t="s">
        <v>960</v>
      </c>
      <c r="D12" s="137" t="s">
        <v>875</v>
      </c>
      <c r="E12" s="137">
        <v>1116</v>
      </c>
      <c r="F12" s="167">
        <v>3000</v>
      </c>
      <c r="G12" s="142"/>
      <c r="H12" s="134"/>
      <c r="I12" s="144"/>
    </row>
    <row r="13" spans="1:9" x14ac:dyDescent="0.25">
      <c r="A13" s="134"/>
      <c r="B13" s="166">
        <v>42688</v>
      </c>
      <c r="C13" s="136" t="s">
        <v>960</v>
      </c>
      <c r="D13" s="137" t="s">
        <v>875</v>
      </c>
      <c r="E13" s="137">
        <v>1120</v>
      </c>
      <c r="F13" s="167">
        <v>3000</v>
      </c>
      <c r="G13" s="142"/>
      <c r="H13" s="134"/>
      <c r="I13" s="144"/>
    </row>
    <row r="14" spans="1:9" x14ac:dyDescent="0.25">
      <c r="A14" s="134"/>
      <c r="B14" s="166">
        <v>42703</v>
      </c>
      <c r="C14" s="136" t="s">
        <v>712</v>
      </c>
      <c r="D14" s="137" t="s">
        <v>875</v>
      </c>
      <c r="E14" s="137">
        <v>1122</v>
      </c>
      <c r="F14" s="167">
        <v>3000</v>
      </c>
      <c r="G14" s="142"/>
      <c r="H14" s="134"/>
      <c r="I14" s="144"/>
    </row>
    <row r="15" spans="1:9" x14ac:dyDescent="0.25">
      <c r="A15" s="134"/>
      <c r="B15" s="166">
        <v>42703</v>
      </c>
      <c r="C15" s="136" t="s">
        <v>960</v>
      </c>
      <c r="D15" s="137" t="s">
        <v>875</v>
      </c>
      <c r="E15" s="137">
        <v>1124</v>
      </c>
      <c r="F15" s="167">
        <v>3000</v>
      </c>
      <c r="G15" s="142"/>
      <c r="H15" s="134"/>
      <c r="I15" s="144"/>
    </row>
    <row r="16" spans="1:9" x14ac:dyDescent="0.25">
      <c r="A16" s="134"/>
      <c r="B16" s="166">
        <v>42717</v>
      </c>
      <c r="C16" s="136" t="s">
        <v>960</v>
      </c>
      <c r="D16" s="137" t="s">
        <v>875</v>
      </c>
      <c r="E16" s="137">
        <v>1127</v>
      </c>
      <c r="F16" s="167">
        <v>3000</v>
      </c>
      <c r="G16" s="142"/>
      <c r="H16" s="134"/>
      <c r="I16" s="144"/>
    </row>
    <row r="17" spans="1:9" x14ac:dyDescent="0.25">
      <c r="A17" s="134"/>
      <c r="B17" s="166">
        <v>42717</v>
      </c>
      <c r="C17" s="136" t="s">
        <v>712</v>
      </c>
      <c r="D17" s="137" t="s">
        <v>875</v>
      </c>
      <c r="E17" s="137">
        <v>1129</v>
      </c>
      <c r="F17" s="167">
        <v>3000</v>
      </c>
      <c r="G17" s="142"/>
      <c r="H17" s="134"/>
      <c r="I17" s="144"/>
    </row>
    <row r="18" spans="1:9" x14ac:dyDescent="0.25">
      <c r="A18" s="134"/>
      <c r="B18" s="166">
        <v>42717</v>
      </c>
      <c r="C18" s="136" t="s">
        <v>960</v>
      </c>
      <c r="D18" s="137" t="s">
        <v>875</v>
      </c>
      <c r="E18" s="137">
        <v>1131</v>
      </c>
      <c r="F18" s="167">
        <v>3000</v>
      </c>
      <c r="G18" s="142"/>
      <c r="H18" s="134"/>
      <c r="I18" s="144"/>
    </row>
    <row r="19" spans="1:9" x14ac:dyDescent="0.25">
      <c r="A19" s="134"/>
      <c r="B19" s="166">
        <v>42717</v>
      </c>
      <c r="C19" s="136" t="s">
        <v>712</v>
      </c>
      <c r="D19" s="137" t="s">
        <v>875</v>
      </c>
      <c r="E19" s="137">
        <v>1133</v>
      </c>
      <c r="F19" s="167">
        <v>3000</v>
      </c>
      <c r="G19" s="168">
        <f>F20</f>
        <v>27000</v>
      </c>
      <c r="H19" s="168">
        <f>G19</f>
        <v>27000</v>
      </c>
      <c r="I19" s="144"/>
    </row>
    <row r="20" spans="1:9" x14ac:dyDescent="0.25">
      <c r="A20" s="134"/>
      <c r="B20" s="169"/>
      <c r="C20" s="169"/>
      <c r="D20" s="170"/>
      <c r="E20" s="170"/>
      <c r="F20" s="171">
        <f>SUM(F11:F19)</f>
        <v>27000</v>
      </c>
      <c r="G20" s="172"/>
      <c r="H20" s="173"/>
      <c r="I20" s="144"/>
    </row>
    <row r="21" spans="1:9" ht="15.75" thickBot="1" x14ac:dyDescent="0.3">
      <c r="A21" s="153" t="s">
        <v>869</v>
      </c>
      <c r="B21" s="135" t="s">
        <v>982</v>
      </c>
      <c r="C21" s="136"/>
      <c r="D21" s="137"/>
      <c r="E21" s="137"/>
      <c r="F21" s="136"/>
      <c r="G21" s="138"/>
      <c r="H21" s="154">
        <f>H7-H19</f>
        <v>622116.06999999995</v>
      </c>
      <c r="I21" s="144"/>
    </row>
    <row r="22" spans="1:9" ht="15.75" thickTop="1" x14ac:dyDescent="0.25">
      <c r="A22" s="153"/>
      <c r="B22" s="135"/>
      <c r="C22" s="136"/>
      <c r="D22" s="137"/>
      <c r="E22" s="137"/>
      <c r="F22" s="136"/>
      <c r="G22" s="138"/>
      <c r="H22" s="139"/>
      <c r="I22" s="144"/>
    </row>
    <row r="23" spans="1:9" x14ac:dyDescent="0.25">
      <c r="A23" s="153"/>
      <c r="B23" s="135"/>
      <c r="C23" s="136"/>
      <c r="D23" s="137"/>
      <c r="E23" s="137"/>
      <c r="F23" s="136"/>
      <c r="G23" s="138"/>
      <c r="H23" s="139"/>
      <c r="I23" s="144"/>
    </row>
    <row r="24" spans="1:9" x14ac:dyDescent="0.25">
      <c r="A24" s="160"/>
      <c r="B24" s="160"/>
      <c r="C24" s="160"/>
      <c r="D24" s="160"/>
      <c r="E24" s="160"/>
      <c r="F24" s="160"/>
      <c r="G24" s="160"/>
      <c r="H24" s="160"/>
      <c r="I24" s="144"/>
    </row>
    <row r="25" spans="1:9" x14ac:dyDescent="0.25">
      <c r="A25" s="160"/>
      <c r="B25" s="160"/>
      <c r="C25" s="160"/>
      <c r="D25" s="160"/>
      <c r="E25" s="160"/>
      <c r="F25" s="160"/>
      <c r="G25" s="160"/>
      <c r="H25" s="160"/>
      <c r="I25" s="144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2"/>
  <sheetViews>
    <sheetView view="pageLayout" zoomScaleNormal="100" workbookViewId="0">
      <selection activeCell="E18" sqref="E18"/>
    </sheetView>
  </sheetViews>
  <sheetFormatPr baseColWidth="10" defaultRowHeight="15" x14ac:dyDescent="0.25"/>
  <cols>
    <col min="3" max="3" width="22.7109375" customWidth="1"/>
  </cols>
  <sheetData>
    <row r="1" spans="1:7" x14ac:dyDescent="0.25">
      <c r="A1" s="174"/>
      <c r="B1" s="149"/>
      <c r="C1" s="149"/>
      <c r="D1" s="149"/>
      <c r="E1" s="149"/>
      <c r="F1" s="149"/>
      <c r="G1" s="144"/>
    </row>
    <row r="2" spans="1:7" x14ac:dyDescent="0.25">
      <c r="A2" s="244" t="s">
        <v>808</v>
      </c>
      <c r="B2" s="244"/>
      <c r="C2" s="244"/>
      <c r="D2" s="244"/>
      <c r="E2" s="244"/>
      <c r="F2" s="244"/>
      <c r="G2" s="144"/>
    </row>
    <row r="3" spans="1:7" x14ac:dyDescent="0.25">
      <c r="A3" s="244" t="s">
        <v>877</v>
      </c>
      <c r="B3" s="244"/>
      <c r="C3" s="244"/>
      <c r="D3" s="244"/>
      <c r="E3" s="244"/>
      <c r="F3" s="244"/>
      <c r="G3" s="144"/>
    </row>
    <row r="4" spans="1:7" x14ac:dyDescent="0.25">
      <c r="A4" s="244" t="s">
        <v>872</v>
      </c>
      <c r="B4" s="244"/>
      <c r="C4" s="244"/>
      <c r="D4" s="244"/>
      <c r="E4" s="244"/>
      <c r="F4" s="244"/>
      <c r="G4" s="144"/>
    </row>
    <row r="5" spans="1:7" x14ac:dyDescent="0.25">
      <c r="A5" s="244" t="s">
        <v>878</v>
      </c>
      <c r="B5" s="244"/>
      <c r="C5" s="244"/>
      <c r="D5" s="244"/>
      <c r="E5" s="244"/>
      <c r="F5" s="244"/>
      <c r="G5" s="144"/>
    </row>
    <row r="6" spans="1:7" x14ac:dyDescent="0.25">
      <c r="A6" s="244" t="s">
        <v>759</v>
      </c>
      <c r="B6" s="244"/>
      <c r="C6" s="244"/>
      <c r="D6" s="244"/>
      <c r="E6" s="244"/>
      <c r="F6" s="244"/>
      <c r="G6" s="144"/>
    </row>
    <row r="7" spans="1:7" x14ac:dyDescent="0.25">
      <c r="A7" s="149"/>
      <c r="B7" s="149"/>
      <c r="C7" s="149"/>
      <c r="D7" s="149"/>
      <c r="E7" s="149"/>
      <c r="F7" s="149"/>
      <c r="G7" s="144"/>
    </row>
    <row r="8" spans="1:7" x14ac:dyDescent="0.25">
      <c r="A8" s="174"/>
      <c r="B8" s="149"/>
      <c r="C8" s="149"/>
      <c r="D8" s="149"/>
      <c r="E8" s="149"/>
      <c r="F8" s="149"/>
      <c r="G8" s="144"/>
    </row>
    <row r="9" spans="1:7" x14ac:dyDescent="0.25">
      <c r="A9" s="174"/>
      <c r="B9" s="135" t="s">
        <v>976</v>
      </c>
      <c r="C9" s="175"/>
      <c r="D9" s="175"/>
      <c r="E9" s="175"/>
      <c r="F9" s="138">
        <v>1121193.25</v>
      </c>
      <c r="G9" s="144"/>
    </row>
    <row r="10" spans="1:7" x14ac:dyDescent="0.25">
      <c r="A10" s="174"/>
      <c r="B10" s="149"/>
      <c r="C10" s="149"/>
      <c r="D10" s="149"/>
      <c r="E10" s="149"/>
      <c r="F10" s="176"/>
      <c r="G10" s="144"/>
    </row>
    <row r="11" spans="1:7" x14ac:dyDescent="0.25">
      <c r="A11" s="143" t="s">
        <v>879</v>
      </c>
      <c r="B11" s="175" t="s">
        <v>874</v>
      </c>
      <c r="C11" s="175"/>
      <c r="D11" s="175"/>
      <c r="E11" s="149"/>
      <c r="F11" s="176"/>
      <c r="G11" s="144"/>
    </row>
    <row r="12" spans="1:7" x14ac:dyDescent="0.25">
      <c r="A12" s="143"/>
      <c r="B12" s="175"/>
      <c r="C12" s="175"/>
      <c r="D12" s="175"/>
      <c r="E12" s="149"/>
      <c r="F12" s="176"/>
      <c r="G12" s="144"/>
    </row>
    <row r="13" spans="1:7" x14ac:dyDescent="0.25">
      <c r="A13" s="143"/>
      <c r="B13" s="177">
        <v>42649</v>
      </c>
      <c r="C13" s="175" t="s">
        <v>880</v>
      </c>
      <c r="D13" s="175" t="s">
        <v>881</v>
      </c>
      <c r="E13" s="178">
        <v>15000</v>
      </c>
      <c r="F13" s="178"/>
      <c r="G13" s="144"/>
    </row>
    <row r="14" spans="1:7" x14ac:dyDescent="0.25">
      <c r="A14" s="143"/>
      <c r="B14" s="166">
        <v>42670</v>
      </c>
      <c r="C14" s="149" t="s">
        <v>884</v>
      </c>
      <c r="D14" s="179" t="s">
        <v>885</v>
      </c>
      <c r="E14" s="180">
        <v>3566.68</v>
      </c>
      <c r="F14" s="176">
        <f>E13+E14</f>
        <v>18566.68</v>
      </c>
      <c r="G14" s="144"/>
    </row>
    <row r="15" spans="1:7" x14ac:dyDescent="0.25">
      <c r="A15" s="174"/>
      <c r="B15" s="149"/>
      <c r="C15" s="175"/>
      <c r="D15" s="149"/>
      <c r="E15" s="181"/>
      <c r="F15" s="176"/>
      <c r="G15" s="144"/>
    </row>
    <row r="16" spans="1:7" ht="15.75" thickBot="1" x14ac:dyDescent="0.3">
      <c r="A16" s="153" t="s">
        <v>886</v>
      </c>
      <c r="B16" s="135" t="s">
        <v>982</v>
      </c>
      <c r="C16" s="175"/>
      <c r="D16" s="175"/>
      <c r="E16" s="175"/>
      <c r="F16" s="182">
        <f>F9-F14</f>
        <v>1102626.57</v>
      </c>
      <c r="G16" s="144"/>
    </row>
    <row r="17" spans="1:7" ht="15.75" thickTop="1" x14ac:dyDescent="0.25">
      <c r="A17" s="144"/>
      <c r="B17" s="144"/>
      <c r="C17" s="144"/>
      <c r="D17" s="144"/>
      <c r="E17" s="144"/>
      <c r="F17" s="138"/>
      <c r="G17" s="144"/>
    </row>
    <row r="18" spans="1:7" x14ac:dyDescent="0.25">
      <c r="A18" s="144"/>
      <c r="B18" s="144"/>
      <c r="C18" s="144"/>
      <c r="D18" s="144"/>
      <c r="E18" s="144"/>
      <c r="F18" s="183"/>
      <c r="G18" s="144"/>
    </row>
    <row r="19" spans="1:7" x14ac:dyDescent="0.25">
      <c r="A19" s="144"/>
      <c r="B19" s="144"/>
      <c r="C19" s="144"/>
      <c r="D19" s="144"/>
      <c r="E19" s="144"/>
      <c r="F19" s="183"/>
      <c r="G19" s="144"/>
    </row>
    <row r="20" spans="1:7" x14ac:dyDescent="0.25">
      <c r="A20" s="144"/>
      <c r="B20" s="144"/>
      <c r="C20" s="144"/>
      <c r="D20" s="144"/>
      <c r="E20" s="144"/>
      <c r="F20" s="183"/>
      <c r="G20" s="144"/>
    </row>
    <row r="21" spans="1:7" x14ac:dyDescent="0.25">
      <c r="A21" s="144"/>
      <c r="B21" s="144"/>
      <c r="C21" s="144"/>
      <c r="D21" s="144"/>
      <c r="E21" s="144"/>
      <c r="F21" s="144"/>
      <c r="G21" s="144"/>
    </row>
    <row r="22" spans="1:7" x14ac:dyDescent="0.25">
      <c r="A22" s="144"/>
      <c r="B22" s="144"/>
      <c r="C22" s="144"/>
      <c r="D22" s="144"/>
      <c r="E22" s="144"/>
      <c r="F22" s="144"/>
      <c r="G22" s="144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4"/>
  <sheetViews>
    <sheetView view="pageLayout" zoomScaleNormal="100" workbookViewId="0">
      <selection activeCell="E13" sqref="E13"/>
    </sheetView>
  </sheetViews>
  <sheetFormatPr baseColWidth="10" defaultRowHeight="15" x14ac:dyDescent="0.25"/>
  <sheetData>
    <row r="1" spans="1:8" x14ac:dyDescent="0.25">
      <c r="A1" s="244" t="s">
        <v>808</v>
      </c>
      <c r="B1" s="244"/>
      <c r="C1" s="244"/>
      <c r="D1" s="244"/>
      <c r="E1" s="244"/>
      <c r="F1" s="244"/>
      <c r="G1" s="244"/>
      <c r="H1" s="160"/>
    </row>
    <row r="2" spans="1:8" x14ac:dyDescent="0.25">
      <c r="A2" s="244" t="s">
        <v>887</v>
      </c>
      <c r="B2" s="244"/>
      <c r="C2" s="244"/>
      <c r="D2" s="244"/>
      <c r="E2" s="244"/>
      <c r="F2" s="244"/>
      <c r="G2" s="244"/>
      <c r="H2" s="160"/>
    </row>
    <row r="3" spans="1:8" x14ac:dyDescent="0.25">
      <c r="A3" s="244" t="s">
        <v>810</v>
      </c>
      <c r="B3" s="244"/>
      <c r="C3" s="244"/>
      <c r="D3" s="244"/>
      <c r="E3" s="244"/>
      <c r="F3" s="244"/>
      <c r="G3" s="244"/>
      <c r="H3" s="160"/>
    </row>
    <row r="4" spans="1:8" x14ac:dyDescent="0.25">
      <c r="A4" s="244" t="s">
        <v>888</v>
      </c>
      <c r="B4" s="244"/>
      <c r="C4" s="244"/>
      <c r="D4" s="244"/>
      <c r="E4" s="244"/>
      <c r="F4" s="244"/>
      <c r="G4" s="244"/>
      <c r="H4" s="160"/>
    </row>
    <row r="5" spans="1:8" x14ac:dyDescent="0.25">
      <c r="A5" s="244" t="s">
        <v>983</v>
      </c>
      <c r="B5" s="244"/>
      <c r="C5" s="244"/>
      <c r="D5" s="244"/>
      <c r="E5" s="244"/>
      <c r="F5" s="244"/>
      <c r="G5" s="244"/>
      <c r="H5" s="160"/>
    </row>
    <row r="6" spans="1:8" x14ac:dyDescent="0.25">
      <c r="A6" s="134"/>
      <c r="B6" s="164"/>
      <c r="C6" s="164"/>
      <c r="D6" s="165"/>
      <c r="E6" s="134"/>
      <c r="F6" s="134"/>
      <c r="G6" s="134"/>
      <c r="H6" s="160"/>
    </row>
    <row r="7" spans="1:8" x14ac:dyDescent="0.25">
      <c r="A7" s="134"/>
      <c r="B7" s="135" t="s">
        <v>976</v>
      </c>
      <c r="C7" s="136"/>
      <c r="D7" s="137"/>
      <c r="E7" s="138"/>
      <c r="F7" s="138"/>
      <c r="G7" s="139">
        <v>196508.25</v>
      </c>
      <c r="H7" s="162"/>
    </row>
    <row r="8" spans="1:8" x14ac:dyDescent="0.25">
      <c r="A8" s="134"/>
      <c r="B8" s="134" t="s">
        <v>4</v>
      </c>
      <c r="C8" s="134"/>
      <c r="D8" s="140"/>
      <c r="E8" s="142"/>
      <c r="F8" s="142"/>
      <c r="G8" s="136"/>
      <c r="H8" s="160"/>
    </row>
    <row r="9" spans="1:8" x14ac:dyDescent="0.25">
      <c r="A9" s="143"/>
      <c r="B9" s="136"/>
      <c r="C9" s="134"/>
      <c r="D9" s="140"/>
      <c r="E9" s="142"/>
      <c r="F9" s="142"/>
      <c r="G9" s="134"/>
      <c r="H9" s="160"/>
    </row>
    <row r="10" spans="1:8" x14ac:dyDescent="0.25">
      <c r="A10" s="143"/>
      <c r="B10" s="136"/>
      <c r="C10" s="136"/>
      <c r="D10" s="137"/>
      <c r="E10" s="136"/>
      <c r="F10" s="142"/>
      <c r="G10" s="134"/>
      <c r="H10" s="160"/>
    </row>
    <row r="11" spans="1:8" x14ac:dyDescent="0.25">
      <c r="A11" s="143" t="s">
        <v>813</v>
      </c>
      <c r="B11" s="136" t="s">
        <v>874</v>
      </c>
      <c r="C11" s="136"/>
      <c r="D11" s="137"/>
      <c r="E11" s="136"/>
      <c r="F11" s="142"/>
      <c r="G11" s="134"/>
      <c r="H11" s="160"/>
    </row>
    <row r="12" spans="1:8" x14ac:dyDescent="0.25">
      <c r="A12" s="134"/>
      <c r="B12" s="134" t="s">
        <v>814</v>
      </c>
      <c r="C12" s="134"/>
      <c r="D12" s="140"/>
      <c r="E12" s="134"/>
      <c r="F12" s="142"/>
      <c r="G12" s="134"/>
      <c r="H12" s="160"/>
    </row>
    <row r="13" spans="1:8" x14ac:dyDescent="0.25">
      <c r="A13" s="134"/>
      <c r="B13" s="134"/>
      <c r="C13" s="134"/>
      <c r="D13" s="140"/>
      <c r="E13" s="134"/>
      <c r="F13" s="142"/>
      <c r="G13" s="134"/>
      <c r="H13" s="160"/>
    </row>
    <row r="14" spans="1:8" x14ac:dyDescent="0.25">
      <c r="A14" s="134"/>
      <c r="B14" s="166"/>
      <c r="C14" s="140"/>
      <c r="D14" s="140"/>
      <c r="E14" s="167"/>
      <c r="F14" s="142"/>
      <c r="G14" s="134"/>
      <c r="H14" s="160"/>
    </row>
    <row r="15" spans="1:8" x14ac:dyDescent="0.25">
      <c r="A15" s="134"/>
      <c r="B15" s="166"/>
      <c r="C15" s="134"/>
      <c r="D15" s="140"/>
      <c r="E15" s="184"/>
      <c r="F15" s="142"/>
      <c r="G15" s="134"/>
      <c r="H15" s="160"/>
    </row>
    <row r="16" spans="1:8" x14ac:dyDescent="0.25">
      <c r="A16" s="134"/>
      <c r="B16" s="166"/>
      <c r="C16" s="166"/>
      <c r="D16" s="140"/>
      <c r="E16" s="184"/>
      <c r="F16" s="142"/>
      <c r="G16" s="134"/>
      <c r="H16" s="160"/>
    </row>
    <row r="17" spans="1:8" x14ac:dyDescent="0.25">
      <c r="A17" s="134"/>
      <c r="B17" s="166"/>
      <c r="C17" s="136"/>
      <c r="D17" s="137"/>
      <c r="E17" s="167"/>
      <c r="F17" s="142"/>
      <c r="G17" s="134"/>
      <c r="H17" s="160"/>
    </row>
    <row r="18" spans="1:8" x14ac:dyDescent="0.25">
      <c r="A18" s="134"/>
      <c r="B18" s="166"/>
      <c r="C18" s="136"/>
      <c r="D18" s="137"/>
      <c r="E18" s="167"/>
      <c r="F18" s="142"/>
      <c r="G18" s="142"/>
      <c r="H18" s="160"/>
    </row>
    <row r="19" spans="1:8" x14ac:dyDescent="0.25">
      <c r="A19" s="134"/>
      <c r="B19" s="166"/>
      <c r="C19" s="140"/>
      <c r="D19" s="136"/>
      <c r="E19" s="148"/>
      <c r="F19" s="185"/>
      <c r="G19" s="185"/>
      <c r="H19" s="160"/>
    </row>
    <row r="20" spans="1:8" ht="15.75" thickBot="1" x14ac:dyDescent="0.3">
      <c r="A20" s="153" t="s">
        <v>869</v>
      </c>
      <c r="B20" s="135" t="s">
        <v>982</v>
      </c>
      <c r="C20" s="136"/>
      <c r="D20" s="137"/>
      <c r="E20" s="138"/>
      <c r="F20" s="138"/>
      <c r="G20" s="154">
        <f>G7-F16</f>
        <v>196508.25</v>
      </c>
      <c r="H20" s="160"/>
    </row>
    <row r="21" spans="1:8" ht="15.75" thickTop="1" x14ac:dyDescent="0.25">
      <c r="A21" s="153"/>
      <c r="B21" s="186"/>
      <c r="C21" s="136"/>
      <c r="D21" s="137"/>
      <c r="E21" s="138"/>
      <c r="F21" s="138"/>
      <c r="G21" s="139"/>
      <c r="H21" s="160"/>
    </row>
    <row r="22" spans="1:8" x14ac:dyDescent="0.25">
      <c r="A22" s="134"/>
      <c r="B22" s="136"/>
      <c r="C22" s="135"/>
      <c r="D22" s="187"/>
      <c r="E22" s="135"/>
      <c r="F22" s="136"/>
      <c r="G22" s="188"/>
      <c r="H22" s="160"/>
    </row>
    <row r="23" spans="1:8" x14ac:dyDescent="0.25">
      <c r="A23" s="160"/>
      <c r="B23" s="160"/>
      <c r="C23" s="160"/>
      <c r="D23" s="160"/>
      <c r="E23" s="160"/>
      <c r="F23" s="160"/>
      <c r="G23" s="160"/>
      <c r="H23" s="160"/>
    </row>
    <row r="24" spans="1:8" x14ac:dyDescent="0.25">
      <c r="A24" s="160"/>
      <c r="B24" s="160"/>
      <c r="C24" s="160"/>
      <c r="D24" s="160"/>
      <c r="E24" s="160"/>
      <c r="F24" s="160"/>
      <c r="G24" s="160"/>
      <c r="H24" s="16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H55"/>
  <sheetViews>
    <sheetView view="pageLayout" topLeftCell="A22" zoomScaleNormal="100" workbookViewId="0">
      <selection activeCell="H15" sqref="H15"/>
    </sheetView>
  </sheetViews>
  <sheetFormatPr baseColWidth="10" defaultRowHeight="15" x14ac:dyDescent="0.25"/>
  <cols>
    <col min="3" max="3" width="27.28515625" customWidth="1"/>
  </cols>
  <sheetData>
    <row r="1" spans="1:8" x14ac:dyDescent="0.25">
      <c r="A1" s="244" t="s">
        <v>808</v>
      </c>
      <c r="B1" s="244"/>
      <c r="C1" s="244"/>
      <c r="D1" s="244"/>
      <c r="E1" s="244"/>
      <c r="F1" s="244"/>
      <c r="G1" s="244"/>
      <c r="H1" s="144"/>
    </row>
    <row r="2" spans="1:8" x14ac:dyDescent="0.25">
      <c r="A2" s="244" t="s">
        <v>892</v>
      </c>
      <c r="B2" s="244"/>
      <c r="C2" s="244"/>
      <c r="D2" s="244"/>
      <c r="E2" s="244"/>
      <c r="F2" s="244"/>
      <c r="G2" s="244"/>
      <c r="H2" s="144"/>
    </row>
    <row r="3" spans="1:8" x14ac:dyDescent="0.25">
      <c r="A3" s="244" t="s">
        <v>810</v>
      </c>
      <c r="B3" s="244"/>
      <c r="C3" s="244"/>
      <c r="D3" s="244"/>
      <c r="E3" s="244"/>
      <c r="F3" s="244"/>
      <c r="G3" s="244"/>
      <c r="H3" s="144"/>
    </row>
    <row r="4" spans="1:8" x14ac:dyDescent="0.25">
      <c r="A4" s="244" t="s">
        <v>893</v>
      </c>
      <c r="B4" s="244"/>
      <c r="C4" s="244"/>
      <c r="D4" s="244"/>
      <c r="E4" s="244"/>
      <c r="F4" s="244"/>
      <c r="G4" s="244"/>
      <c r="H4" s="144"/>
    </row>
    <row r="5" spans="1:8" x14ac:dyDescent="0.25">
      <c r="A5" s="244" t="s">
        <v>759</v>
      </c>
      <c r="B5" s="244"/>
      <c r="C5" s="244"/>
      <c r="D5" s="244"/>
      <c r="E5" s="244"/>
      <c r="F5" s="244"/>
      <c r="G5" s="244"/>
      <c r="H5" s="144"/>
    </row>
    <row r="6" spans="1:8" x14ac:dyDescent="0.25">
      <c r="A6" s="134"/>
      <c r="B6" s="135"/>
      <c r="C6" s="135"/>
      <c r="D6" s="187"/>
      <c r="E6" s="136"/>
      <c r="F6" s="134"/>
      <c r="G6" s="134"/>
      <c r="H6" s="144"/>
    </row>
    <row r="7" spans="1:8" x14ac:dyDescent="0.25">
      <c r="A7" s="134"/>
      <c r="B7" s="135" t="s">
        <v>976</v>
      </c>
      <c r="C7" s="136"/>
      <c r="D7" s="137"/>
      <c r="E7" s="138"/>
      <c r="F7" s="138"/>
      <c r="G7" s="139">
        <v>347012.26</v>
      </c>
      <c r="H7" s="144"/>
    </row>
    <row r="8" spans="1:8" x14ac:dyDescent="0.25">
      <c r="A8" s="134"/>
      <c r="B8" s="136" t="s">
        <v>4</v>
      </c>
      <c r="C8" s="136"/>
      <c r="D8" s="137"/>
      <c r="E8" s="141"/>
      <c r="F8" s="142"/>
      <c r="G8" s="134"/>
      <c r="H8" s="144"/>
    </row>
    <row r="9" spans="1:8" x14ac:dyDescent="0.25">
      <c r="A9" s="143" t="s">
        <v>813</v>
      </c>
      <c r="B9" s="136" t="s">
        <v>874</v>
      </c>
      <c r="C9" s="136"/>
      <c r="D9" s="137"/>
      <c r="E9" s="136"/>
      <c r="F9" s="142"/>
      <c r="G9" s="134"/>
      <c r="H9" s="144"/>
    </row>
    <row r="10" spans="1:8" x14ac:dyDescent="0.25">
      <c r="A10" s="134"/>
      <c r="B10" s="136" t="s">
        <v>814</v>
      </c>
      <c r="C10" s="136"/>
      <c r="D10" s="137"/>
      <c r="E10" s="136"/>
      <c r="F10" s="142"/>
      <c r="G10" s="134"/>
      <c r="H10" s="144"/>
    </row>
    <row r="11" spans="1:8" x14ac:dyDescent="0.25">
      <c r="A11" s="134"/>
      <c r="B11" s="136"/>
      <c r="C11" s="136"/>
      <c r="D11" s="137"/>
      <c r="E11" s="136"/>
      <c r="F11" s="142"/>
      <c r="G11" s="134"/>
      <c r="H11" s="144"/>
    </row>
    <row r="12" spans="1:8" x14ac:dyDescent="0.25">
      <c r="A12" s="134"/>
      <c r="B12" s="136"/>
      <c r="C12" s="137"/>
      <c r="D12" s="137"/>
      <c r="E12" s="167"/>
      <c r="F12" s="142"/>
      <c r="G12" s="134"/>
      <c r="H12" s="144"/>
    </row>
    <row r="13" spans="1:8" x14ac:dyDescent="0.25">
      <c r="A13" s="134"/>
      <c r="B13" s="191">
        <v>41548</v>
      </c>
      <c r="C13" s="137" t="s">
        <v>894</v>
      </c>
      <c r="D13" s="137">
        <v>21</v>
      </c>
      <c r="E13" s="167">
        <v>344</v>
      </c>
      <c r="F13" s="142"/>
      <c r="G13" s="134"/>
      <c r="H13" s="144"/>
    </row>
    <row r="14" spans="1:8" x14ac:dyDescent="0.25">
      <c r="A14" s="134"/>
      <c r="B14" s="191">
        <v>41548</v>
      </c>
      <c r="C14" s="137" t="s">
        <v>895</v>
      </c>
      <c r="D14" s="137">
        <v>22</v>
      </c>
      <c r="E14" s="167">
        <v>344</v>
      </c>
      <c r="F14" s="142"/>
      <c r="G14" s="134"/>
      <c r="H14" s="144"/>
    </row>
    <row r="15" spans="1:8" x14ac:dyDescent="0.25">
      <c r="A15" s="134"/>
      <c r="B15" s="192">
        <v>41730</v>
      </c>
      <c r="C15" s="137" t="s">
        <v>896</v>
      </c>
      <c r="D15" s="137">
        <v>276</v>
      </c>
      <c r="E15" s="167">
        <v>2000</v>
      </c>
      <c r="F15" s="142"/>
      <c r="G15" s="134"/>
      <c r="H15" s="144"/>
    </row>
    <row r="16" spans="1:8" x14ac:dyDescent="0.25">
      <c r="A16" s="134"/>
      <c r="B16" s="191">
        <v>42128</v>
      </c>
      <c r="C16" s="137" t="s">
        <v>897</v>
      </c>
      <c r="D16" s="137">
        <v>798</v>
      </c>
      <c r="E16" s="167">
        <v>2000</v>
      </c>
      <c r="F16" s="142"/>
      <c r="G16" s="134"/>
      <c r="H16" s="144"/>
    </row>
    <row r="17" spans="1:8" x14ac:dyDescent="0.25">
      <c r="A17" s="134"/>
      <c r="B17" s="191">
        <v>42174</v>
      </c>
      <c r="C17" s="137" t="s">
        <v>898</v>
      </c>
      <c r="D17" s="137">
        <v>886</v>
      </c>
      <c r="E17" s="167">
        <v>4000</v>
      </c>
      <c r="F17" s="142"/>
      <c r="G17" s="134"/>
      <c r="H17" s="144"/>
    </row>
    <row r="18" spans="1:8" x14ac:dyDescent="0.25">
      <c r="A18" s="134"/>
      <c r="B18" s="191">
        <v>42248</v>
      </c>
      <c r="C18" s="137" t="s">
        <v>899</v>
      </c>
      <c r="D18" s="137">
        <v>945</v>
      </c>
      <c r="E18" s="167">
        <v>1000</v>
      </c>
      <c r="F18" s="142"/>
      <c r="G18" s="134"/>
      <c r="H18" s="144"/>
    </row>
    <row r="19" spans="1:8" x14ac:dyDescent="0.25">
      <c r="A19" s="134"/>
      <c r="B19" s="191">
        <v>42311</v>
      </c>
      <c r="C19" s="137" t="s">
        <v>900</v>
      </c>
      <c r="D19" s="137">
        <v>1091</v>
      </c>
      <c r="E19" s="167">
        <v>500</v>
      </c>
      <c r="F19" s="142"/>
      <c r="G19" s="134"/>
      <c r="H19" s="144"/>
    </row>
    <row r="20" spans="1:8" x14ac:dyDescent="0.25">
      <c r="A20" s="134"/>
      <c r="B20" s="191">
        <v>42340</v>
      </c>
      <c r="C20" s="137" t="s">
        <v>902</v>
      </c>
      <c r="D20" s="137">
        <v>1181</v>
      </c>
      <c r="E20" s="167">
        <v>750</v>
      </c>
      <c r="F20" s="142"/>
      <c r="G20" s="134"/>
      <c r="H20" s="144"/>
    </row>
    <row r="21" spans="1:8" x14ac:dyDescent="0.25">
      <c r="A21" s="134"/>
      <c r="B21" s="191">
        <v>42340</v>
      </c>
      <c r="C21" s="137" t="s">
        <v>903</v>
      </c>
      <c r="D21" s="137">
        <v>1195</v>
      </c>
      <c r="E21" s="167">
        <v>500</v>
      </c>
      <c r="F21" s="142"/>
      <c r="G21" s="134"/>
      <c r="H21" s="144"/>
    </row>
    <row r="22" spans="1:8" x14ac:dyDescent="0.25">
      <c r="A22" s="134"/>
      <c r="B22" s="191">
        <v>42340</v>
      </c>
      <c r="C22" s="137" t="s">
        <v>904</v>
      </c>
      <c r="D22" s="137">
        <v>1188</v>
      </c>
      <c r="E22" s="167">
        <v>500</v>
      </c>
      <c r="F22" s="142"/>
      <c r="G22" s="134"/>
      <c r="H22" s="144"/>
    </row>
    <row r="23" spans="1:8" x14ac:dyDescent="0.25">
      <c r="A23" s="134"/>
      <c r="B23" s="191">
        <v>42585</v>
      </c>
      <c r="C23" s="137" t="s">
        <v>905</v>
      </c>
      <c r="D23" s="137">
        <v>1540</v>
      </c>
      <c r="E23" s="167">
        <v>4000</v>
      </c>
      <c r="F23" s="142"/>
      <c r="G23" s="134"/>
      <c r="H23" s="144"/>
    </row>
    <row r="24" spans="1:8" x14ac:dyDescent="0.25">
      <c r="A24" s="134"/>
      <c r="B24" s="191">
        <v>42614</v>
      </c>
      <c r="C24" s="137" t="s">
        <v>907</v>
      </c>
      <c r="D24" s="137">
        <v>1636</v>
      </c>
      <c r="E24" s="167">
        <v>2000</v>
      </c>
      <c r="F24" s="142"/>
      <c r="G24" s="134"/>
      <c r="H24" s="144"/>
    </row>
    <row r="25" spans="1:8" x14ac:dyDescent="0.25">
      <c r="A25" s="134"/>
      <c r="B25" s="191">
        <v>42649</v>
      </c>
      <c r="C25" s="137" t="s">
        <v>911</v>
      </c>
      <c r="D25" s="137">
        <v>1676</v>
      </c>
      <c r="E25" s="167">
        <v>2000</v>
      </c>
      <c r="F25" s="142"/>
      <c r="G25" s="134"/>
      <c r="H25" s="144"/>
    </row>
    <row r="26" spans="1:8" x14ac:dyDescent="0.25">
      <c r="A26" s="134"/>
      <c r="B26" s="191">
        <v>42649</v>
      </c>
      <c r="C26" s="137" t="s">
        <v>912</v>
      </c>
      <c r="D26" s="137">
        <v>1689</v>
      </c>
      <c r="E26" s="167">
        <v>500</v>
      </c>
      <c r="F26" s="142"/>
      <c r="G26" s="134"/>
      <c r="H26" s="144"/>
    </row>
    <row r="27" spans="1:8" x14ac:dyDescent="0.25">
      <c r="A27" s="134"/>
      <c r="B27" s="191">
        <v>42650</v>
      </c>
      <c r="C27" s="137" t="s">
        <v>916</v>
      </c>
      <c r="D27" s="137">
        <v>1725</v>
      </c>
      <c r="E27" s="167">
        <v>600</v>
      </c>
      <c r="F27" s="142"/>
      <c r="G27" s="134"/>
      <c r="H27" s="144"/>
    </row>
    <row r="28" spans="1:8" x14ac:dyDescent="0.25">
      <c r="A28" s="134"/>
      <c r="B28" s="191">
        <v>42674</v>
      </c>
      <c r="C28" s="137" t="s">
        <v>927</v>
      </c>
      <c r="D28" s="137">
        <v>1742</v>
      </c>
      <c r="E28" s="167">
        <v>1192.5999999999999</v>
      </c>
      <c r="F28" s="142"/>
      <c r="G28" s="134"/>
      <c r="H28" s="144"/>
    </row>
    <row r="29" spans="1:8" x14ac:dyDescent="0.25">
      <c r="A29" s="134"/>
      <c r="B29" s="191">
        <v>42677</v>
      </c>
      <c r="C29" s="137" t="s">
        <v>965</v>
      </c>
      <c r="D29" s="137">
        <v>1765</v>
      </c>
      <c r="E29" s="167">
        <v>357.78</v>
      </c>
      <c r="F29" s="142"/>
      <c r="G29" s="134"/>
      <c r="H29" s="144"/>
    </row>
    <row r="30" spans="1:8" x14ac:dyDescent="0.25">
      <c r="A30" s="134"/>
      <c r="B30" s="191">
        <v>42677</v>
      </c>
      <c r="C30" s="137" t="s">
        <v>968</v>
      </c>
      <c r="D30" s="137">
        <v>1776</v>
      </c>
      <c r="E30" s="167">
        <v>357.78</v>
      </c>
      <c r="F30" s="142"/>
      <c r="G30" s="134"/>
      <c r="H30" s="144"/>
    </row>
    <row r="31" spans="1:8" x14ac:dyDescent="0.25">
      <c r="A31" s="134"/>
      <c r="B31" s="191">
        <v>42677</v>
      </c>
      <c r="C31" s="137" t="s">
        <v>970</v>
      </c>
      <c r="D31" s="137">
        <v>1797</v>
      </c>
      <c r="E31" s="167">
        <v>357.78</v>
      </c>
      <c r="F31" s="142"/>
      <c r="G31" s="134"/>
      <c r="H31" s="144"/>
    </row>
    <row r="32" spans="1:8" x14ac:dyDescent="0.25">
      <c r="A32" s="134"/>
      <c r="B32" s="191">
        <v>42677</v>
      </c>
      <c r="C32" s="137" t="s">
        <v>973</v>
      </c>
      <c r="D32" s="137">
        <v>1808</v>
      </c>
      <c r="E32" s="167">
        <v>1192.5999999999999</v>
      </c>
      <c r="F32" s="142"/>
      <c r="G32" s="134"/>
      <c r="H32" s="144"/>
    </row>
    <row r="33" spans="1:8" x14ac:dyDescent="0.25">
      <c r="A33" s="134"/>
      <c r="B33" s="191">
        <v>42677</v>
      </c>
      <c r="C33" s="137" t="s">
        <v>974</v>
      </c>
      <c r="D33" s="137">
        <v>1810</v>
      </c>
      <c r="E33" s="167">
        <v>357.78</v>
      </c>
      <c r="F33" s="142"/>
      <c r="G33" s="134"/>
      <c r="H33" s="144"/>
    </row>
    <row r="34" spans="1:8" x14ac:dyDescent="0.25">
      <c r="A34" s="134"/>
      <c r="B34" s="191">
        <v>42705</v>
      </c>
      <c r="C34" s="137" t="s">
        <v>984</v>
      </c>
      <c r="D34" s="137">
        <v>1828</v>
      </c>
      <c r="E34" s="167">
        <v>1000</v>
      </c>
      <c r="F34" s="142"/>
      <c r="G34" s="134"/>
      <c r="H34" s="144"/>
    </row>
    <row r="35" spans="1:8" x14ac:dyDescent="0.25">
      <c r="A35" s="134"/>
      <c r="B35" s="191">
        <v>42705</v>
      </c>
      <c r="C35" s="137" t="s">
        <v>985</v>
      </c>
      <c r="D35" s="137">
        <v>1831</v>
      </c>
      <c r="E35" s="167">
        <v>2000</v>
      </c>
      <c r="F35" s="142"/>
      <c r="G35" s="134"/>
      <c r="H35" s="144"/>
    </row>
    <row r="36" spans="1:8" x14ac:dyDescent="0.25">
      <c r="A36" s="134"/>
      <c r="B36" s="191">
        <v>42705</v>
      </c>
      <c r="C36" s="137" t="s">
        <v>986</v>
      </c>
      <c r="D36" s="137">
        <v>1833</v>
      </c>
      <c r="E36" s="167">
        <v>4000</v>
      </c>
      <c r="F36" s="142"/>
      <c r="G36" s="134"/>
      <c r="H36" s="144"/>
    </row>
    <row r="37" spans="1:8" x14ac:dyDescent="0.25">
      <c r="A37" s="134"/>
      <c r="B37" s="191">
        <v>42705</v>
      </c>
      <c r="C37" s="137" t="s">
        <v>987</v>
      </c>
      <c r="D37" s="137">
        <v>1836</v>
      </c>
      <c r="E37" s="167">
        <v>600</v>
      </c>
      <c r="F37" s="142"/>
      <c r="G37" s="134"/>
      <c r="H37" s="144"/>
    </row>
    <row r="38" spans="1:8" x14ac:dyDescent="0.25">
      <c r="A38" s="134"/>
      <c r="B38" s="191">
        <v>42705</v>
      </c>
      <c r="C38" s="137" t="s">
        <v>988</v>
      </c>
      <c r="D38" s="137">
        <v>1847</v>
      </c>
      <c r="E38" s="167">
        <v>4000</v>
      </c>
      <c r="F38" s="142"/>
      <c r="G38" s="134"/>
      <c r="H38" s="144"/>
    </row>
    <row r="39" spans="1:8" x14ac:dyDescent="0.25">
      <c r="A39" s="134"/>
      <c r="B39" s="191">
        <v>42705</v>
      </c>
      <c r="C39" s="137" t="s">
        <v>989</v>
      </c>
      <c r="D39" s="137">
        <v>1848</v>
      </c>
      <c r="E39" s="167">
        <v>4000</v>
      </c>
      <c r="F39" s="142"/>
      <c r="G39" s="134"/>
      <c r="H39" s="144"/>
    </row>
    <row r="40" spans="1:8" x14ac:dyDescent="0.25">
      <c r="A40" s="134"/>
      <c r="B40" s="191">
        <v>42705</v>
      </c>
      <c r="C40" s="137" t="s">
        <v>990</v>
      </c>
      <c r="D40" s="137">
        <v>1857</v>
      </c>
      <c r="E40" s="167">
        <v>4000</v>
      </c>
      <c r="F40" s="142"/>
      <c r="G40" s="134"/>
      <c r="H40" s="144"/>
    </row>
    <row r="41" spans="1:8" x14ac:dyDescent="0.25">
      <c r="A41" s="134"/>
      <c r="B41" s="191">
        <v>42705</v>
      </c>
      <c r="C41" s="137" t="s">
        <v>991</v>
      </c>
      <c r="D41" s="137">
        <v>1858</v>
      </c>
      <c r="E41" s="167">
        <v>2000</v>
      </c>
      <c r="F41" s="142"/>
      <c r="G41" s="134"/>
      <c r="H41" s="144"/>
    </row>
    <row r="42" spans="1:8" x14ac:dyDescent="0.25">
      <c r="A42" s="134"/>
      <c r="B42" s="191">
        <v>42705</v>
      </c>
      <c r="C42" s="137" t="s">
        <v>992</v>
      </c>
      <c r="D42" s="137">
        <v>1861</v>
      </c>
      <c r="E42" s="167">
        <v>4000</v>
      </c>
      <c r="F42" s="142"/>
      <c r="G42" s="134"/>
      <c r="H42" s="144"/>
    </row>
    <row r="43" spans="1:8" x14ac:dyDescent="0.25">
      <c r="A43" s="134"/>
      <c r="B43" s="191">
        <v>42705</v>
      </c>
      <c r="C43" s="137" t="s">
        <v>993</v>
      </c>
      <c r="D43" s="137">
        <v>1862</v>
      </c>
      <c r="E43" s="167">
        <v>4000</v>
      </c>
      <c r="F43" s="142"/>
      <c r="G43" s="134"/>
      <c r="H43" s="144"/>
    </row>
    <row r="44" spans="1:8" x14ac:dyDescent="0.25">
      <c r="A44" s="134"/>
      <c r="B44" s="191">
        <v>42705</v>
      </c>
      <c r="C44" s="137" t="s">
        <v>898</v>
      </c>
      <c r="D44" s="137">
        <v>1863</v>
      </c>
      <c r="E44" s="167">
        <v>4000</v>
      </c>
      <c r="F44" s="142"/>
      <c r="G44" s="134"/>
      <c r="H44" s="144"/>
    </row>
    <row r="45" spans="1:8" x14ac:dyDescent="0.25">
      <c r="A45" s="134"/>
      <c r="B45" s="191">
        <v>42705</v>
      </c>
      <c r="C45" s="137" t="s">
        <v>994</v>
      </c>
      <c r="D45" s="137">
        <v>1864</v>
      </c>
      <c r="E45" s="167">
        <v>4000</v>
      </c>
      <c r="F45" s="142"/>
      <c r="G45" s="134"/>
      <c r="H45" s="144"/>
    </row>
    <row r="46" spans="1:8" x14ac:dyDescent="0.25">
      <c r="A46" s="134"/>
      <c r="B46" s="191">
        <v>42705</v>
      </c>
      <c r="C46" s="137" t="s">
        <v>995</v>
      </c>
      <c r="D46" s="137">
        <v>1865</v>
      </c>
      <c r="E46" s="167">
        <v>4000</v>
      </c>
      <c r="F46" s="142">
        <f>E47</f>
        <v>66454.319999999992</v>
      </c>
      <c r="G46" s="142">
        <f>F46</f>
        <v>66454.319999999992</v>
      </c>
      <c r="H46" s="144"/>
    </row>
    <row r="47" spans="1:8" x14ac:dyDescent="0.25">
      <c r="A47" s="134"/>
      <c r="B47" s="191"/>
      <c r="C47" s="137"/>
      <c r="D47" s="163"/>
      <c r="E47" s="190">
        <f>SUM(E13:E46)</f>
        <v>66454.319999999992</v>
      </c>
      <c r="F47" s="172"/>
      <c r="G47" s="172"/>
      <c r="H47" s="144"/>
    </row>
    <row r="48" spans="1:8" ht="15.75" thickBot="1" x14ac:dyDescent="0.3">
      <c r="A48" s="153" t="s">
        <v>869</v>
      </c>
      <c r="B48" s="135" t="s">
        <v>982</v>
      </c>
      <c r="C48" s="136"/>
      <c r="D48" s="135"/>
      <c r="E48" s="138"/>
      <c r="F48" s="138"/>
      <c r="G48" s="154">
        <f>G7-G46</f>
        <v>280557.94</v>
      </c>
      <c r="H48" s="144"/>
    </row>
    <row r="49" spans="1:8" ht="15.75" thickTop="1" x14ac:dyDescent="0.25">
      <c r="A49" s="155"/>
      <c r="B49" s="135"/>
      <c r="C49" s="136"/>
      <c r="D49" s="135"/>
      <c r="E49" s="138"/>
      <c r="F49" s="158"/>
      <c r="G49" s="159"/>
      <c r="H49" s="144"/>
    </row>
    <row r="50" spans="1:8" x14ac:dyDescent="0.25">
      <c r="A50" s="155"/>
      <c r="B50" s="135"/>
      <c r="C50" s="136"/>
      <c r="D50" s="135"/>
      <c r="E50" s="138"/>
      <c r="F50" s="158"/>
      <c r="G50" s="159"/>
      <c r="H50" s="144"/>
    </row>
    <row r="51" spans="1:8" x14ac:dyDescent="0.25">
      <c r="A51" s="144"/>
      <c r="B51" s="193"/>
      <c r="C51" s="193"/>
      <c r="D51" s="193"/>
      <c r="E51" s="193"/>
      <c r="F51" s="144"/>
      <c r="G51" s="144"/>
      <c r="H51" s="144"/>
    </row>
    <row r="52" spans="1:8" x14ac:dyDescent="0.25">
      <c r="A52" s="144"/>
      <c r="B52" s="193"/>
      <c r="C52" s="193"/>
      <c r="D52" s="193"/>
      <c r="E52" s="193"/>
      <c r="F52" s="144"/>
      <c r="G52" s="144"/>
      <c r="H52" s="144"/>
    </row>
    <row r="53" spans="1:8" x14ac:dyDescent="0.25">
      <c r="A53" s="144"/>
      <c r="B53" s="193"/>
      <c r="C53" s="193"/>
      <c r="D53" s="193"/>
      <c r="E53" s="193"/>
      <c r="F53" s="144"/>
      <c r="G53" s="144"/>
      <c r="H53" s="144"/>
    </row>
    <row r="54" spans="1:8" x14ac:dyDescent="0.25">
      <c r="B54" s="163"/>
      <c r="C54" s="163"/>
      <c r="D54" s="163"/>
      <c r="E54" s="163"/>
    </row>
    <row r="55" spans="1:8" x14ac:dyDescent="0.25">
      <c r="B55" s="163"/>
      <c r="C55" s="163"/>
      <c r="D55" s="163"/>
      <c r="E55" s="163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view="pageLayout" topLeftCell="A88" zoomScaleNormal="100" workbookViewId="0">
      <selection activeCell="J105" sqref="J105"/>
    </sheetView>
  </sheetViews>
  <sheetFormatPr baseColWidth="10" defaultColWidth="11" defaultRowHeight="9" x14ac:dyDescent="0.15"/>
  <cols>
    <col min="1" max="1" width="2.5703125" style="54" customWidth="1"/>
    <col min="2" max="2" width="37.28515625" style="54" bestFit="1" customWidth="1"/>
    <col min="3" max="3" width="17.42578125" style="54" bestFit="1" customWidth="1"/>
    <col min="4" max="4" width="2.5703125" style="54" customWidth="1"/>
    <col min="5" max="5" width="14" style="54" bestFit="1" customWidth="1"/>
    <col min="6" max="6" width="2.5703125" style="54" customWidth="1"/>
    <col min="7" max="7" width="14" style="54" bestFit="1" customWidth="1"/>
    <col min="8" max="8" width="2.5703125" style="54" customWidth="1"/>
    <col min="9" max="9" width="14" style="54" bestFit="1" customWidth="1"/>
    <col min="10" max="16384" width="11" style="54"/>
  </cols>
  <sheetData>
    <row r="1" spans="2:9" x14ac:dyDescent="0.15">
      <c r="B1" s="55" t="s">
        <v>777</v>
      </c>
      <c r="C1" s="56"/>
      <c r="D1" s="56"/>
      <c r="E1" s="56"/>
      <c r="F1" s="56"/>
      <c r="G1" s="56"/>
      <c r="H1" s="56"/>
      <c r="I1" s="57"/>
    </row>
    <row r="2" spans="2:9" x14ac:dyDescent="0.15">
      <c r="B2" s="58" t="s">
        <v>778</v>
      </c>
      <c r="I2" s="59"/>
    </row>
    <row r="3" spans="2:9" x14ac:dyDescent="0.15">
      <c r="B3" s="58" t="s">
        <v>779</v>
      </c>
      <c r="I3" s="59"/>
    </row>
    <row r="4" spans="2:9" x14ac:dyDescent="0.15">
      <c r="B4" s="60"/>
      <c r="I4" s="59"/>
    </row>
    <row r="5" spans="2:9" x14ac:dyDescent="0.15">
      <c r="B5" s="103" t="s">
        <v>780</v>
      </c>
      <c r="C5" s="104" t="s">
        <v>781</v>
      </c>
      <c r="D5" s="104"/>
      <c r="E5" s="104"/>
      <c r="F5" s="104"/>
      <c r="G5" s="104"/>
      <c r="H5" s="104"/>
      <c r="I5" s="105"/>
    </row>
    <row r="6" spans="2:9" x14ac:dyDescent="0.15">
      <c r="B6" s="103"/>
      <c r="C6" s="104" t="s">
        <v>782</v>
      </c>
      <c r="D6" s="104"/>
      <c r="E6" s="104" t="s">
        <v>64</v>
      </c>
      <c r="F6" s="104"/>
      <c r="G6" s="104" t="s">
        <v>784</v>
      </c>
      <c r="H6" s="104"/>
      <c r="I6" s="105" t="s">
        <v>785</v>
      </c>
    </row>
    <row r="7" spans="2:9" x14ac:dyDescent="0.15">
      <c r="B7" s="103"/>
      <c r="C7" s="104" t="s">
        <v>783</v>
      </c>
      <c r="D7" s="104"/>
      <c r="E7" s="104"/>
      <c r="F7" s="104"/>
      <c r="G7" s="104"/>
      <c r="H7" s="104"/>
      <c r="I7" s="105"/>
    </row>
    <row r="8" spans="2:9" x14ac:dyDescent="0.15">
      <c r="B8" s="106" t="s">
        <v>686</v>
      </c>
      <c r="C8" s="107"/>
      <c r="D8" s="111"/>
      <c r="E8" s="111"/>
      <c r="F8" s="111"/>
      <c r="G8" s="111"/>
      <c r="H8" s="70"/>
      <c r="I8" s="110"/>
    </row>
    <row r="9" spans="2:9" x14ac:dyDescent="0.15">
      <c r="B9" s="46" t="s">
        <v>62</v>
      </c>
      <c r="C9" s="47">
        <v>837260.92</v>
      </c>
      <c r="D9" s="61"/>
      <c r="E9" s="61"/>
      <c r="F9" s="61"/>
      <c r="G9" s="47">
        <v>837260.92</v>
      </c>
      <c r="I9" s="59"/>
    </row>
    <row r="10" spans="2:9" x14ac:dyDescent="0.15">
      <c r="B10" s="71" t="s">
        <v>786</v>
      </c>
      <c r="C10" s="72">
        <f>SUM(C9)</f>
        <v>837260.92</v>
      </c>
      <c r="D10" s="78"/>
      <c r="E10" s="78"/>
      <c r="F10" s="78"/>
      <c r="G10" s="72">
        <f>SUM(G9)</f>
        <v>837260.92</v>
      </c>
      <c r="H10" s="73"/>
      <c r="I10" s="74">
        <f>G10</f>
        <v>837260.92</v>
      </c>
    </row>
    <row r="11" spans="2:9" x14ac:dyDescent="0.15">
      <c r="B11" s="46" t="s">
        <v>63</v>
      </c>
      <c r="C11" s="47">
        <v>224717.05</v>
      </c>
      <c r="D11" s="61"/>
      <c r="E11" s="61"/>
      <c r="F11" s="61"/>
      <c r="G11" s="47">
        <v>224717.05</v>
      </c>
      <c r="I11" s="59"/>
    </row>
    <row r="12" spans="2:9" x14ac:dyDescent="0.15">
      <c r="B12" s="71" t="s">
        <v>787</v>
      </c>
      <c r="C12" s="72">
        <v>224717.05</v>
      </c>
      <c r="D12" s="79"/>
      <c r="E12" s="79"/>
      <c r="F12" s="79"/>
      <c r="G12" s="72">
        <v>224717.05</v>
      </c>
      <c r="H12" s="77"/>
      <c r="I12" s="74">
        <f>G12</f>
        <v>224717.05</v>
      </c>
    </row>
    <row r="13" spans="2:9" x14ac:dyDescent="0.15">
      <c r="B13" s="46" t="s">
        <v>84</v>
      </c>
      <c r="C13" s="47">
        <v>48920.04</v>
      </c>
      <c r="D13" s="62"/>
      <c r="E13" s="61"/>
      <c r="F13" s="61"/>
      <c r="G13" s="47">
        <v>48920.04</v>
      </c>
      <c r="I13" s="59"/>
    </row>
    <row r="14" spans="2:9" x14ac:dyDescent="0.15">
      <c r="B14" s="71" t="s">
        <v>788</v>
      </c>
      <c r="C14" s="72">
        <v>48920.04</v>
      </c>
      <c r="D14" s="79"/>
      <c r="E14" s="79"/>
      <c r="F14" s="79"/>
      <c r="G14" s="72">
        <v>48920.04</v>
      </c>
      <c r="H14" s="77"/>
      <c r="I14" s="74">
        <f>G14</f>
        <v>48920.04</v>
      </c>
    </row>
    <row r="15" spans="2:9" x14ac:dyDescent="0.15">
      <c r="B15" s="48"/>
      <c r="C15" s="49"/>
      <c r="D15" s="61"/>
      <c r="E15" s="61"/>
      <c r="F15" s="61"/>
      <c r="G15" s="61"/>
      <c r="I15" s="59"/>
    </row>
    <row r="16" spans="2:9" x14ac:dyDescent="0.15">
      <c r="B16" s="48" t="s">
        <v>64</v>
      </c>
      <c r="D16" s="61"/>
      <c r="E16" s="61"/>
      <c r="F16" s="61"/>
      <c r="G16" s="61"/>
      <c r="I16" s="59"/>
    </row>
    <row r="17" spans="2:9" x14ac:dyDescent="0.15">
      <c r="B17" s="46" t="s">
        <v>687</v>
      </c>
      <c r="C17" s="47">
        <v>112920</v>
      </c>
      <c r="D17" s="61"/>
      <c r="E17" s="47">
        <v>112920</v>
      </c>
      <c r="F17" s="61"/>
      <c r="G17" s="61"/>
      <c r="I17" s="59"/>
    </row>
    <row r="18" spans="2:9" x14ac:dyDescent="0.15">
      <c r="B18" s="46" t="s">
        <v>688</v>
      </c>
      <c r="C18" s="47">
        <v>21000</v>
      </c>
      <c r="D18" s="61"/>
      <c r="E18" s="47">
        <v>21000</v>
      </c>
      <c r="F18" s="61"/>
      <c r="G18" s="61"/>
      <c r="I18" s="59"/>
    </row>
    <row r="19" spans="2:9" x14ac:dyDescent="0.15">
      <c r="B19" s="46" t="s">
        <v>689</v>
      </c>
      <c r="C19" s="47">
        <v>74400</v>
      </c>
      <c r="D19" s="61"/>
      <c r="E19" s="47">
        <v>74400</v>
      </c>
      <c r="F19" s="61"/>
      <c r="G19" s="61"/>
      <c r="I19" s="59"/>
    </row>
    <row r="20" spans="2:9" x14ac:dyDescent="0.15">
      <c r="B20" s="46" t="s">
        <v>692</v>
      </c>
      <c r="C20" s="47">
        <v>128511.67</v>
      </c>
      <c r="D20" s="61"/>
      <c r="E20" s="47">
        <v>128511.67</v>
      </c>
      <c r="F20" s="61"/>
      <c r="G20" s="61"/>
      <c r="I20" s="59"/>
    </row>
    <row r="21" spans="2:9" x14ac:dyDescent="0.15">
      <c r="B21" s="46" t="s">
        <v>83</v>
      </c>
      <c r="C21" s="47">
        <v>2154732</v>
      </c>
      <c r="D21" s="61"/>
      <c r="E21" s="47">
        <v>2154732</v>
      </c>
      <c r="F21" s="61"/>
      <c r="G21" s="61"/>
      <c r="I21" s="59"/>
    </row>
    <row r="22" spans="2:9" x14ac:dyDescent="0.15">
      <c r="B22" s="71" t="s">
        <v>789</v>
      </c>
      <c r="C22" s="72">
        <v>2491563.67</v>
      </c>
      <c r="D22" s="79"/>
      <c r="E22" s="72">
        <v>2491563.67</v>
      </c>
      <c r="F22" s="79"/>
      <c r="G22" s="79"/>
      <c r="H22" s="77"/>
      <c r="I22" s="74">
        <f>E22</f>
        <v>2491563.67</v>
      </c>
    </row>
    <row r="23" spans="2:9" x14ac:dyDescent="0.15">
      <c r="B23" s="46"/>
      <c r="C23" s="47"/>
      <c r="D23" s="61"/>
      <c r="E23" s="61"/>
      <c r="F23" s="61"/>
      <c r="G23" s="61"/>
      <c r="I23" s="59"/>
    </row>
    <row r="24" spans="2:9" x14ac:dyDescent="0.15">
      <c r="B24" s="48" t="s">
        <v>85</v>
      </c>
      <c r="D24" s="61"/>
      <c r="E24" s="61"/>
      <c r="F24" s="61"/>
      <c r="I24" s="59"/>
    </row>
    <row r="25" spans="2:9" x14ac:dyDescent="0.15">
      <c r="B25" s="46" t="s">
        <v>693</v>
      </c>
      <c r="C25" s="47">
        <v>986699.58</v>
      </c>
      <c r="D25" s="61"/>
      <c r="E25" s="61"/>
      <c r="F25" s="61"/>
      <c r="G25" s="47">
        <v>986699.58</v>
      </c>
      <c r="I25" s="59"/>
    </row>
    <row r="26" spans="2:9" x14ac:dyDescent="0.15">
      <c r="B26" s="75" t="s">
        <v>790</v>
      </c>
      <c r="C26" s="72">
        <v>986699.58</v>
      </c>
      <c r="D26" s="73"/>
      <c r="E26" s="73"/>
      <c r="F26" s="73"/>
      <c r="G26" s="72">
        <v>986699.58</v>
      </c>
      <c r="H26" s="73"/>
      <c r="I26" s="74">
        <f>G26</f>
        <v>986699.58</v>
      </c>
    </row>
    <row r="27" spans="2:9" x14ac:dyDescent="0.15">
      <c r="B27" s="46"/>
      <c r="C27" s="49"/>
      <c r="G27" s="49"/>
      <c r="I27" s="59"/>
    </row>
    <row r="28" spans="2:9" x14ac:dyDescent="0.15">
      <c r="B28" s="98" t="s">
        <v>791</v>
      </c>
      <c r="C28" s="99">
        <v>4589161.26</v>
      </c>
      <c r="D28" s="100"/>
      <c r="E28" s="101">
        <f>E17+E18+E19+E20+E21</f>
        <v>2491563.67</v>
      </c>
      <c r="F28" s="100"/>
      <c r="G28" s="101">
        <f>G9+G11+G13+G25</f>
        <v>2097597.59</v>
      </c>
      <c r="H28" s="100"/>
      <c r="I28" s="102">
        <f>SUM(I10:I27)</f>
        <v>4589161.26</v>
      </c>
    </row>
    <row r="29" spans="2:9" x14ac:dyDescent="0.15">
      <c r="B29" s="60"/>
      <c r="C29" s="63"/>
      <c r="I29" s="59"/>
    </row>
    <row r="30" spans="2:9" x14ac:dyDescent="0.15">
      <c r="B30" s="69" t="s">
        <v>793</v>
      </c>
      <c r="C30" s="107"/>
      <c r="D30" s="108" t="s">
        <v>4</v>
      </c>
      <c r="E30" s="109"/>
      <c r="F30" s="70"/>
      <c r="G30" s="70"/>
      <c r="H30" s="70"/>
      <c r="I30" s="110"/>
    </row>
    <row r="31" spans="2:9" x14ac:dyDescent="0.15">
      <c r="B31" s="48" t="s">
        <v>64</v>
      </c>
      <c r="D31" s="50" t="s">
        <v>4</v>
      </c>
      <c r="E31" s="51"/>
      <c r="I31" s="59"/>
    </row>
    <row r="32" spans="2:9" x14ac:dyDescent="0.15">
      <c r="B32" s="46" t="s">
        <v>695</v>
      </c>
      <c r="C32" s="47">
        <v>45753.599999999999</v>
      </c>
      <c r="D32" s="50" t="s">
        <v>4</v>
      </c>
      <c r="E32" s="47">
        <v>45753.599999999999</v>
      </c>
      <c r="I32" s="59"/>
    </row>
    <row r="33" spans="2:9" x14ac:dyDescent="0.15">
      <c r="B33" s="46" t="s">
        <v>696</v>
      </c>
      <c r="C33" s="47">
        <v>1938</v>
      </c>
      <c r="D33" s="50" t="s">
        <v>4</v>
      </c>
      <c r="E33" s="47">
        <v>1938</v>
      </c>
      <c r="I33" s="59"/>
    </row>
    <row r="34" spans="2:9" x14ac:dyDescent="0.15">
      <c r="B34" s="46" t="s">
        <v>697</v>
      </c>
      <c r="C34" s="47">
        <v>9104</v>
      </c>
      <c r="D34" s="50" t="s">
        <v>4</v>
      </c>
      <c r="E34" s="47">
        <v>9104</v>
      </c>
      <c r="I34" s="59"/>
    </row>
    <row r="35" spans="2:9" x14ac:dyDescent="0.15">
      <c r="B35" s="46" t="s">
        <v>698</v>
      </c>
      <c r="C35" s="47">
        <v>1244.49</v>
      </c>
      <c r="D35" s="50" t="s">
        <v>4</v>
      </c>
      <c r="E35" s="47">
        <v>1244.49</v>
      </c>
      <c r="I35" s="59"/>
    </row>
    <row r="36" spans="2:9" x14ac:dyDescent="0.15">
      <c r="B36" s="46" t="s">
        <v>699</v>
      </c>
      <c r="C36" s="47">
        <v>57766</v>
      </c>
      <c r="D36" s="50" t="s">
        <v>4</v>
      </c>
      <c r="E36" s="47">
        <v>57766</v>
      </c>
      <c r="I36" s="59"/>
    </row>
    <row r="37" spans="2:9" x14ac:dyDescent="0.15">
      <c r="B37" s="46" t="s">
        <v>700</v>
      </c>
      <c r="C37" s="47">
        <v>9322.75</v>
      </c>
      <c r="D37" s="50" t="s">
        <v>4</v>
      </c>
      <c r="E37" s="47">
        <v>9322.75</v>
      </c>
      <c r="I37" s="59"/>
    </row>
    <row r="38" spans="2:9" x14ac:dyDescent="0.15">
      <c r="B38" s="46" t="s">
        <v>701</v>
      </c>
      <c r="C38" s="47">
        <v>166393.14000000001</v>
      </c>
      <c r="D38" s="50" t="s">
        <v>4</v>
      </c>
      <c r="E38" s="47">
        <v>166393.14000000001</v>
      </c>
      <c r="I38" s="59"/>
    </row>
    <row r="39" spans="2:9" x14ac:dyDescent="0.15">
      <c r="B39" s="46" t="s">
        <v>702</v>
      </c>
      <c r="C39" s="47">
        <v>100090.95</v>
      </c>
      <c r="D39" s="50" t="s">
        <v>4</v>
      </c>
      <c r="E39" s="47">
        <v>100090.95</v>
      </c>
      <c r="I39" s="59"/>
    </row>
    <row r="40" spans="2:9" x14ac:dyDescent="0.15">
      <c r="B40" s="46" t="s">
        <v>703</v>
      </c>
      <c r="C40" s="47">
        <v>119500</v>
      </c>
      <c r="D40" s="50" t="s">
        <v>4</v>
      </c>
      <c r="E40" s="47">
        <v>119500</v>
      </c>
      <c r="I40" s="59"/>
    </row>
    <row r="41" spans="2:9" x14ac:dyDescent="0.15">
      <c r="B41" s="46" t="s">
        <v>704</v>
      </c>
      <c r="C41" s="52">
        <v>40356.67</v>
      </c>
      <c r="D41" s="50" t="s">
        <v>4</v>
      </c>
      <c r="E41" s="52">
        <v>40356.67</v>
      </c>
      <c r="I41" s="59"/>
    </row>
    <row r="42" spans="2:9" x14ac:dyDescent="0.15">
      <c r="B42" s="46" t="s">
        <v>705</v>
      </c>
      <c r="C42" s="47">
        <v>32118.34</v>
      </c>
      <c r="D42" s="50" t="s">
        <v>4</v>
      </c>
      <c r="E42" s="47">
        <v>32118.34</v>
      </c>
      <c r="I42" s="59"/>
    </row>
    <row r="43" spans="2:9" x14ac:dyDescent="0.15">
      <c r="B43" s="46" t="s">
        <v>706</v>
      </c>
      <c r="C43" s="47">
        <v>1838.07</v>
      </c>
      <c r="D43" s="50" t="s">
        <v>4</v>
      </c>
      <c r="E43" s="47">
        <v>1838.07</v>
      </c>
      <c r="I43" s="59"/>
    </row>
    <row r="44" spans="2:9" x14ac:dyDescent="0.15">
      <c r="B44" s="46" t="s">
        <v>690</v>
      </c>
      <c r="C44" s="47">
        <v>5000</v>
      </c>
      <c r="D44" s="50" t="s">
        <v>4</v>
      </c>
      <c r="E44" s="47">
        <v>5000</v>
      </c>
      <c r="I44" s="59"/>
    </row>
    <row r="45" spans="2:9" x14ac:dyDescent="0.15">
      <c r="B45" s="46" t="s">
        <v>707</v>
      </c>
      <c r="C45" s="52">
        <v>718467.2</v>
      </c>
      <c r="D45" s="50" t="s">
        <v>4</v>
      </c>
      <c r="E45" s="52">
        <v>718467.2</v>
      </c>
      <c r="I45" s="59"/>
    </row>
    <row r="46" spans="2:9" x14ac:dyDescent="0.15">
      <c r="B46" s="46" t="s">
        <v>83</v>
      </c>
      <c r="C46" s="47">
        <v>14250</v>
      </c>
      <c r="D46" s="50" t="s">
        <v>4</v>
      </c>
      <c r="E46" s="47">
        <v>14250</v>
      </c>
      <c r="I46" s="59"/>
    </row>
    <row r="47" spans="2:9" x14ac:dyDescent="0.15">
      <c r="B47" s="46" t="s">
        <v>708</v>
      </c>
      <c r="C47" s="52">
        <v>59440</v>
      </c>
      <c r="D47" s="50" t="s">
        <v>4</v>
      </c>
      <c r="E47" s="52">
        <v>59440</v>
      </c>
      <c r="I47" s="59"/>
    </row>
    <row r="48" spans="2:9" x14ac:dyDescent="0.15">
      <c r="B48" s="46" t="s">
        <v>709</v>
      </c>
      <c r="C48" s="47">
        <v>4227</v>
      </c>
      <c r="D48" s="50" t="s">
        <v>4</v>
      </c>
      <c r="E48" s="47">
        <v>4227</v>
      </c>
      <c r="I48" s="59"/>
    </row>
    <row r="49" spans="2:9" x14ac:dyDescent="0.15">
      <c r="B49" s="46" t="s">
        <v>63</v>
      </c>
      <c r="C49" s="47">
        <v>72000</v>
      </c>
      <c r="D49" s="53" t="s">
        <v>4</v>
      </c>
      <c r="E49" s="47">
        <v>72000</v>
      </c>
      <c r="I49" s="59"/>
    </row>
    <row r="50" spans="2:9" x14ac:dyDescent="0.15">
      <c r="B50" s="46" t="s">
        <v>83</v>
      </c>
      <c r="C50" s="47">
        <v>1767337</v>
      </c>
      <c r="D50" s="53" t="s">
        <v>4</v>
      </c>
      <c r="E50" s="47">
        <v>1767337</v>
      </c>
      <c r="I50" s="59"/>
    </row>
    <row r="51" spans="2:9" ht="9.75" thickBot="1" x14ac:dyDescent="0.2">
      <c r="B51" s="92" t="s">
        <v>792</v>
      </c>
      <c r="C51" s="93">
        <v>3226147.21</v>
      </c>
      <c r="D51" s="94"/>
      <c r="E51" s="95">
        <f>SUM(E32:E50)</f>
        <v>3226147.21</v>
      </c>
      <c r="F51" s="96"/>
      <c r="G51" s="96"/>
      <c r="H51" s="96"/>
      <c r="I51" s="97">
        <f>E51</f>
        <v>3226147.21</v>
      </c>
    </row>
    <row r="52" spans="2:9" x14ac:dyDescent="0.15">
      <c r="B52" s="61"/>
      <c r="C52" s="61"/>
      <c r="D52" s="61"/>
      <c r="E52" s="61"/>
    </row>
    <row r="58" spans="2:9" ht="9.75" thickBot="1" x14ac:dyDescent="0.2"/>
    <row r="59" spans="2:9" x14ac:dyDescent="0.15">
      <c r="B59" s="65"/>
      <c r="C59" s="66"/>
      <c r="D59" s="56"/>
      <c r="E59" s="56"/>
      <c r="F59" s="56"/>
      <c r="G59" s="56"/>
      <c r="H59" s="56"/>
      <c r="I59" s="57"/>
    </row>
    <row r="60" spans="2:9" x14ac:dyDescent="0.15">
      <c r="B60" s="48" t="s">
        <v>719</v>
      </c>
      <c r="I60" s="59"/>
    </row>
    <row r="61" spans="2:9" x14ac:dyDescent="0.15">
      <c r="B61" s="46" t="s">
        <v>720</v>
      </c>
      <c r="C61" s="47">
        <v>72403.399999999994</v>
      </c>
      <c r="G61" s="47">
        <v>72403.399999999994</v>
      </c>
      <c r="I61" s="59"/>
    </row>
    <row r="62" spans="2:9" x14ac:dyDescent="0.15">
      <c r="B62" s="46" t="s">
        <v>721</v>
      </c>
      <c r="C62" s="47">
        <v>29753.96</v>
      </c>
      <c r="G62" s="47">
        <v>29753.96</v>
      </c>
      <c r="I62" s="59"/>
    </row>
    <row r="63" spans="2:9" x14ac:dyDescent="0.15">
      <c r="B63" s="46" t="s">
        <v>722</v>
      </c>
      <c r="C63" s="47">
        <v>19385.650000000001</v>
      </c>
      <c r="G63" s="47">
        <v>19385.650000000001</v>
      </c>
      <c r="I63" s="59"/>
    </row>
    <row r="64" spans="2:9" x14ac:dyDescent="0.15">
      <c r="B64" s="46" t="s">
        <v>723</v>
      </c>
      <c r="C64" s="47">
        <v>6391</v>
      </c>
      <c r="G64" s="47">
        <v>6391</v>
      </c>
      <c r="I64" s="59"/>
    </row>
    <row r="65" spans="2:9" x14ac:dyDescent="0.15">
      <c r="B65" s="46" t="s">
        <v>724</v>
      </c>
      <c r="C65" s="47">
        <v>24318.58</v>
      </c>
      <c r="G65" s="47">
        <v>24318.58</v>
      </c>
      <c r="I65" s="59"/>
    </row>
    <row r="66" spans="2:9" x14ac:dyDescent="0.15">
      <c r="B66" s="46" t="s">
        <v>725</v>
      </c>
      <c r="C66" s="47">
        <v>3800.01</v>
      </c>
      <c r="G66" s="47">
        <v>3800.01</v>
      </c>
      <c r="I66" s="59"/>
    </row>
    <row r="67" spans="2:9" x14ac:dyDescent="0.15">
      <c r="B67" s="46" t="s">
        <v>726</v>
      </c>
      <c r="C67" s="47">
        <v>9730</v>
      </c>
      <c r="G67" s="47">
        <v>9730</v>
      </c>
      <c r="I67" s="59"/>
    </row>
    <row r="68" spans="2:9" x14ac:dyDescent="0.15">
      <c r="B68" s="46" t="s">
        <v>727</v>
      </c>
      <c r="C68" s="47">
        <v>23421.25</v>
      </c>
      <c r="G68" s="47">
        <v>23421.25</v>
      </c>
      <c r="I68" s="59"/>
    </row>
    <row r="69" spans="2:9" x14ac:dyDescent="0.15">
      <c r="B69" s="46" t="s">
        <v>728</v>
      </c>
      <c r="C69" s="47">
        <v>1850.01</v>
      </c>
      <c r="G69" s="47">
        <v>1850.01</v>
      </c>
      <c r="I69" s="59"/>
    </row>
    <row r="70" spans="2:9" x14ac:dyDescent="0.15">
      <c r="B70" s="46" t="s">
        <v>709</v>
      </c>
      <c r="C70" s="47">
        <v>2977</v>
      </c>
      <c r="G70" s="47">
        <v>2977</v>
      </c>
      <c r="I70" s="59"/>
    </row>
    <row r="71" spans="2:9" x14ac:dyDescent="0.15">
      <c r="B71" s="46" t="s">
        <v>729</v>
      </c>
      <c r="C71" s="47">
        <v>154211.51999999999</v>
      </c>
      <c r="G71" s="47">
        <v>154211.51999999999</v>
      </c>
      <c r="I71" s="59"/>
    </row>
    <row r="72" spans="2:9" x14ac:dyDescent="0.15">
      <c r="B72" s="46" t="s">
        <v>730</v>
      </c>
      <c r="C72" s="47">
        <v>78826.86</v>
      </c>
      <c r="G72" s="47">
        <v>78826.86</v>
      </c>
      <c r="I72" s="59"/>
    </row>
    <row r="73" spans="2:9" x14ac:dyDescent="0.15">
      <c r="B73" s="46" t="s">
        <v>731</v>
      </c>
      <c r="C73" s="47">
        <v>2872.47</v>
      </c>
      <c r="G73" s="47">
        <v>2872.47</v>
      </c>
      <c r="I73" s="59"/>
    </row>
    <row r="74" spans="2:9" x14ac:dyDescent="0.15">
      <c r="B74" s="46" t="s">
        <v>732</v>
      </c>
      <c r="C74" s="47">
        <v>116500</v>
      </c>
      <c r="G74" s="47">
        <v>116500</v>
      </c>
      <c r="I74" s="59"/>
    </row>
    <row r="75" spans="2:9" x14ac:dyDescent="0.15">
      <c r="B75" s="46" t="s">
        <v>733</v>
      </c>
      <c r="C75" s="47">
        <v>40548</v>
      </c>
      <c r="G75" s="47">
        <v>40548</v>
      </c>
      <c r="I75" s="59"/>
    </row>
    <row r="76" spans="2:9" x14ac:dyDescent="0.15">
      <c r="B76" s="46" t="s">
        <v>734</v>
      </c>
      <c r="C76" s="47">
        <v>27914.85</v>
      </c>
      <c r="G76" s="47">
        <v>27914.85</v>
      </c>
      <c r="I76" s="59"/>
    </row>
    <row r="77" spans="2:9" x14ac:dyDescent="0.15">
      <c r="B77" s="46" t="s">
        <v>735</v>
      </c>
      <c r="C77" s="47">
        <v>17037</v>
      </c>
      <c r="G77" s="47">
        <v>17037</v>
      </c>
      <c r="I77" s="59"/>
    </row>
    <row r="78" spans="2:9" x14ac:dyDescent="0.15">
      <c r="B78" s="46" t="s">
        <v>736</v>
      </c>
      <c r="C78" s="47">
        <v>5100</v>
      </c>
      <c r="G78" s="47">
        <v>5100</v>
      </c>
      <c r="I78" s="59"/>
    </row>
    <row r="79" spans="2:9" x14ac:dyDescent="0.15">
      <c r="B79" s="46" t="s">
        <v>737</v>
      </c>
      <c r="C79" s="47">
        <v>275</v>
      </c>
      <c r="G79" s="47">
        <v>275</v>
      </c>
      <c r="I79" s="59"/>
    </row>
    <row r="80" spans="2:9" x14ac:dyDescent="0.15">
      <c r="B80" s="46" t="s">
        <v>738</v>
      </c>
      <c r="C80" s="47">
        <v>21795</v>
      </c>
      <c r="G80" s="47">
        <v>21795</v>
      </c>
      <c r="I80" s="59"/>
    </row>
    <row r="81" spans="2:9" x14ac:dyDescent="0.15">
      <c r="B81" s="46" t="s">
        <v>739</v>
      </c>
      <c r="C81" s="47">
        <v>2195</v>
      </c>
      <c r="G81" s="47">
        <v>2195</v>
      </c>
      <c r="I81" s="59"/>
    </row>
    <row r="82" spans="2:9" x14ac:dyDescent="0.15">
      <c r="B82" s="46" t="s">
        <v>740</v>
      </c>
      <c r="C82" s="47">
        <v>15179.88</v>
      </c>
      <c r="G82" s="47">
        <v>15179.88</v>
      </c>
      <c r="I82" s="59"/>
    </row>
    <row r="83" spans="2:9" x14ac:dyDescent="0.15">
      <c r="B83" s="46" t="s">
        <v>741</v>
      </c>
      <c r="C83" s="47">
        <v>39624.94</v>
      </c>
      <c r="G83" s="47">
        <v>39624.94</v>
      </c>
      <c r="I83" s="59"/>
    </row>
    <row r="84" spans="2:9" x14ac:dyDescent="0.15">
      <c r="B84" s="46" t="s">
        <v>742</v>
      </c>
      <c r="C84" s="47">
        <v>121.9</v>
      </c>
      <c r="G84" s="47">
        <v>121.9</v>
      </c>
      <c r="I84" s="59"/>
    </row>
    <row r="85" spans="2:9" x14ac:dyDescent="0.15">
      <c r="B85" s="46" t="s">
        <v>743</v>
      </c>
      <c r="C85" s="47">
        <v>27300</v>
      </c>
      <c r="G85" s="47">
        <v>27300</v>
      </c>
      <c r="I85" s="59"/>
    </row>
    <row r="86" spans="2:9" x14ac:dyDescent="0.15">
      <c r="B86" s="46" t="s">
        <v>744</v>
      </c>
      <c r="C86" s="47">
        <v>34322.089999999997</v>
      </c>
      <c r="G86" s="47">
        <v>34322.089999999997</v>
      </c>
      <c r="I86" s="59"/>
    </row>
    <row r="87" spans="2:9" x14ac:dyDescent="0.15">
      <c r="B87" s="46" t="s">
        <v>745</v>
      </c>
      <c r="C87" s="47">
        <v>61789.31</v>
      </c>
      <c r="G87" s="47">
        <v>61789.31</v>
      </c>
      <c r="I87" s="59"/>
    </row>
    <row r="88" spans="2:9" x14ac:dyDescent="0.15">
      <c r="B88" s="46" t="s">
        <v>746</v>
      </c>
      <c r="C88" s="47">
        <v>37650.6</v>
      </c>
      <c r="G88" s="47">
        <v>37650.6</v>
      </c>
      <c r="I88" s="59"/>
    </row>
    <row r="89" spans="2:9" x14ac:dyDescent="0.15">
      <c r="B89" s="46" t="s">
        <v>747</v>
      </c>
      <c r="C89" s="47">
        <v>21317.96</v>
      </c>
      <c r="G89" s="47">
        <v>21317.96</v>
      </c>
      <c r="I89" s="59"/>
    </row>
    <row r="90" spans="2:9" x14ac:dyDescent="0.15">
      <c r="B90" s="46" t="s">
        <v>748</v>
      </c>
      <c r="C90" s="47">
        <v>50151.92</v>
      </c>
      <c r="G90" s="47">
        <v>50151.92</v>
      </c>
      <c r="I90" s="59"/>
    </row>
    <row r="91" spans="2:9" x14ac:dyDescent="0.15">
      <c r="B91" s="46" t="s">
        <v>749</v>
      </c>
      <c r="C91" s="47">
        <v>18000</v>
      </c>
      <c r="G91" s="47">
        <v>18000</v>
      </c>
      <c r="I91" s="59"/>
    </row>
    <row r="92" spans="2:9" x14ac:dyDescent="0.15">
      <c r="B92" s="46" t="s">
        <v>750</v>
      </c>
      <c r="C92" s="47">
        <v>5498.88</v>
      </c>
      <c r="G92" s="47">
        <v>5498.88</v>
      </c>
      <c r="I92" s="59"/>
    </row>
    <row r="93" spans="2:9" x14ac:dyDescent="0.15">
      <c r="B93" s="46" t="s">
        <v>751</v>
      </c>
      <c r="C93" s="47">
        <v>57871.86</v>
      </c>
      <c r="G93" s="47">
        <v>57871.86</v>
      </c>
      <c r="I93" s="59"/>
    </row>
    <row r="94" spans="2:9" x14ac:dyDescent="0.15">
      <c r="B94" s="46" t="s">
        <v>752</v>
      </c>
      <c r="C94" s="47">
        <v>1347138.09</v>
      </c>
      <c r="G94" s="47">
        <v>1347138.09</v>
      </c>
      <c r="I94" s="59"/>
    </row>
    <row r="95" spans="2:9" x14ac:dyDescent="0.15">
      <c r="B95" s="71" t="s">
        <v>794</v>
      </c>
      <c r="C95" s="72">
        <v>2377273.9900000002</v>
      </c>
      <c r="D95" s="73"/>
      <c r="E95" s="91"/>
      <c r="F95" s="73"/>
      <c r="G95" s="72">
        <v>2377273.9900000002</v>
      </c>
      <c r="H95" s="73"/>
      <c r="I95" s="74">
        <f>G95</f>
        <v>2377273.9900000002</v>
      </c>
    </row>
    <row r="96" spans="2:9" x14ac:dyDescent="0.15">
      <c r="B96" s="48"/>
      <c r="I96" s="59"/>
    </row>
    <row r="97" spans="2:9" x14ac:dyDescent="0.15">
      <c r="B97" s="46" t="s">
        <v>78</v>
      </c>
      <c r="C97" s="47">
        <v>31323.77</v>
      </c>
      <c r="G97" s="47">
        <v>31323.77</v>
      </c>
      <c r="I97" s="59"/>
    </row>
    <row r="98" spans="2:9" x14ac:dyDescent="0.15">
      <c r="B98" s="71" t="s">
        <v>795</v>
      </c>
      <c r="C98" s="72">
        <v>31323.77</v>
      </c>
      <c r="D98" s="73"/>
      <c r="E98" s="73"/>
      <c r="F98" s="73"/>
      <c r="G98" s="72">
        <v>31323.77</v>
      </c>
      <c r="H98" s="73"/>
      <c r="I98" s="74">
        <f>G98</f>
        <v>31323.77</v>
      </c>
    </row>
    <row r="99" spans="2:9" x14ac:dyDescent="0.15">
      <c r="B99" s="46" t="s">
        <v>755</v>
      </c>
      <c r="C99" s="47">
        <v>3639.98</v>
      </c>
      <c r="G99" s="47">
        <v>3639.98</v>
      </c>
      <c r="I99" s="59"/>
    </row>
    <row r="100" spans="2:9" x14ac:dyDescent="0.15">
      <c r="B100" s="71" t="s">
        <v>796</v>
      </c>
      <c r="C100" s="72">
        <v>3639.98</v>
      </c>
      <c r="D100" s="73"/>
      <c r="E100" s="73"/>
      <c r="F100" s="73"/>
      <c r="G100" s="72">
        <v>3639.98</v>
      </c>
      <c r="H100" s="73"/>
      <c r="I100" s="74">
        <f>G100</f>
        <v>3639.98</v>
      </c>
    </row>
    <row r="101" spans="2:9" x14ac:dyDescent="0.15">
      <c r="B101" s="46" t="s">
        <v>86</v>
      </c>
      <c r="C101" s="47">
        <v>1172635.31</v>
      </c>
      <c r="G101" s="47">
        <v>1172635.31</v>
      </c>
      <c r="I101" s="59"/>
    </row>
    <row r="102" spans="2:9" x14ac:dyDescent="0.15">
      <c r="B102" s="76" t="s">
        <v>797</v>
      </c>
      <c r="C102" s="72">
        <v>1172635.31</v>
      </c>
      <c r="D102" s="77"/>
      <c r="E102" s="77"/>
      <c r="F102" s="77"/>
      <c r="G102" s="72">
        <v>1172635.31</v>
      </c>
      <c r="H102" s="77"/>
      <c r="I102" s="74">
        <f>G102</f>
        <v>1172635.31</v>
      </c>
    </row>
    <row r="103" spans="2:9" x14ac:dyDescent="0.15">
      <c r="B103" s="60"/>
      <c r="I103" s="59"/>
    </row>
    <row r="104" spans="2:9" x14ac:dyDescent="0.15">
      <c r="B104" s="80" t="s">
        <v>798</v>
      </c>
      <c r="C104" s="81">
        <f>C51+C95+C98+C100+C102</f>
        <v>6811020.2599999998</v>
      </c>
      <c r="D104" s="82"/>
      <c r="E104" s="83">
        <f>E51</f>
        <v>3226147.21</v>
      </c>
      <c r="F104" s="84"/>
      <c r="G104" s="85">
        <f>G95+G98+G100+G102</f>
        <v>3584873.0500000003</v>
      </c>
      <c r="H104" s="84"/>
      <c r="I104" s="86">
        <f>I51+I95+I98+I100+I102</f>
        <v>6811020.2599999998</v>
      </c>
    </row>
    <row r="105" spans="2:9" x14ac:dyDescent="0.15">
      <c r="B105" s="60"/>
      <c r="I105" s="59"/>
    </row>
    <row r="106" spans="2:9" x14ac:dyDescent="0.15">
      <c r="B106" s="87" t="s">
        <v>799</v>
      </c>
      <c r="C106" s="88"/>
      <c r="D106" s="88"/>
      <c r="E106" s="89">
        <f>E28-E104</f>
        <v>-734583.54</v>
      </c>
      <c r="F106" s="88"/>
      <c r="G106" s="89">
        <f>G28-G95-G98-G100-G102</f>
        <v>-1487275.4600000004</v>
      </c>
      <c r="H106" s="88"/>
      <c r="I106" s="90">
        <f>I28-I51-I95-I98-I100-I102</f>
        <v>-2221859.0000000005</v>
      </c>
    </row>
    <row r="107" spans="2:9" x14ac:dyDescent="0.15">
      <c r="B107" s="60"/>
      <c r="I107" s="59"/>
    </row>
    <row r="108" spans="2:9" x14ac:dyDescent="0.15">
      <c r="B108" s="60"/>
      <c r="I108" s="59"/>
    </row>
    <row r="109" spans="2:9" x14ac:dyDescent="0.15">
      <c r="B109" s="60"/>
      <c r="G109" s="63"/>
      <c r="I109" s="59"/>
    </row>
    <row r="110" spans="2:9" ht="9.75" thickBot="1" x14ac:dyDescent="0.2">
      <c r="B110" s="67"/>
      <c r="C110" s="64"/>
      <c r="D110" s="64"/>
      <c r="E110" s="64"/>
      <c r="F110" s="64"/>
      <c r="G110" s="64"/>
      <c r="H110" s="64"/>
      <c r="I110" s="68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view="pageLayout" zoomScaleNormal="100" workbookViewId="0">
      <selection activeCell="J45" sqref="J45"/>
    </sheetView>
  </sheetViews>
  <sheetFormatPr baseColWidth="10" defaultRowHeight="15" x14ac:dyDescent="0.25"/>
  <cols>
    <col min="1" max="1" width="2.5703125" customWidth="1"/>
    <col min="2" max="2" width="28.140625" customWidth="1"/>
    <col min="4" max="4" width="2.5703125" style="1" customWidth="1"/>
    <col min="6" max="6" width="2.5703125" style="1" customWidth="1"/>
    <col min="8" max="8" width="2.5703125" style="1" customWidth="1"/>
  </cols>
  <sheetData>
    <row r="1" spans="2:10" x14ac:dyDescent="0.25">
      <c r="B1" s="121" t="s">
        <v>0</v>
      </c>
      <c r="C1" s="122"/>
      <c r="D1" s="122"/>
      <c r="E1" s="122"/>
      <c r="F1" s="122"/>
      <c r="G1" s="122"/>
      <c r="H1" s="122"/>
      <c r="I1" s="122"/>
      <c r="J1" s="122"/>
    </row>
    <row r="2" spans="2:10" x14ac:dyDescent="0.25">
      <c r="B2" s="123" t="s">
        <v>804</v>
      </c>
      <c r="C2" s="122"/>
      <c r="D2" s="122"/>
      <c r="E2" s="122"/>
      <c r="F2" s="122"/>
      <c r="G2" s="122"/>
      <c r="H2" s="122"/>
      <c r="I2" s="122"/>
      <c r="J2" s="122"/>
    </row>
    <row r="3" spans="2:10" x14ac:dyDescent="0.25">
      <c r="B3" s="124" t="s">
        <v>805</v>
      </c>
      <c r="C3" s="125"/>
      <c r="D3" s="122"/>
      <c r="E3" s="125"/>
      <c r="F3" s="122"/>
      <c r="G3" s="125"/>
      <c r="H3" s="125"/>
      <c r="I3" s="125"/>
      <c r="J3" s="122"/>
    </row>
    <row r="4" spans="2:10" x14ac:dyDescent="0.25">
      <c r="B4" s="125"/>
      <c r="C4" s="125"/>
      <c r="D4" s="122"/>
      <c r="E4" s="125"/>
      <c r="F4" s="122"/>
      <c r="G4" s="125"/>
      <c r="H4" s="125"/>
      <c r="I4" s="125"/>
      <c r="J4" s="122"/>
    </row>
    <row r="5" spans="2:10" x14ac:dyDescent="0.25">
      <c r="B5" s="5"/>
      <c r="C5" s="112" t="s">
        <v>806</v>
      </c>
      <c r="D5" s="126"/>
      <c r="E5" s="112" t="s">
        <v>800</v>
      </c>
      <c r="F5" s="126"/>
      <c r="G5" s="112" t="s">
        <v>803</v>
      </c>
      <c r="H5" s="112"/>
      <c r="I5" s="112" t="s">
        <v>785</v>
      </c>
      <c r="J5" s="122"/>
    </row>
    <row r="6" spans="2:10" x14ac:dyDescent="0.25">
      <c r="B6" s="125"/>
      <c r="C6" s="127" t="s">
        <v>801</v>
      </c>
      <c r="D6" s="126"/>
      <c r="E6" s="127" t="s">
        <v>801</v>
      </c>
      <c r="F6" s="126"/>
      <c r="G6" s="127" t="s">
        <v>801</v>
      </c>
      <c r="H6" s="127"/>
      <c r="I6" s="127" t="s">
        <v>781</v>
      </c>
      <c r="J6" s="122"/>
    </row>
    <row r="7" spans="2:10" x14ac:dyDescent="0.25">
      <c r="B7" s="13" t="s">
        <v>60</v>
      </c>
      <c r="C7" s="5"/>
      <c r="D7" s="122"/>
      <c r="E7" s="5"/>
      <c r="F7" s="122"/>
      <c r="G7" s="5"/>
      <c r="H7" s="5"/>
      <c r="I7" s="5"/>
      <c r="J7" s="122"/>
    </row>
    <row r="8" spans="2:10" x14ac:dyDescent="0.25">
      <c r="B8" s="5" t="s">
        <v>4</v>
      </c>
      <c r="C8" s="122"/>
      <c r="D8" s="122"/>
      <c r="E8" s="122"/>
      <c r="F8" s="122"/>
      <c r="G8" s="122"/>
      <c r="H8" s="122"/>
      <c r="I8" s="122"/>
      <c r="J8" s="122"/>
    </row>
    <row r="9" spans="2:10" x14ac:dyDescent="0.25">
      <c r="B9" s="13" t="s">
        <v>61</v>
      </c>
      <c r="C9" s="128"/>
      <c r="D9" s="128"/>
      <c r="E9" s="128"/>
      <c r="F9" s="128"/>
      <c r="G9" s="128"/>
      <c r="H9" s="128"/>
      <c r="I9" s="128"/>
      <c r="J9" s="128"/>
    </row>
    <row r="10" spans="2:10" x14ac:dyDescent="0.25">
      <c r="B10" s="5" t="s">
        <v>62</v>
      </c>
      <c r="C10" s="14">
        <v>279542.11</v>
      </c>
      <c r="D10" s="122"/>
      <c r="E10" s="14">
        <v>279141.53999999998</v>
      </c>
      <c r="F10" s="14"/>
      <c r="G10" s="14">
        <v>278577.27</v>
      </c>
      <c r="H10" s="14"/>
      <c r="I10" s="14">
        <v>837260.92</v>
      </c>
      <c r="J10" s="122"/>
    </row>
    <row r="11" spans="2:10" x14ac:dyDescent="0.25">
      <c r="B11" s="5" t="s">
        <v>63</v>
      </c>
      <c r="C11" s="7">
        <v>75151.679999999993</v>
      </c>
      <c r="D11" s="122"/>
      <c r="E11" s="7">
        <v>75051.850000000006</v>
      </c>
      <c r="F11" s="122"/>
      <c r="G11" s="7">
        <v>74513.52</v>
      </c>
      <c r="H11" s="7"/>
      <c r="I11" s="7">
        <v>224717.05</v>
      </c>
      <c r="J11" s="122"/>
    </row>
    <row r="12" spans="2:10" x14ac:dyDescent="0.25">
      <c r="B12" s="5" t="s">
        <v>84</v>
      </c>
      <c r="C12" s="7"/>
      <c r="D12" s="122"/>
      <c r="E12" s="7"/>
      <c r="F12" s="122"/>
      <c r="G12" s="7">
        <v>48920.04</v>
      </c>
      <c r="H12" s="7"/>
      <c r="I12" s="7">
        <v>48920.04</v>
      </c>
      <c r="J12" s="122"/>
    </row>
    <row r="13" spans="2:10" x14ac:dyDescent="0.25">
      <c r="B13" s="5" t="s">
        <v>64</v>
      </c>
      <c r="C13" s="7">
        <v>2202432</v>
      </c>
      <c r="D13" s="122"/>
      <c r="E13" s="7">
        <v>0</v>
      </c>
      <c r="F13" s="122"/>
      <c r="G13" s="7">
        <v>289131.67</v>
      </c>
      <c r="H13" s="7"/>
      <c r="I13" s="7">
        <v>2491563.67</v>
      </c>
      <c r="J13" s="122"/>
    </row>
    <row r="14" spans="2:10" x14ac:dyDescent="0.25">
      <c r="B14" s="5" t="s">
        <v>85</v>
      </c>
      <c r="C14" s="7">
        <v>0</v>
      </c>
      <c r="D14" s="122"/>
      <c r="E14" s="7">
        <v>0</v>
      </c>
      <c r="F14" s="122"/>
      <c r="G14" s="7">
        <v>986699.58</v>
      </c>
      <c r="H14" s="7"/>
      <c r="I14" s="7">
        <v>986699.58</v>
      </c>
      <c r="J14" s="122"/>
    </row>
    <row r="15" spans="2:10" x14ac:dyDescent="0.25">
      <c r="B15" s="125"/>
      <c r="C15" s="125"/>
      <c r="D15" s="122"/>
      <c r="E15" s="125"/>
      <c r="F15" s="122"/>
      <c r="G15" s="125"/>
      <c r="H15" s="125"/>
      <c r="I15" s="125"/>
      <c r="J15" s="122"/>
    </row>
    <row r="16" spans="2:10" x14ac:dyDescent="0.25">
      <c r="B16" s="11" t="s">
        <v>65</v>
      </c>
      <c r="C16" s="16">
        <v>2557125.79</v>
      </c>
      <c r="D16" s="128"/>
      <c r="E16" s="16">
        <v>354193.39</v>
      </c>
      <c r="F16" s="128"/>
      <c r="G16" s="16">
        <v>1677842.08</v>
      </c>
      <c r="H16" s="129"/>
      <c r="I16" s="16">
        <v>4589161.26</v>
      </c>
      <c r="J16" s="128"/>
    </row>
    <row r="17" spans="2:10" x14ac:dyDescent="0.25">
      <c r="B17" s="5" t="s">
        <v>4</v>
      </c>
      <c r="C17" s="122"/>
      <c r="D17" s="122"/>
      <c r="E17" s="122"/>
      <c r="F17" s="122"/>
      <c r="G17" s="122"/>
      <c r="H17" s="122"/>
      <c r="I17" s="122"/>
      <c r="J17" s="122"/>
    </row>
    <row r="18" spans="2:10" x14ac:dyDescent="0.25">
      <c r="B18" s="125"/>
      <c r="C18" s="125"/>
      <c r="D18" s="122"/>
      <c r="E18" s="125"/>
      <c r="F18" s="122"/>
      <c r="G18" s="125"/>
      <c r="H18" s="125"/>
      <c r="I18" s="125"/>
      <c r="J18" s="122"/>
    </row>
    <row r="19" spans="2:10" x14ac:dyDescent="0.25">
      <c r="B19" s="13" t="s">
        <v>66</v>
      </c>
      <c r="C19" s="16">
        <v>2557125.79</v>
      </c>
      <c r="D19" s="128"/>
      <c r="E19" s="16">
        <v>354193.39</v>
      </c>
      <c r="F19" s="128"/>
      <c r="G19" s="16">
        <v>1677842.08</v>
      </c>
      <c r="H19" s="129"/>
      <c r="I19" s="16">
        <v>4589161.26</v>
      </c>
      <c r="J19" s="128"/>
    </row>
    <row r="20" spans="2:10" x14ac:dyDescent="0.25">
      <c r="B20" s="5" t="s">
        <v>4</v>
      </c>
      <c r="C20" s="122"/>
      <c r="D20" s="122"/>
      <c r="E20" s="122"/>
      <c r="F20" s="122"/>
      <c r="G20" s="122"/>
      <c r="H20" s="122"/>
      <c r="I20" s="122"/>
      <c r="J20" s="122"/>
    </row>
    <row r="21" spans="2:10" x14ac:dyDescent="0.25">
      <c r="B21" s="13" t="s">
        <v>67</v>
      </c>
      <c r="C21" s="5"/>
      <c r="D21" s="122"/>
      <c r="E21" s="5"/>
      <c r="F21" s="122"/>
      <c r="G21" s="5"/>
      <c r="H21" s="5"/>
      <c r="I21" s="5"/>
      <c r="J21" s="122"/>
    </row>
    <row r="22" spans="2:10" x14ac:dyDescent="0.25">
      <c r="B22" s="5" t="s">
        <v>4</v>
      </c>
      <c r="C22" s="122"/>
      <c r="D22" s="122"/>
      <c r="E22" s="122"/>
      <c r="F22" s="122"/>
      <c r="G22" s="122"/>
      <c r="H22" s="122"/>
      <c r="I22" s="122"/>
      <c r="J22" s="122"/>
    </row>
    <row r="23" spans="2:10" x14ac:dyDescent="0.25">
      <c r="B23" s="13" t="s">
        <v>68</v>
      </c>
      <c r="C23" s="128"/>
      <c r="D23" s="128"/>
      <c r="E23" s="128"/>
      <c r="F23" s="128"/>
      <c r="G23" s="128"/>
      <c r="H23" s="128"/>
      <c r="I23" s="128"/>
      <c r="J23" s="128"/>
    </row>
    <row r="24" spans="2:10" x14ac:dyDescent="0.25">
      <c r="B24" s="11" t="s">
        <v>69</v>
      </c>
      <c r="C24" s="128"/>
      <c r="D24" s="128"/>
      <c r="E24" s="128"/>
      <c r="F24" s="128"/>
      <c r="G24" s="128"/>
      <c r="H24" s="128"/>
      <c r="I24" s="128"/>
      <c r="J24" s="128"/>
    </row>
    <row r="25" spans="2:10" x14ac:dyDescent="0.25">
      <c r="B25" s="5" t="s">
        <v>70</v>
      </c>
      <c r="C25" s="14">
        <v>305379.96999999997</v>
      </c>
      <c r="D25" s="14"/>
      <c r="E25" s="14">
        <v>246782.67</v>
      </c>
      <c r="F25" s="14"/>
      <c r="G25" s="14">
        <v>579986.47</v>
      </c>
      <c r="H25" s="14"/>
      <c r="I25" s="14">
        <v>1132149.1100000001</v>
      </c>
      <c r="J25" s="122"/>
    </row>
    <row r="26" spans="2:10" x14ac:dyDescent="0.25">
      <c r="B26" s="5" t="s">
        <v>71</v>
      </c>
      <c r="C26" s="7">
        <v>10620</v>
      </c>
      <c r="D26" s="122"/>
      <c r="E26" s="7">
        <v>91870</v>
      </c>
      <c r="F26" s="122"/>
      <c r="G26" s="7">
        <v>6250</v>
      </c>
      <c r="H26" s="7"/>
      <c r="I26" s="7">
        <v>108740</v>
      </c>
      <c r="J26" s="122"/>
    </row>
    <row r="27" spans="2:10" x14ac:dyDescent="0.25">
      <c r="B27" s="5" t="s">
        <v>72</v>
      </c>
      <c r="C27" s="7">
        <v>18440</v>
      </c>
      <c r="D27" s="122"/>
      <c r="E27" s="7">
        <v>60500</v>
      </c>
      <c r="F27" s="122"/>
      <c r="G27" s="7">
        <v>8697.1</v>
      </c>
      <c r="H27" s="7"/>
      <c r="I27" s="7">
        <v>87637.1</v>
      </c>
      <c r="J27" s="122"/>
    </row>
    <row r="28" spans="2:10" x14ac:dyDescent="0.25">
      <c r="B28" s="5" t="s">
        <v>73</v>
      </c>
      <c r="C28" s="7">
        <v>850</v>
      </c>
      <c r="D28" s="122"/>
      <c r="E28" s="7">
        <v>15850</v>
      </c>
      <c r="F28" s="122"/>
      <c r="G28" s="7">
        <v>0</v>
      </c>
      <c r="H28" s="7"/>
      <c r="I28" s="7">
        <v>16700</v>
      </c>
      <c r="J28" s="122"/>
    </row>
    <row r="29" spans="2:10" x14ac:dyDescent="0.25">
      <c r="B29" s="5" t="s">
        <v>807</v>
      </c>
      <c r="C29" s="122"/>
      <c r="D29" s="122"/>
      <c r="E29" s="7">
        <v>22584</v>
      </c>
      <c r="F29" s="122"/>
      <c r="G29" s="7">
        <v>0</v>
      </c>
      <c r="H29" s="7"/>
      <c r="I29" s="7">
        <v>22584</v>
      </c>
      <c r="J29" s="122"/>
    </row>
    <row r="30" spans="2:10" x14ac:dyDescent="0.25">
      <c r="B30" s="5" t="s">
        <v>74</v>
      </c>
      <c r="C30" s="7">
        <v>2000</v>
      </c>
      <c r="D30" s="122"/>
      <c r="E30" s="7">
        <v>16000</v>
      </c>
      <c r="F30" s="122"/>
      <c r="G30" s="7">
        <v>1000</v>
      </c>
      <c r="H30" s="7"/>
      <c r="I30" s="7">
        <v>19000</v>
      </c>
      <c r="J30" s="122"/>
    </row>
    <row r="31" spans="2:10" x14ac:dyDescent="0.25">
      <c r="B31" s="5" t="s">
        <v>63</v>
      </c>
      <c r="C31" s="7">
        <v>12000</v>
      </c>
      <c r="D31" s="122"/>
      <c r="E31" s="7">
        <v>36000</v>
      </c>
      <c r="F31" s="122"/>
      <c r="G31" s="7">
        <v>24000</v>
      </c>
      <c r="H31" s="7"/>
      <c r="I31" s="7">
        <v>72000</v>
      </c>
      <c r="J31" s="122"/>
    </row>
    <row r="32" spans="2:10" x14ac:dyDescent="0.25">
      <c r="B32" s="5" t="s">
        <v>83</v>
      </c>
      <c r="C32" s="125"/>
      <c r="D32" s="122"/>
      <c r="E32" s="7">
        <v>1756621</v>
      </c>
      <c r="F32" s="122"/>
      <c r="G32" s="7">
        <v>10716</v>
      </c>
      <c r="H32" s="7"/>
      <c r="I32" s="7">
        <v>1767337</v>
      </c>
      <c r="J32" s="122"/>
    </row>
    <row r="33" spans="2:10" x14ac:dyDescent="0.25">
      <c r="B33" s="125"/>
      <c r="C33" s="125"/>
      <c r="D33" s="122"/>
      <c r="E33" s="7"/>
      <c r="F33" s="122"/>
      <c r="G33" s="7"/>
      <c r="H33" s="7"/>
      <c r="I33" s="7"/>
      <c r="J33" s="122"/>
    </row>
    <row r="34" spans="2:10" x14ac:dyDescent="0.25">
      <c r="B34" s="11" t="s">
        <v>75</v>
      </c>
      <c r="C34" s="16">
        <v>349289.97</v>
      </c>
      <c r="D34" s="128"/>
      <c r="E34" s="16">
        <v>2246207.67</v>
      </c>
      <c r="F34" s="128"/>
      <c r="G34" s="16">
        <v>630649.56999999995</v>
      </c>
      <c r="H34" s="129"/>
      <c r="I34" s="16">
        <v>3226147.21</v>
      </c>
      <c r="J34" s="128"/>
    </row>
    <row r="35" spans="2:10" x14ac:dyDescent="0.25">
      <c r="B35" s="5" t="s">
        <v>4</v>
      </c>
      <c r="C35" s="122"/>
      <c r="D35" s="122"/>
      <c r="E35" s="122"/>
      <c r="F35" s="122"/>
      <c r="G35" s="122"/>
      <c r="H35" s="122"/>
      <c r="I35" s="122"/>
      <c r="J35" s="122"/>
    </row>
    <row r="36" spans="2:10" x14ac:dyDescent="0.25">
      <c r="B36" s="11" t="s">
        <v>76</v>
      </c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5" t="s">
        <v>70</v>
      </c>
      <c r="C37" s="14">
        <v>301719.73</v>
      </c>
      <c r="D37" s="14"/>
      <c r="E37" s="14">
        <v>406284.12</v>
      </c>
      <c r="F37" s="14"/>
      <c r="G37" s="14">
        <v>1669270.14</v>
      </c>
      <c r="H37" s="14"/>
      <c r="I37" s="14">
        <v>2377273.9900000002</v>
      </c>
      <c r="J37" s="122"/>
    </row>
    <row r="38" spans="2:10" x14ac:dyDescent="0.25">
      <c r="B38" s="125"/>
      <c r="C38" s="125"/>
      <c r="D38" s="122"/>
      <c r="E38" s="125"/>
      <c r="F38" s="122"/>
      <c r="G38" s="125"/>
      <c r="H38" s="125"/>
      <c r="I38" s="125"/>
      <c r="J38" s="122"/>
    </row>
    <row r="39" spans="2:10" x14ac:dyDescent="0.25">
      <c r="B39" s="11" t="s">
        <v>77</v>
      </c>
      <c r="C39" s="16">
        <v>301719.73</v>
      </c>
      <c r="D39" s="128"/>
      <c r="E39" s="16">
        <v>406284.12</v>
      </c>
      <c r="F39" s="128"/>
      <c r="G39" s="16">
        <v>1669270.14</v>
      </c>
      <c r="H39" s="129"/>
      <c r="I39" s="16">
        <v>2377273.9900000002</v>
      </c>
      <c r="J39" s="128"/>
    </row>
    <row r="40" spans="2:10" x14ac:dyDescent="0.25">
      <c r="B40" s="5" t="s">
        <v>4</v>
      </c>
      <c r="C40" s="122"/>
      <c r="D40" s="122"/>
      <c r="E40" s="122"/>
      <c r="F40" s="122"/>
      <c r="G40" s="122"/>
      <c r="H40" s="122"/>
      <c r="I40" s="122"/>
      <c r="J40" s="122"/>
    </row>
    <row r="41" spans="2:10" x14ac:dyDescent="0.25">
      <c r="B41" s="5" t="s">
        <v>78</v>
      </c>
      <c r="C41" s="14">
        <v>12948.5</v>
      </c>
      <c r="D41" s="14"/>
      <c r="E41" s="14">
        <v>8113.81</v>
      </c>
      <c r="F41" s="14"/>
      <c r="G41" s="14">
        <v>10261.459999999999</v>
      </c>
      <c r="H41" s="14"/>
      <c r="I41" s="14">
        <v>31323.77</v>
      </c>
      <c r="J41" s="122"/>
    </row>
    <row r="42" spans="2:10" x14ac:dyDescent="0.25">
      <c r="B42" s="5" t="s">
        <v>86</v>
      </c>
      <c r="C42" s="125"/>
      <c r="D42" s="122"/>
      <c r="E42" s="125"/>
      <c r="F42" s="122"/>
      <c r="G42" s="7">
        <v>1172635.31</v>
      </c>
      <c r="H42" s="7"/>
      <c r="I42" s="7">
        <v>1172635.31</v>
      </c>
      <c r="J42" s="122"/>
    </row>
    <row r="43" spans="2:10" x14ac:dyDescent="0.25">
      <c r="B43" s="125"/>
      <c r="C43" s="125"/>
      <c r="D43" s="122"/>
      <c r="E43" s="125"/>
      <c r="F43" s="122"/>
      <c r="G43" s="7"/>
      <c r="H43" s="7"/>
      <c r="I43" s="7"/>
      <c r="J43" s="122"/>
    </row>
    <row r="44" spans="2:10" x14ac:dyDescent="0.25">
      <c r="B44" s="11" t="s">
        <v>79</v>
      </c>
      <c r="C44" s="16">
        <v>663958.19999999995</v>
      </c>
      <c r="D44" s="15"/>
      <c r="E44" s="16">
        <v>2660605.6</v>
      </c>
      <c r="F44" s="15"/>
      <c r="G44" s="16">
        <v>3482816.48</v>
      </c>
      <c r="H44" s="15"/>
      <c r="I44" s="16">
        <v>6807380.2800000003</v>
      </c>
      <c r="J44" s="128"/>
    </row>
    <row r="45" spans="2:10" x14ac:dyDescent="0.25">
      <c r="B45" s="11" t="s">
        <v>4</v>
      </c>
      <c r="C45" s="128"/>
      <c r="D45" s="128"/>
      <c r="E45" s="128"/>
      <c r="F45" s="128"/>
      <c r="G45" s="128"/>
      <c r="H45" s="128"/>
      <c r="I45" s="128"/>
      <c r="J45" s="128"/>
    </row>
    <row r="46" spans="2:10" x14ac:dyDescent="0.25">
      <c r="B46" s="130"/>
      <c r="C46" s="130"/>
      <c r="D46" s="128"/>
      <c r="E46" s="130"/>
      <c r="F46" s="128"/>
      <c r="G46" s="130"/>
      <c r="H46" s="130"/>
      <c r="I46" s="130"/>
      <c r="J46" s="128"/>
    </row>
    <row r="47" spans="2:10" x14ac:dyDescent="0.25">
      <c r="B47" s="13" t="s">
        <v>80</v>
      </c>
      <c r="C47" s="16">
        <v>663958.19999999995</v>
      </c>
      <c r="D47" s="15"/>
      <c r="E47" s="16">
        <v>2660605.6</v>
      </c>
      <c r="F47" s="15"/>
      <c r="G47" s="16">
        <v>3486456.46</v>
      </c>
      <c r="H47" s="15"/>
      <c r="I47" s="16">
        <v>6811020.2599999998</v>
      </c>
      <c r="J47" s="128"/>
    </row>
    <row r="48" spans="2:10" x14ac:dyDescent="0.25">
      <c r="B48" s="11" t="s">
        <v>4</v>
      </c>
      <c r="C48" s="128"/>
      <c r="D48" s="128"/>
      <c r="E48" s="128"/>
      <c r="F48" s="128"/>
      <c r="G48" s="128"/>
      <c r="H48" s="128"/>
      <c r="I48" s="128"/>
      <c r="J48" s="128"/>
    </row>
    <row r="49" spans="2:10" x14ac:dyDescent="0.25">
      <c r="B49" s="11" t="s">
        <v>4</v>
      </c>
      <c r="C49" s="128"/>
      <c r="D49" s="128"/>
      <c r="E49" s="128"/>
      <c r="F49" s="128"/>
      <c r="G49" s="128"/>
      <c r="H49" s="128"/>
      <c r="I49" s="128"/>
      <c r="J49" s="128"/>
    </row>
    <row r="50" spans="2:10" x14ac:dyDescent="0.25">
      <c r="B50" s="130"/>
      <c r="C50" s="130"/>
      <c r="D50" s="128"/>
      <c r="E50" s="130"/>
      <c r="F50" s="128"/>
      <c r="G50" s="128"/>
      <c r="H50" s="128"/>
      <c r="I50" s="128"/>
      <c r="J50" s="128"/>
    </row>
    <row r="51" spans="2:10" ht="15.75" thickBot="1" x14ac:dyDescent="0.3">
      <c r="B51" s="13" t="s">
        <v>81</v>
      </c>
      <c r="C51" s="17">
        <v>1893167.59</v>
      </c>
      <c r="D51" s="15"/>
      <c r="E51" s="132">
        <v>-2306412.21</v>
      </c>
      <c r="F51" s="133"/>
      <c r="G51" s="132">
        <v>-1808614.38</v>
      </c>
      <c r="H51" s="133"/>
      <c r="I51" s="132">
        <v>-2221859</v>
      </c>
      <c r="J51" s="128"/>
    </row>
    <row r="52" spans="2:10" ht="15.75" thickTop="1" x14ac:dyDescent="0.25">
      <c r="B52" s="125"/>
      <c r="C52" s="125"/>
      <c r="D52" s="122"/>
      <c r="E52" s="125"/>
      <c r="F52" s="122"/>
      <c r="G52" s="122"/>
      <c r="H52" s="122"/>
      <c r="I52" s="122"/>
      <c r="J52" s="122"/>
    </row>
    <row r="53" spans="2:10" x14ac:dyDescent="0.25">
      <c r="B53" s="5" t="s">
        <v>4</v>
      </c>
      <c r="C53" s="5" t="s">
        <v>4</v>
      </c>
      <c r="D53" s="122"/>
      <c r="E53" s="131" t="s">
        <v>4</v>
      </c>
      <c r="F53" s="122"/>
      <c r="G53" s="125"/>
      <c r="H53" s="125"/>
      <c r="I53" s="125"/>
      <c r="J53" s="122"/>
    </row>
    <row r="54" spans="2:10" x14ac:dyDescent="0.25">
      <c r="B54" s="122"/>
      <c r="C54" s="122"/>
      <c r="D54" s="122"/>
      <c r="E54" s="122"/>
      <c r="F54" s="122"/>
      <c r="G54" s="122"/>
      <c r="H54" s="122"/>
      <c r="I54" s="122"/>
      <c r="J54" s="122"/>
    </row>
    <row r="55" spans="2:10" x14ac:dyDescent="0.25">
      <c r="B55" s="122"/>
      <c r="C55" s="122"/>
      <c r="D55" s="122"/>
      <c r="E55" s="122"/>
      <c r="F55" s="122"/>
      <c r="G55" s="131" t="s">
        <v>4</v>
      </c>
      <c r="H55" s="131"/>
      <c r="I55" s="131" t="s">
        <v>4</v>
      </c>
      <c r="J55" s="122"/>
    </row>
  </sheetData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view="pageLayout" topLeftCell="A43" zoomScaleNormal="100" workbookViewId="0">
      <selection activeCell="B1" sqref="B1:B3"/>
    </sheetView>
  </sheetViews>
  <sheetFormatPr baseColWidth="10" defaultRowHeight="15" x14ac:dyDescent="0.25"/>
  <cols>
    <col min="1" max="1" width="2.5703125" customWidth="1"/>
    <col min="2" max="2" width="32.28515625" customWidth="1"/>
    <col min="5" max="5" width="26.85546875" bestFit="1" customWidth="1"/>
  </cols>
  <sheetData>
    <row r="1" spans="2:9" x14ac:dyDescent="0.25">
      <c r="B1" s="11" t="s">
        <v>0</v>
      </c>
      <c r="C1" s="9"/>
      <c r="E1" s="9"/>
      <c r="F1" s="3"/>
      <c r="G1" s="9"/>
      <c r="H1" s="9"/>
      <c r="I1" s="9"/>
    </row>
    <row r="2" spans="2:9" x14ac:dyDescent="0.25">
      <c r="B2" s="11" t="s">
        <v>58</v>
      </c>
      <c r="C2" s="9"/>
      <c r="D2" s="9"/>
      <c r="E2" s="9"/>
      <c r="F2" s="3"/>
      <c r="G2" s="9"/>
      <c r="H2" s="9"/>
      <c r="I2" s="9"/>
    </row>
    <row r="3" spans="2:9" x14ac:dyDescent="0.25">
      <c r="B3" s="12" t="s">
        <v>57</v>
      </c>
      <c r="C3" s="10"/>
      <c r="D3" s="10"/>
      <c r="E3" s="10"/>
      <c r="F3" s="10"/>
      <c r="G3" s="9"/>
      <c r="H3" s="9"/>
      <c r="I3" s="9"/>
    </row>
    <row r="4" spans="2:9" x14ac:dyDescent="0.25">
      <c r="B4" s="10"/>
      <c r="C4" s="10"/>
      <c r="D4" s="10"/>
      <c r="E4" s="10"/>
      <c r="F4" s="10"/>
      <c r="G4" s="9"/>
      <c r="H4" s="9"/>
      <c r="I4" s="9"/>
    </row>
    <row r="5" spans="2:9" x14ac:dyDescent="0.25">
      <c r="B5" s="4" t="s">
        <v>3</v>
      </c>
      <c r="C5" s="5" t="s">
        <v>4</v>
      </c>
      <c r="D5" s="3" t="s">
        <v>5</v>
      </c>
      <c r="E5" s="4" t="s">
        <v>6</v>
      </c>
      <c r="F5" s="5" t="s">
        <v>4</v>
      </c>
      <c r="G5" s="9"/>
      <c r="H5" s="9"/>
      <c r="I5" s="9"/>
    </row>
    <row r="6" spans="2:9" x14ac:dyDescent="0.25">
      <c r="B6" s="5" t="s">
        <v>4</v>
      </c>
      <c r="C6" s="5" t="s">
        <v>4</v>
      </c>
      <c r="D6" s="5" t="s">
        <v>4</v>
      </c>
      <c r="E6" s="5" t="s">
        <v>4</v>
      </c>
      <c r="F6" s="5" t="s">
        <v>4</v>
      </c>
      <c r="G6" s="9"/>
      <c r="H6" s="9"/>
      <c r="I6" s="9"/>
    </row>
    <row r="7" spans="2:9" x14ac:dyDescent="0.25">
      <c r="B7" s="13" t="s">
        <v>7</v>
      </c>
      <c r="C7" s="5" t="s">
        <v>4</v>
      </c>
      <c r="D7" s="5" t="s">
        <v>4</v>
      </c>
      <c r="E7" s="13" t="s">
        <v>8</v>
      </c>
      <c r="F7" s="5" t="s">
        <v>4</v>
      </c>
      <c r="G7" s="9"/>
      <c r="H7" s="9"/>
      <c r="I7" s="9"/>
    </row>
    <row r="8" spans="2:9" x14ac:dyDescent="0.25">
      <c r="B8" s="11" t="s">
        <v>4</v>
      </c>
      <c r="C8" s="5" t="s">
        <v>4</v>
      </c>
      <c r="D8" s="3" t="s">
        <v>5</v>
      </c>
      <c r="E8" s="5" t="s">
        <v>4</v>
      </c>
      <c r="F8" s="5" t="s">
        <v>4</v>
      </c>
      <c r="G8" s="9"/>
      <c r="H8" s="9"/>
      <c r="I8" s="9"/>
    </row>
    <row r="9" spans="2:9" x14ac:dyDescent="0.25">
      <c r="B9" s="13" t="s">
        <v>9</v>
      </c>
      <c r="C9" s="5" t="s">
        <v>4</v>
      </c>
      <c r="D9" s="5" t="s">
        <v>4</v>
      </c>
      <c r="E9" s="13" t="s">
        <v>9</v>
      </c>
      <c r="F9" s="5" t="s">
        <v>4</v>
      </c>
      <c r="G9" s="9"/>
      <c r="H9" s="9"/>
      <c r="I9" s="9"/>
    </row>
    <row r="10" spans="2:9" x14ac:dyDescent="0.25">
      <c r="B10" s="5" t="s">
        <v>4</v>
      </c>
      <c r="C10" s="5" t="s">
        <v>4</v>
      </c>
      <c r="D10" s="3" t="s">
        <v>5</v>
      </c>
      <c r="E10" s="5" t="s">
        <v>4</v>
      </c>
      <c r="F10" s="5" t="s">
        <v>4</v>
      </c>
      <c r="G10" s="9"/>
      <c r="H10" s="9"/>
      <c r="I10" s="9"/>
    </row>
    <row r="11" spans="2:9" x14ac:dyDescent="0.25">
      <c r="B11" s="5" t="s">
        <v>10</v>
      </c>
      <c r="C11" s="14">
        <v>6000</v>
      </c>
      <c r="D11" s="5" t="s">
        <v>4</v>
      </c>
      <c r="E11" s="5" t="s">
        <v>11</v>
      </c>
      <c r="F11" s="14">
        <v>1553121.81</v>
      </c>
      <c r="G11" s="9"/>
      <c r="H11" s="9"/>
      <c r="I11" s="9"/>
    </row>
    <row r="12" spans="2:9" x14ac:dyDescent="0.25">
      <c r="B12" s="5" t="s">
        <v>12</v>
      </c>
      <c r="C12" s="7">
        <v>5858697.9400000004</v>
      </c>
      <c r="D12" s="5" t="s">
        <v>4</v>
      </c>
      <c r="E12" s="5" t="s">
        <v>13</v>
      </c>
      <c r="F12" s="7">
        <v>415091.42</v>
      </c>
      <c r="G12" s="9"/>
      <c r="H12" s="9"/>
      <c r="I12" s="9"/>
    </row>
    <row r="13" spans="2:9" x14ac:dyDescent="0.25">
      <c r="B13" s="5" t="s">
        <v>14</v>
      </c>
      <c r="C13" s="7">
        <v>8384990.2999999998</v>
      </c>
      <c r="D13" s="5" t="s">
        <v>4</v>
      </c>
      <c r="E13" s="5" t="s">
        <v>4</v>
      </c>
      <c r="F13" s="5" t="s">
        <v>4</v>
      </c>
      <c r="G13" s="9"/>
      <c r="H13" s="9"/>
      <c r="I13" s="9"/>
    </row>
    <row r="14" spans="2:9" x14ac:dyDescent="0.25">
      <c r="B14" s="5" t="s">
        <v>15</v>
      </c>
      <c r="C14" s="7">
        <v>2343630.15</v>
      </c>
      <c r="D14" s="5" t="s">
        <v>4</v>
      </c>
      <c r="E14" s="13" t="s">
        <v>16</v>
      </c>
      <c r="F14" s="16">
        <v>1968213.23</v>
      </c>
      <c r="G14" s="9"/>
      <c r="H14" s="9"/>
      <c r="I14" s="9"/>
    </row>
    <row r="15" spans="2:9" x14ac:dyDescent="0.25">
      <c r="B15" s="5" t="s">
        <v>17</v>
      </c>
      <c r="C15" s="7">
        <v>1699419.66</v>
      </c>
      <c r="D15" s="5" t="s">
        <v>4</v>
      </c>
      <c r="E15" s="5" t="s">
        <v>4</v>
      </c>
      <c r="F15" s="5" t="s">
        <v>4</v>
      </c>
      <c r="G15" s="9"/>
      <c r="H15" s="9"/>
      <c r="I15" s="9"/>
    </row>
    <row r="16" spans="2:9" x14ac:dyDescent="0.25">
      <c r="B16" s="5" t="s">
        <v>18</v>
      </c>
      <c r="C16" s="7">
        <v>280000</v>
      </c>
      <c r="D16" s="5" t="s">
        <v>4</v>
      </c>
      <c r="E16" s="13" t="s">
        <v>19</v>
      </c>
      <c r="F16" s="5" t="s">
        <v>4</v>
      </c>
      <c r="G16" s="9"/>
      <c r="H16" s="9"/>
      <c r="I16" s="9"/>
    </row>
    <row r="17" spans="2:9" x14ac:dyDescent="0.25">
      <c r="B17" s="5" t="s">
        <v>20</v>
      </c>
      <c r="C17" s="7">
        <v>25610.1</v>
      </c>
      <c r="D17" s="5" t="s">
        <v>4</v>
      </c>
      <c r="E17" s="5" t="s">
        <v>4</v>
      </c>
      <c r="F17" s="5" t="s">
        <v>4</v>
      </c>
      <c r="G17" s="9"/>
      <c r="H17" s="9"/>
      <c r="I17" s="9"/>
    </row>
    <row r="18" spans="2:9" x14ac:dyDescent="0.25">
      <c r="B18" s="5" t="s">
        <v>4</v>
      </c>
      <c r="C18" s="5" t="s">
        <v>4</v>
      </c>
      <c r="D18" s="3" t="s">
        <v>5</v>
      </c>
      <c r="E18" s="5" t="s">
        <v>21</v>
      </c>
      <c r="F18" s="14">
        <v>1036237.18</v>
      </c>
      <c r="G18" s="9"/>
      <c r="H18" s="9"/>
      <c r="I18" s="9"/>
    </row>
    <row r="19" spans="2:9" x14ac:dyDescent="0.25">
      <c r="B19" s="13" t="s">
        <v>16</v>
      </c>
      <c r="C19" s="16">
        <v>18598348.149999999</v>
      </c>
      <c r="D19" s="3" t="s">
        <v>5</v>
      </c>
      <c r="E19" s="5" t="s">
        <v>4</v>
      </c>
      <c r="F19" s="5" t="s">
        <v>4</v>
      </c>
      <c r="G19" s="9"/>
      <c r="H19" s="9"/>
      <c r="I19" s="9"/>
    </row>
    <row r="20" spans="2:9" x14ac:dyDescent="0.25">
      <c r="B20" s="5" t="s">
        <v>4</v>
      </c>
      <c r="C20" s="5" t="s">
        <v>4</v>
      </c>
      <c r="D20" s="3" t="s">
        <v>5</v>
      </c>
      <c r="E20" s="13" t="s">
        <v>22</v>
      </c>
      <c r="F20" s="16">
        <v>1036237.18</v>
      </c>
      <c r="G20" s="9"/>
      <c r="H20" s="9"/>
      <c r="I20" s="9"/>
    </row>
    <row r="21" spans="2:9" x14ac:dyDescent="0.25">
      <c r="B21" s="5" t="s">
        <v>4</v>
      </c>
      <c r="C21" s="5" t="s">
        <v>4</v>
      </c>
      <c r="D21" s="3" t="s">
        <v>5</v>
      </c>
      <c r="E21" s="5" t="s">
        <v>4</v>
      </c>
      <c r="F21" s="5" t="s">
        <v>4</v>
      </c>
      <c r="G21" s="9"/>
      <c r="H21" s="9"/>
      <c r="I21" s="9"/>
    </row>
    <row r="22" spans="2:9" x14ac:dyDescent="0.25">
      <c r="B22" s="5" t="s">
        <v>4</v>
      </c>
      <c r="C22" s="5" t="s">
        <v>4</v>
      </c>
      <c r="D22" s="3" t="s">
        <v>5</v>
      </c>
      <c r="E22" s="5" t="s">
        <v>4</v>
      </c>
      <c r="F22" s="5" t="s">
        <v>4</v>
      </c>
      <c r="G22" s="9"/>
      <c r="H22" s="9"/>
      <c r="I22" s="9"/>
    </row>
    <row r="23" spans="2:9" x14ac:dyDescent="0.25">
      <c r="B23" s="5" t="s">
        <v>4</v>
      </c>
      <c r="C23" s="5" t="s">
        <v>4</v>
      </c>
      <c r="D23" s="3" t="s">
        <v>5</v>
      </c>
      <c r="E23" s="13" t="s">
        <v>23</v>
      </c>
      <c r="F23" s="16">
        <v>3004450.41</v>
      </c>
      <c r="G23" s="9"/>
      <c r="H23" s="9"/>
      <c r="I23" s="9"/>
    </row>
    <row r="24" spans="2:9" x14ac:dyDescent="0.25">
      <c r="B24" s="6" t="s">
        <v>24</v>
      </c>
      <c r="C24" s="5" t="s">
        <v>4</v>
      </c>
      <c r="D24" s="5" t="s">
        <v>4</v>
      </c>
      <c r="E24" s="5" t="s">
        <v>4</v>
      </c>
      <c r="F24" s="5" t="s">
        <v>4</v>
      </c>
      <c r="G24" s="9"/>
      <c r="H24" s="9"/>
      <c r="I24" s="9"/>
    </row>
    <row r="25" spans="2:9" x14ac:dyDescent="0.25">
      <c r="B25" s="5" t="s">
        <v>4</v>
      </c>
      <c r="C25" s="5" t="s">
        <v>4</v>
      </c>
      <c r="D25" s="5" t="s">
        <v>4</v>
      </c>
      <c r="E25" s="5" t="s">
        <v>4</v>
      </c>
      <c r="F25" s="5" t="s">
        <v>4</v>
      </c>
      <c r="G25" s="9"/>
      <c r="H25" s="9"/>
      <c r="I25" s="9"/>
    </row>
    <row r="26" spans="2:9" x14ac:dyDescent="0.25">
      <c r="B26" s="5" t="s">
        <v>25</v>
      </c>
      <c r="C26" s="14">
        <v>1252394.1100000001</v>
      </c>
      <c r="D26" s="5" t="s">
        <v>4</v>
      </c>
      <c r="E26" s="4" t="s">
        <v>26</v>
      </c>
      <c r="F26" s="16">
        <v>3004450.41</v>
      </c>
      <c r="G26" s="9"/>
      <c r="H26" s="9"/>
      <c r="I26" s="9"/>
    </row>
    <row r="27" spans="2:9" x14ac:dyDescent="0.25">
      <c r="B27" s="5" t="s">
        <v>27</v>
      </c>
      <c r="C27" s="7">
        <v>228445.01</v>
      </c>
      <c r="D27" s="5" t="s">
        <v>4</v>
      </c>
      <c r="E27" s="5" t="s">
        <v>4</v>
      </c>
      <c r="F27" s="5" t="s">
        <v>4</v>
      </c>
      <c r="G27" s="9"/>
      <c r="H27" s="9"/>
      <c r="I27" s="9"/>
    </row>
    <row r="28" spans="2:9" x14ac:dyDescent="0.25">
      <c r="B28" s="5" t="s">
        <v>28</v>
      </c>
      <c r="C28" s="7">
        <v>263298.71000000002</v>
      </c>
      <c r="D28" s="5" t="s">
        <v>4</v>
      </c>
      <c r="E28" s="4" t="s">
        <v>29</v>
      </c>
      <c r="F28" s="5" t="s">
        <v>4</v>
      </c>
      <c r="G28" s="9"/>
      <c r="H28" s="9"/>
      <c r="I28" s="9"/>
    </row>
    <row r="29" spans="2:9" x14ac:dyDescent="0.25">
      <c r="B29" s="5" t="s">
        <v>30</v>
      </c>
      <c r="C29" s="7">
        <v>1802.72</v>
      </c>
      <c r="D29" s="5" t="s">
        <v>4</v>
      </c>
      <c r="E29" s="5" t="s">
        <v>4</v>
      </c>
      <c r="F29" s="5" t="s">
        <v>4</v>
      </c>
      <c r="G29" s="9"/>
      <c r="H29" s="9"/>
      <c r="I29" s="9"/>
    </row>
    <row r="30" spans="2:9" x14ac:dyDescent="0.25">
      <c r="B30" s="5" t="s">
        <v>31</v>
      </c>
      <c r="C30" s="7">
        <v>1092950</v>
      </c>
      <c r="D30" s="5" t="s">
        <v>4</v>
      </c>
      <c r="E30" s="13" t="s">
        <v>32</v>
      </c>
      <c r="F30" s="5" t="s">
        <v>4</v>
      </c>
      <c r="G30" s="9"/>
      <c r="H30" s="9"/>
      <c r="I30" s="9"/>
    </row>
    <row r="31" spans="2:9" x14ac:dyDescent="0.25">
      <c r="B31" s="5" t="s">
        <v>33</v>
      </c>
      <c r="C31" s="7">
        <v>17456868.73</v>
      </c>
      <c r="D31" s="5" t="s">
        <v>4</v>
      </c>
      <c r="E31" s="5" t="s">
        <v>4</v>
      </c>
      <c r="F31" s="14" t="s">
        <v>4</v>
      </c>
      <c r="G31" s="9"/>
      <c r="H31" s="9"/>
      <c r="I31" s="9"/>
    </row>
    <row r="32" spans="2:9" x14ac:dyDescent="0.25">
      <c r="B32" s="5" t="s">
        <v>34</v>
      </c>
      <c r="C32" s="7">
        <v>645000</v>
      </c>
      <c r="D32" s="5" t="s">
        <v>4</v>
      </c>
      <c r="E32" s="5" t="s">
        <v>35</v>
      </c>
      <c r="F32" s="14">
        <v>10446445.449999999</v>
      </c>
      <c r="G32" s="9"/>
      <c r="H32" s="9"/>
      <c r="I32" s="9"/>
    </row>
    <row r="33" spans="2:9" x14ac:dyDescent="0.25">
      <c r="B33" s="5" t="s">
        <v>36</v>
      </c>
      <c r="C33" s="7">
        <v>443695</v>
      </c>
      <c r="D33" s="5" t="s">
        <v>4</v>
      </c>
      <c r="E33" s="5" t="s">
        <v>37</v>
      </c>
      <c r="F33" s="7">
        <v>3757988.99</v>
      </c>
      <c r="G33" s="9"/>
      <c r="H33" s="9"/>
      <c r="I33" s="9"/>
    </row>
    <row r="34" spans="2:9" x14ac:dyDescent="0.25">
      <c r="B34" s="5" t="s">
        <v>4</v>
      </c>
      <c r="C34" s="5" t="s">
        <v>4</v>
      </c>
      <c r="D34" s="3" t="s">
        <v>5</v>
      </c>
      <c r="E34" s="5" t="s">
        <v>38</v>
      </c>
      <c r="F34" s="7">
        <v>3337367.16</v>
      </c>
      <c r="G34" s="9"/>
      <c r="H34" s="9"/>
      <c r="I34" s="9"/>
    </row>
    <row r="35" spans="2:9" x14ac:dyDescent="0.25">
      <c r="B35" s="13" t="s">
        <v>39</v>
      </c>
      <c r="C35" s="16">
        <v>21384454.280000001</v>
      </c>
      <c r="D35" s="3" t="s">
        <v>5</v>
      </c>
      <c r="E35" s="5" t="s">
        <v>40</v>
      </c>
      <c r="F35" s="7">
        <v>7862470.3600000003</v>
      </c>
      <c r="G35" s="9"/>
      <c r="H35" s="9"/>
      <c r="I35" s="9"/>
    </row>
    <row r="36" spans="2:9" x14ac:dyDescent="0.25">
      <c r="B36" s="5" t="s">
        <v>4</v>
      </c>
      <c r="C36" s="5" t="s">
        <v>4</v>
      </c>
      <c r="D36" s="3" t="s">
        <v>5</v>
      </c>
      <c r="E36" s="5" t="s">
        <v>41</v>
      </c>
      <c r="F36" s="7">
        <v>4561192.3</v>
      </c>
      <c r="G36" s="9"/>
      <c r="H36" s="9"/>
      <c r="I36" s="9"/>
    </row>
    <row r="37" spans="2:9" x14ac:dyDescent="0.25">
      <c r="B37" s="5" t="s">
        <v>4</v>
      </c>
      <c r="C37" s="5" t="s">
        <v>4</v>
      </c>
      <c r="D37" s="3" t="s">
        <v>5</v>
      </c>
      <c r="E37" s="5" t="s">
        <v>42</v>
      </c>
      <c r="F37" s="7">
        <v>2765075.14</v>
      </c>
      <c r="G37" s="9"/>
      <c r="H37" s="9"/>
      <c r="I37" s="9"/>
    </row>
    <row r="38" spans="2:9" x14ac:dyDescent="0.25">
      <c r="B38" s="5" t="s">
        <v>4</v>
      </c>
      <c r="C38" s="5" t="s">
        <v>4</v>
      </c>
      <c r="D38" s="3" t="s">
        <v>5</v>
      </c>
      <c r="E38" s="5" t="s">
        <v>43</v>
      </c>
      <c r="F38" s="7">
        <v>2354645.0299999998</v>
      </c>
      <c r="G38" s="9"/>
      <c r="H38" s="9"/>
      <c r="I38" s="9"/>
    </row>
    <row r="39" spans="2:9" x14ac:dyDescent="0.25">
      <c r="B39" s="5" t="s">
        <v>4</v>
      </c>
      <c r="C39" s="5" t="s">
        <v>4</v>
      </c>
      <c r="D39" s="3" t="s">
        <v>5</v>
      </c>
      <c r="E39" s="5" t="s">
        <v>4</v>
      </c>
      <c r="F39" s="5" t="s">
        <v>4</v>
      </c>
      <c r="G39" s="9"/>
      <c r="H39" s="9"/>
      <c r="I39" s="9"/>
    </row>
    <row r="40" spans="2:9" x14ac:dyDescent="0.25">
      <c r="B40" s="5" t="s">
        <v>4</v>
      </c>
      <c r="C40" s="15" t="s">
        <v>4</v>
      </c>
      <c r="D40" s="3" t="s">
        <v>5</v>
      </c>
      <c r="E40" s="13" t="s">
        <v>44</v>
      </c>
      <c r="F40" s="16">
        <v>35085184.43</v>
      </c>
      <c r="G40" s="9"/>
      <c r="H40" s="9"/>
      <c r="I40" s="9"/>
    </row>
    <row r="41" spans="2:9" x14ac:dyDescent="0.25">
      <c r="B41" s="13" t="s">
        <v>45</v>
      </c>
      <c r="C41" s="16">
        <v>39982802.43</v>
      </c>
      <c r="D41" s="3" t="s">
        <v>5</v>
      </c>
      <c r="E41" s="5" t="s">
        <v>4</v>
      </c>
      <c r="F41" s="5" t="s">
        <v>4</v>
      </c>
      <c r="G41" s="9"/>
      <c r="H41" s="9"/>
      <c r="I41" s="9"/>
    </row>
    <row r="42" spans="2:9" x14ac:dyDescent="0.25">
      <c r="B42" s="5" t="s">
        <v>4</v>
      </c>
      <c r="C42" s="5" t="s">
        <v>4</v>
      </c>
      <c r="D42" s="3" t="s">
        <v>5</v>
      </c>
      <c r="E42" s="5" t="s">
        <v>46</v>
      </c>
      <c r="F42" s="14">
        <v>1893167.59</v>
      </c>
      <c r="G42" s="9"/>
      <c r="H42" s="9"/>
      <c r="I42" s="9"/>
    </row>
    <row r="43" spans="2:9" x14ac:dyDescent="0.25">
      <c r="B43" s="5" t="s">
        <v>4</v>
      </c>
      <c r="C43" s="5" t="s">
        <v>4</v>
      </c>
      <c r="D43" s="3" t="s">
        <v>5</v>
      </c>
      <c r="E43" s="5" t="s">
        <v>4</v>
      </c>
      <c r="F43" s="5" t="s">
        <v>4</v>
      </c>
      <c r="G43" s="9"/>
      <c r="H43" s="9"/>
      <c r="I43" s="9"/>
    </row>
    <row r="44" spans="2:9" x14ac:dyDescent="0.25">
      <c r="B44" s="5" t="s">
        <v>4</v>
      </c>
      <c r="C44" s="5" t="s">
        <v>4</v>
      </c>
      <c r="D44" s="3" t="s">
        <v>5</v>
      </c>
      <c r="E44" s="4" t="s">
        <v>47</v>
      </c>
      <c r="F44" s="16">
        <v>36978352.020000003</v>
      </c>
      <c r="G44" s="9"/>
      <c r="H44" s="9"/>
      <c r="I44" s="9"/>
    </row>
    <row r="45" spans="2:9" x14ac:dyDescent="0.25"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9"/>
      <c r="H45" s="9"/>
      <c r="I45" s="9"/>
    </row>
    <row r="46" spans="2:9" x14ac:dyDescent="0.25"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9"/>
      <c r="H46" s="9"/>
      <c r="I46" s="9"/>
    </row>
    <row r="47" spans="2:9" x14ac:dyDescent="0.25">
      <c r="B47" s="3" t="s">
        <v>5</v>
      </c>
      <c r="C47" s="5" t="s">
        <v>4</v>
      </c>
      <c r="D47" s="5" t="s">
        <v>4</v>
      </c>
      <c r="E47" s="5" t="s">
        <v>4</v>
      </c>
      <c r="F47" s="5" t="s">
        <v>4</v>
      </c>
      <c r="G47" s="9"/>
      <c r="H47" s="9"/>
      <c r="I47" s="9"/>
    </row>
    <row r="48" spans="2:9" ht="15.75" thickBot="1" x14ac:dyDescent="0.3">
      <c r="B48" s="4" t="s">
        <v>48</v>
      </c>
      <c r="C48" s="17">
        <v>39982802.43</v>
      </c>
      <c r="D48" s="3" t="s">
        <v>5</v>
      </c>
      <c r="E48" s="4" t="s">
        <v>49</v>
      </c>
      <c r="F48" s="17">
        <v>39982802.43</v>
      </c>
      <c r="G48" s="9"/>
      <c r="H48" s="9"/>
      <c r="I48" s="9"/>
    </row>
    <row r="49" spans="2:9" ht="15.75" thickTop="1" x14ac:dyDescent="0.25">
      <c r="B49" s="3" t="s">
        <v>5</v>
      </c>
      <c r="C49" s="5" t="s">
        <v>4</v>
      </c>
      <c r="D49" s="5" t="s">
        <v>4</v>
      </c>
      <c r="E49" s="5" t="s">
        <v>4</v>
      </c>
      <c r="F49" s="5" t="s">
        <v>4</v>
      </c>
      <c r="G49" s="9"/>
      <c r="H49" s="9"/>
      <c r="I49" s="9"/>
    </row>
    <row r="50" spans="2:9" x14ac:dyDescent="0.25">
      <c r="B50" s="5" t="s">
        <v>4</v>
      </c>
      <c r="C50" s="9"/>
      <c r="D50" s="9"/>
      <c r="E50" s="9"/>
      <c r="F50" s="9"/>
      <c r="G50" s="9"/>
      <c r="H50" s="9"/>
      <c r="I50" s="9"/>
    </row>
    <row r="51" spans="2:9" x14ac:dyDescent="0.25">
      <c r="B51" s="8" t="s">
        <v>4</v>
      </c>
      <c r="C51" s="8" t="s">
        <v>4</v>
      </c>
      <c r="D51" s="8" t="s">
        <v>4</v>
      </c>
      <c r="E51" s="8" t="s">
        <v>4</v>
      </c>
      <c r="F51" s="8" t="s">
        <v>4</v>
      </c>
      <c r="G51" s="9"/>
      <c r="H51" s="9"/>
      <c r="I51" s="9"/>
    </row>
  </sheetData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view="pageLayout" topLeftCell="A40" zoomScaleNormal="100" workbookViewId="0">
      <selection activeCell="C5" sqref="C5:E6"/>
    </sheetView>
  </sheetViews>
  <sheetFormatPr baseColWidth="10" defaultRowHeight="15" x14ac:dyDescent="0.25"/>
  <cols>
    <col min="1" max="1" width="2.5703125" customWidth="1"/>
    <col min="2" max="2" width="20.7109375" customWidth="1"/>
  </cols>
  <sheetData>
    <row r="1" spans="2:7" x14ac:dyDescent="0.25">
      <c r="B1" s="11" t="s">
        <v>0</v>
      </c>
      <c r="C1" s="9"/>
      <c r="D1" s="9"/>
      <c r="E1" s="9"/>
      <c r="F1" s="9"/>
      <c r="G1" s="9"/>
    </row>
    <row r="2" spans="2:7" x14ac:dyDescent="0.25">
      <c r="B2" s="11" t="s">
        <v>88</v>
      </c>
      <c r="C2" s="9"/>
      <c r="D2" s="9"/>
      <c r="E2" s="9"/>
      <c r="F2" s="9"/>
      <c r="G2" s="9"/>
    </row>
    <row r="3" spans="2:7" x14ac:dyDescent="0.25">
      <c r="B3" s="11" t="s">
        <v>87</v>
      </c>
      <c r="C3" s="9"/>
      <c r="D3" s="9"/>
      <c r="E3" s="9"/>
      <c r="F3" s="9"/>
      <c r="G3" s="9"/>
    </row>
    <row r="4" spans="2:7" x14ac:dyDescent="0.25">
      <c r="B4" s="10"/>
      <c r="C4" s="10"/>
      <c r="D4" s="10"/>
      <c r="E4" s="10"/>
      <c r="F4" s="9"/>
      <c r="G4" s="9"/>
    </row>
    <row r="5" spans="2:7" x14ac:dyDescent="0.25">
      <c r="B5" s="5"/>
      <c r="C5" s="112" t="s">
        <v>802</v>
      </c>
      <c r="D5" s="114"/>
      <c r="E5" s="112" t="s">
        <v>785</v>
      </c>
      <c r="F5" s="9"/>
      <c r="G5" s="9"/>
    </row>
    <row r="6" spans="2:7" x14ac:dyDescent="0.25">
      <c r="B6" s="10"/>
      <c r="C6" s="113" t="s">
        <v>801</v>
      </c>
      <c r="D6" s="114"/>
      <c r="E6" s="113" t="s">
        <v>781</v>
      </c>
      <c r="F6" s="9"/>
      <c r="G6" s="9"/>
    </row>
    <row r="7" spans="2:7" x14ac:dyDescent="0.25">
      <c r="B7" s="13" t="s">
        <v>60</v>
      </c>
      <c r="C7" s="5"/>
      <c r="D7" s="5"/>
      <c r="E7" s="5"/>
      <c r="F7" s="9"/>
      <c r="G7" s="9"/>
    </row>
    <row r="8" spans="2:7" x14ac:dyDescent="0.25">
      <c r="B8" s="5" t="s">
        <v>4</v>
      </c>
      <c r="C8" s="9"/>
      <c r="D8" s="9"/>
      <c r="E8" s="9"/>
      <c r="F8" s="9"/>
      <c r="G8" s="9"/>
    </row>
    <row r="9" spans="2:7" x14ac:dyDescent="0.25">
      <c r="B9" s="13" t="s">
        <v>61</v>
      </c>
      <c r="C9" s="9"/>
      <c r="D9" s="9"/>
      <c r="E9" s="9"/>
      <c r="F9" s="9"/>
      <c r="G9" s="9"/>
    </row>
    <row r="10" spans="2:7" x14ac:dyDescent="0.25">
      <c r="B10" s="5" t="s">
        <v>62</v>
      </c>
      <c r="C10" s="14">
        <v>279542.11</v>
      </c>
      <c r="D10" s="7"/>
      <c r="E10" s="14">
        <v>279542.11</v>
      </c>
      <c r="F10" s="9"/>
      <c r="G10" s="9"/>
    </row>
    <row r="11" spans="2:7" x14ac:dyDescent="0.25">
      <c r="B11" s="5" t="s">
        <v>63</v>
      </c>
      <c r="C11" s="7">
        <v>75151.679999999993</v>
      </c>
      <c r="D11" s="7"/>
      <c r="E11" s="7">
        <v>75151.679999999993</v>
      </c>
      <c r="F11" s="9"/>
      <c r="G11" s="9"/>
    </row>
    <row r="12" spans="2:7" x14ac:dyDescent="0.25">
      <c r="B12" s="5" t="s">
        <v>64</v>
      </c>
      <c r="C12" s="7">
        <v>2202432</v>
      </c>
      <c r="D12" s="7"/>
      <c r="E12" s="7">
        <v>2202432</v>
      </c>
      <c r="F12" s="9"/>
      <c r="G12" s="9"/>
    </row>
    <row r="13" spans="2:7" x14ac:dyDescent="0.25">
      <c r="B13" s="10"/>
      <c r="C13" s="10"/>
      <c r="D13" s="10"/>
      <c r="E13" s="10"/>
      <c r="F13" s="9"/>
      <c r="G13" s="9"/>
    </row>
    <row r="14" spans="2:7" x14ac:dyDescent="0.25">
      <c r="B14" s="11" t="s">
        <v>65</v>
      </c>
      <c r="C14" s="16">
        <v>2557125.79</v>
      </c>
      <c r="D14" s="7"/>
      <c r="E14" s="16">
        <v>2557125.79</v>
      </c>
      <c r="F14" s="9"/>
      <c r="G14" s="9"/>
    </row>
    <row r="15" spans="2:7" x14ac:dyDescent="0.25">
      <c r="B15" s="5" t="s">
        <v>4</v>
      </c>
      <c r="C15" s="9"/>
      <c r="D15" s="9"/>
      <c r="E15" s="9"/>
      <c r="F15" s="9"/>
      <c r="G15" s="9"/>
    </row>
    <row r="16" spans="2:7" x14ac:dyDescent="0.25">
      <c r="B16" s="10"/>
      <c r="C16" s="10"/>
      <c r="D16" s="10"/>
      <c r="E16" s="10"/>
      <c r="F16" s="9"/>
      <c r="G16" s="9"/>
    </row>
    <row r="17" spans="2:7" x14ac:dyDescent="0.25">
      <c r="B17" s="13" t="s">
        <v>66</v>
      </c>
      <c r="C17" s="16">
        <v>2557125.79</v>
      </c>
      <c r="D17" s="7"/>
      <c r="E17" s="16">
        <v>2557125.79</v>
      </c>
      <c r="F17" s="9"/>
      <c r="G17" s="9"/>
    </row>
    <row r="18" spans="2:7" x14ac:dyDescent="0.25">
      <c r="B18" s="5" t="s">
        <v>4</v>
      </c>
      <c r="C18" s="9"/>
      <c r="D18" s="9"/>
      <c r="E18" s="9"/>
      <c r="F18" s="9"/>
      <c r="G18" s="9"/>
    </row>
    <row r="19" spans="2:7" x14ac:dyDescent="0.25">
      <c r="B19" s="13" t="s">
        <v>67</v>
      </c>
      <c r="C19" s="5"/>
      <c r="D19" s="5"/>
      <c r="E19" s="5"/>
      <c r="F19" s="9"/>
      <c r="G19" s="9"/>
    </row>
    <row r="20" spans="2:7" x14ac:dyDescent="0.25">
      <c r="B20" s="5" t="s">
        <v>4</v>
      </c>
      <c r="C20" s="9"/>
      <c r="D20" s="9"/>
      <c r="E20" s="9"/>
      <c r="F20" s="9"/>
      <c r="G20" s="9"/>
    </row>
    <row r="21" spans="2:7" x14ac:dyDescent="0.25">
      <c r="B21" s="13" t="s">
        <v>68</v>
      </c>
      <c r="C21" s="9"/>
      <c r="D21" s="9"/>
      <c r="E21" s="9"/>
      <c r="F21" s="9"/>
      <c r="G21" s="9"/>
    </row>
    <row r="22" spans="2:7" x14ac:dyDescent="0.25">
      <c r="B22" s="11" t="s">
        <v>69</v>
      </c>
      <c r="C22" s="9"/>
      <c r="D22" s="9"/>
      <c r="E22" s="9"/>
      <c r="F22" s="9"/>
      <c r="G22" s="9"/>
    </row>
    <row r="23" spans="2:7" x14ac:dyDescent="0.25">
      <c r="B23" s="5" t="s">
        <v>70</v>
      </c>
      <c r="C23" s="14">
        <v>305379.96999999997</v>
      </c>
      <c r="D23" s="7"/>
      <c r="E23" s="14">
        <v>305379.96999999997</v>
      </c>
      <c r="F23" s="9"/>
      <c r="G23" s="9"/>
    </row>
    <row r="24" spans="2:7" x14ac:dyDescent="0.25">
      <c r="B24" s="5" t="s">
        <v>71</v>
      </c>
      <c r="C24" s="7">
        <v>10620</v>
      </c>
      <c r="D24" s="7"/>
      <c r="E24" s="7">
        <v>10620</v>
      </c>
      <c r="F24" s="9"/>
      <c r="G24" s="9"/>
    </row>
    <row r="25" spans="2:7" x14ac:dyDescent="0.25">
      <c r="B25" s="5" t="s">
        <v>72</v>
      </c>
      <c r="C25" s="7">
        <v>18440</v>
      </c>
      <c r="D25" s="7"/>
      <c r="E25" s="7">
        <v>18440</v>
      </c>
      <c r="F25" s="9"/>
      <c r="G25" s="9"/>
    </row>
    <row r="26" spans="2:7" x14ac:dyDescent="0.25">
      <c r="B26" s="5" t="s">
        <v>73</v>
      </c>
      <c r="C26" s="7">
        <v>850</v>
      </c>
      <c r="D26" s="7"/>
      <c r="E26" s="7">
        <v>850</v>
      </c>
      <c r="F26" s="9"/>
      <c r="G26" s="9"/>
    </row>
    <row r="27" spans="2:7" x14ac:dyDescent="0.25">
      <c r="B27" s="5" t="s">
        <v>74</v>
      </c>
      <c r="C27" s="7">
        <v>2000</v>
      </c>
      <c r="D27" s="7"/>
      <c r="E27" s="7">
        <v>2000</v>
      </c>
      <c r="F27" s="9"/>
      <c r="G27" s="9"/>
    </row>
    <row r="28" spans="2:7" x14ac:dyDescent="0.25">
      <c r="B28" s="5" t="s">
        <v>63</v>
      </c>
      <c r="C28" s="7">
        <v>12000</v>
      </c>
      <c r="D28" s="7"/>
      <c r="E28" s="7">
        <v>12000</v>
      </c>
      <c r="F28" s="9"/>
      <c r="G28" s="9"/>
    </row>
    <row r="29" spans="2:7" x14ac:dyDescent="0.25">
      <c r="B29" s="10"/>
      <c r="C29" s="10"/>
      <c r="D29" s="10"/>
      <c r="E29" s="10"/>
      <c r="F29" s="9"/>
      <c r="G29" s="9"/>
    </row>
    <row r="30" spans="2:7" x14ac:dyDescent="0.25">
      <c r="B30" s="11" t="s">
        <v>75</v>
      </c>
      <c r="C30" s="16">
        <v>349289.97</v>
      </c>
      <c r="D30" s="7"/>
      <c r="E30" s="16">
        <v>349289.97</v>
      </c>
      <c r="F30" s="9"/>
      <c r="G30" s="9"/>
    </row>
    <row r="31" spans="2:7" x14ac:dyDescent="0.25">
      <c r="B31" s="5" t="s">
        <v>4</v>
      </c>
      <c r="C31" s="14"/>
      <c r="D31" s="9"/>
      <c r="E31" s="14"/>
      <c r="F31" s="9"/>
      <c r="G31" s="9"/>
    </row>
    <row r="32" spans="2:7" x14ac:dyDescent="0.25">
      <c r="B32" s="11" t="s">
        <v>76</v>
      </c>
      <c r="C32" s="14"/>
      <c r="D32" s="9"/>
      <c r="E32" s="14"/>
      <c r="F32" s="9"/>
      <c r="G32" s="9"/>
    </row>
    <row r="33" spans="2:7" x14ac:dyDescent="0.25">
      <c r="B33" s="5" t="s">
        <v>70</v>
      </c>
      <c r="C33" s="14">
        <v>301719.73</v>
      </c>
      <c r="D33" s="7"/>
      <c r="E33" s="14">
        <v>301719.73</v>
      </c>
      <c r="F33" s="9"/>
      <c r="G33" s="9"/>
    </row>
    <row r="34" spans="2:7" x14ac:dyDescent="0.25">
      <c r="B34" s="10"/>
      <c r="C34" s="14"/>
      <c r="D34" s="10"/>
      <c r="E34" s="14"/>
      <c r="F34" s="9"/>
      <c r="G34" s="9"/>
    </row>
    <row r="35" spans="2:7" x14ac:dyDescent="0.25">
      <c r="B35" s="11" t="s">
        <v>77</v>
      </c>
      <c r="C35" s="16">
        <v>301719.73</v>
      </c>
      <c r="D35" s="7"/>
      <c r="E35" s="16">
        <v>301719.73</v>
      </c>
      <c r="F35" s="9"/>
      <c r="G35" s="9"/>
    </row>
    <row r="36" spans="2:7" x14ac:dyDescent="0.25">
      <c r="B36" s="5" t="s">
        <v>4</v>
      </c>
      <c r="C36" s="14"/>
      <c r="D36" s="9"/>
      <c r="E36" s="14"/>
      <c r="F36" s="9"/>
      <c r="G36" s="9"/>
    </row>
    <row r="37" spans="2:7" x14ac:dyDescent="0.25">
      <c r="B37" s="5" t="s">
        <v>78</v>
      </c>
      <c r="C37" s="14">
        <v>12948.5</v>
      </c>
      <c r="D37" s="7"/>
      <c r="E37" s="14">
        <v>12948.5</v>
      </c>
      <c r="F37" s="9"/>
      <c r="G37" s="9"/>
    </row>
    <row r="38" spans="2:7" x14ac:dyDescent="0.25">
      <c r="B38" s="10"/>
      <c r="C38" s="14"/>
      <c r="D38" s="10"/>
      <c r="E38" s="14"/>
      <c r="F38" s="9"/>
      <c r="G38" s="9"/>
    </row>
    <row r="39" spans="2:7" x14ac:dyDescent="0.25">
      <c r="B39" s="11" t="s">
        <v>79</v>
      </c>
      <c r="C39" s="16">
        <v>663958.19999999995</v>
      </c>
      <c r="D39" s="7"/>
      <c r="E39" s="16">
        <v>663958.19999999995</v>
      </c>
      <c r="F39" s="9"/>
      <c r="G39" s="9"/>
    </row>
    <row r="40" spans="2:7" x14ac:dyDescent="0.25">
      <c r="B40" s="5" t="s">
        <v>4</v>
      </c>
      <c r="C40" s="14"/>
      <c r="D40" s="9"/>
      <c r="E40" s="14"/>
      <c r="F40" s="9"/>
      <c r="G40" s="9"/>
    </row>
    <row r="41" spans="2:7" x14ac:dyDescent="0.25">
      <c r="B41" s="10"/>
      <c r="C41" s="14"/>
      <c r="D41" s="10"/>
      <c r="E41" s="14"/>
      <c r="F41" s="9"/>
      <c r="G41" s="9"/>
    </row>
    <row r="42" spans="2:7" x14ac:dyDescent="0.25">
      <c r="B42" s="13" t="s">
        <v>80</v>
      </c>
      <c r="C42" s="16">
        <v>663958.19999999995</v>
      </c>
      <c r="D42" s="7"/>
      <c r="E42" s="16">
        <v>663958.19999999995</v>
      </c>
      <c r="F42" s="9"/>
      <c r="G42" s="9"/>
    </row>
    <row r="43" spans="2:7" x14ac:dyDescent="0.25">
      <c r="B43" s="5" t="s">
        <v>4</v>
      </c>
      <c r="C43" s="14"/>
      <c r="D43" s="9"/>
      <c r="E43" s="14"/>
      <c r="F43" s="9"/>
      <c r="G43" s="9"/>
    </row>
    <row r="44" spans="2:7" x14ac:dyDescent="0.25">
      <c r="B44" s="5" t="s">
        <v>4</v>
      </c>
      <c r="C44" s="14"/>
      <c r="D44" s="9"/>
      <c r="E44" s="14"/>
      <c r="F44" s="9"/>
      <c r="G44" s="9"/>
    </row>
    <row r="45" spans="2:7" x14ac:dyDescent="0.25">
      <c r="B45" s="10"/>
      <c r="C45" s="14"/>
      <c r="D45" s="10"/>
      <c r="E45" s="14"/>
      <c r="F45" s="9"/>
      <c r="G45" s="9"/>
    </row>
    <row r="46" spans="2:7" ht="15.75" thickBot="1" x14ac:dyDescent="0.3">
      <c r="B46" s="13" t="s">
        <v>81</v>
      </c>
      <c r="C46" s="17">
        <v>1893167.59</v>
      </c>
      <c r="D46" s="7"/>
      <c r="E46" s="17">
        <v>1893167.59</v>
      </c>
      <c r="F46" s="9"/>
      <c r="G46" s="9"/>
    </row>
    <row r="47" spans="2:7" ht="15.75" thickTop="1" x14ac:dyDescent="0.25">
      <c r="B47" s="10"/>
      <c r="C47" s="10"/>
      <c r="D47" s="10"/>
      <c r="E47" s="10"/>
      <c r="F47" s="9"/>
      <c r="G47" s="9"/>
    </row>
    <row r="48" spans="2:7" x14ac:dyDescent="0.25">
      <c r="B48" s="5" t="s">
        <v>4</v>
      </c>
      <c r="C48" s="5" t="s">
        <v>4</v>
      </c>
      <c r="D48" s="5"/>
      <c r="E48" s="5" t="s">
        <v>4</v>
      </c>
      <c r="F48" s="9"/>
      <c r="G48" s="9"/>
    </row>
    <row r="49" spans="2:7" x14ac:dyDescent="0.25">
      <c r="B49" s="9"/>
      <c r="C49" s="9"/>
      <c r="D49" s="9"/>
      <c r="E49" s="9"/>
      <c r="F49" s="9"/>
      <c r="G49" s="9"/>
    </row>
    <row r="50" spans="2:7" x14ac:dyDescent="0.25">
      <c r="B50" s="9"/>
      <c r="C50" s="9"/>
      <c r="D50" s="9"/>
      <c r="E50" s="9"/>
      <c r="F50" s="9"/>
      <c r="G50" s="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74"/>
  <sheetViews>
    <sheetView view="pageLayout" topLeftCell="A34" zoomScaleNormal="100" workbookViewId="0">
      <selection activeCell="B304" sqref="B304:B872"/>
    </sheetView>
  </sheetViews>
  <sheetFormatPr baseColWidth="10" defaultColWidth="11" defaultRowHeight="11.25" x14ac:dyDescent="0.2"/>
  <cols>
    <col min="1" max="1" width="3.140625" style="22" customWidth="1"/>
    <col min="2" max="2" width="40.140625" style="22" customWidth="1"/>
    <col min="3" max="3" width="14.42578125" style="22" customWidth="1"/>
    <col min="4" max="4" width="13" style="22" customWidth="1"/>
    <col min="5" max="5" width="12.85546875" style="22" customWidth="1"/>
    <col min="6" max="6" width="14.42578125" style="22" customWidth="1"/>
    <col min="7" max="7" width="14.140625" style="22" customWidth="1"/>
    <col min="8" max="8" width="14.85546875" style="22" customWidth="1"/>
    <col min="9" max="16384" width="11" style="22"/>
  </cols>
  <sheetData>
    <row r="1" spans="2:11" x14ac:dyDescent="0.2">
      <c r="B1" s="25" t="s">
        <v>0</v>
      </c>
      <c r="C1" s="115"/>
      <c r="E1" s="115"/>
      <c r="F1" s="115"/>
      <c r="G1" s="115"/>
      <c r="H1" s="24"/>
      <c r="I1" s="115"/>
      <c r="J1" s="115"/>
      <c r="K1" s="115"/>
    </row>
    <row r="2" spans="2:11" x14ac:dyDescent="0.2">
      <c r="B2" s="117" t="s">
        <v>758</v>
      </c>
      <c r="C2" s="115"/>
      <c r="D2" s="115"/>
      <c r="E2" s="115"/>
      <c r="F2" s="115"/>
      <c r="G2" s="115"/>
      <c r="H2" s="24"/>
      <c r="I2" s="115"/>
      <c r="J2" s="115"/>
      <c r="K2" s="115"/>
    </row>
    <row r="3" spans="2:11" x14ac:dyDescent="0.2">
      <c r="B3" s="118" t="s">
        <v>57</v>
      </c>
      <c r="C3" s="116"/>
      <c r="D3" s="116"/>
      <c r="E3" s="116"/>
      <c r="F3" s="116"/>
      <c r="G3" s="116"/>
      <c r="H3" s="116"/>
      <c r="I3" s="115"/>
      <c r="J3" s="115"/>
      <c r="K3" s="115"/>
    </row>
    <row r="4" spans="2:11" x14ac:dyDescent="0.2">
      <c r="B4" s="116"/>
      <c r="C4" s="116"/>
      <c r="D4" s="116"/>
      <c r="E4" s="116"/>
      <c r="F4" s="116"/>
      <c r="G4" s="116"/>
      <c r="H4" s="116"/>
      <c r="I4" s="115"/>
      <c r="J4" s="115"/>
      <c r="K4" s="115"/>
    </row>
    <row r="5" spans="2:11" x14ac:dyDescent="0.2">
      <c r="B5" s="25" t="s">
        <v>91</v>
      </c>
      <c r="C5" s="26" t="s">
        <v>92</v>
      </c>
      <c r="D5" s="25" t="s">
        <v>93</v>
      </c>
      <c r="E5" s="27"/>
      <c r="F5" s="27"/>
      <c r="G5" s="26" t="s">
        <v>92</v>
      </c>
      <c r="H5" s="25" t="s">
        <v>94</v>
      </c>
      <c r="I5" s="115"/>
      <c r="J5" s="115"/>
      <c r="K5" s="115"/>
    </row>
    <row r="6" spans="2:11" x14ac:dyDescent="0.2">
      <c r="B6" s="27"/>
      <c r="C6" s="25" t="s">
        <v>95</v>
      </c>
      <c r="D6" s="26" t="s">
        <v>96</v>
      </c>
      <c r="E6" s="28" t="s">
        <v>97</v>
      </c>
      <c r="F6" s="28" t="s">
        <v>98</v>
      </c>
      <c r="G6" s="25" t="s">
        <v>95</v>
      </c>
      <c r="H6" s="26" t="s">
        <v>96</v>
      </c>
      <c r="I6" s="115"/>
      <c r="J6" s="115"/>
      <c r="K6" s="115"/>
    </row>
    <row r="7" spans="2:11" x14ac:dyDescent="0.2">
      <c r="B7" s="116"/>
      <c r="C7" s="116"/>
      <c r="D7" s="116"/>
      <c r="E7" s="116"/>
      <c r="F7" s="116"/>
      <c r="G7" s="116"/>
      <c r="H7" s="116"/>
      <c r="I7" s="115"/>
      <c r="J7" s="115"/>
      <c r="K7" s="115"/>
    </row>
    <row r="8" spans="2:11" x14ac:dyDescent="0.2">
      <c r="B8" s="27" t="s">
        <v>99</v>
      </c>
      <c r="C8" s="24">
        <v>38089304.619999997</v>
      </c>
      <c r="D8" s="27" t="s">
        <v>4</v>
      </c>
      <c r="E8" s="24">
        <v>3692785.15</v>
      </c>
      <c r="F8" s="24">
        <v>1799287.34</v>
      </c>
      <c r="G8" s="24">
        <v>39982802.43</v>
      </c>
      <c r="H8" s="27" t="s">
        <v>4</v>
      </c>
      <c r="I8" s="115"/>
      <c r="J8" s="115"/>
      <c r="K8" s="115"/>
    </row>
    <row r="9" spans="2:11" x14ac:dyDescent="0.2">
      <c r="B9" s="27" t="s">
        <v>100</v>
      </c>
      <c r="C9" s="24">
        <v>16774848.34</v>
      </c>
      <c r="D9" s="27" t="s">
        <v>4</v>
      </c>
      <c r="E9" s="24">
        <v>3622787.15</v>
      </c>
      <c r="F9" s="24">
        <v>1799287.34</v>
      </c>
      <c r="G9" s="24">
        <v>18598348.149999999</v>
      </c>
      <c r="H9" s="27" t="s">
        <v>4</v>
      </c>
      <c r="I9" s="115"/>
      <c r="J9" s="115"/>
      <c r="K9" s="115"/>
    </row>
    <row r="10" spans="2:11" x14ac:dyDescent="0.2">
      <c r="B10" s="25" t="s">
        <v>10</v>
      </c>
      <c r="C10" s="26">
        <v>6000</v>
      </c>
      <c r="D10" s="25" t="s">
        <v>4</v>
      </c>
      <c r="E10" s="26">
        <v>0</v>
      </c>
      <c r="F10" s="26">
        <v>0</v>
      </c>
      <c r="G10" s="26">
        <v>6000</v>
      </c>
      <c r="H10" s="25" t="s">
        <v>4</v>
      </c>
      <c r="I10" s="115"/>
      <c r="J10" s="115"/>
      <c r="K10" s="115"/>
    </row>
    <row r="11" spans="2:11" x14ac:dyDescent="0.2">
      <c r="B11" s="27" t="s">
        <v>101</v>
      </c>
      <c r="C11" s="24">
        <v>6000</v>
      </c>
      <c r="D11" s="27" t="s">
        <v>4</v>
      </c>
      <c r="E11" s="24">
        <v>0</v>
      </c>
      <c r="F11" s="24">
        <v>0</v>
      </c>
      <c r="G11" s="24">
        <v>6000</v>
      </c>
      <c r="H11" s="27" t="s">
        <v>4</v>
      </c>
      <c r="I11" s="115"/>
      <c r="J11" s="115"/>
      <c r="K11" s="115"/>
    </row>
    <row r="12" spans="2:11" x14ac:dyDescent="0.2">
      <c r="B12" s="25" t="s">
        <v>12</v>
      </c>
      <c r="C12" s="26">
        <v>3660828.38</v>
      </c>
      <c r="D12" s="25" t="s">
        <v>4</v>
      </c>
      <c r="E12" s="26">
        <v>3286375.47</v>
      </c>
      <c r="F12" s="26">
        <v>1088505.9099999999</v>
      </c>
      <c r="G12" s="26">
        <v>5858697.9400000004</v>
      </c>
      <c r="H12" s="25" t="s">
        <v>4</v>
      </c>
      <c r="I12" s="115"/>
      <c r="J12" s="115"/>
      <c r="K12" s="115"/>
    </row>
    <row r="13" spans="2:11" x14ac:dyDescent="0.2">
      <c r="B13" s="230" t="s">
        <v>102</v>
      </c>
      <c r="C13" s="24">
        <v>1543044.17</v>
      </c>
      <c r="D13" s="27" t="s">
        <v>4</v>
      </c>
      <c r="E13" s="24">
        <v>336159.11</v>
      </c>
      <c r="F13" s="24">
        <v>531098.27</v>
      </c>
      <c r="G13" s="24">
        <v>1348105.01</v>
      </c>
      <c r="H13" s="27" t="s">
        <v>4</v>
      </c>
      <c r="I13" s="115"/>
      <c r="J13" s="115"/>
      <c r="K13" s="115"/>
    </row>
    <row r="14" spans="2:11" x14ac:dyDescent="0.2">
      <c r="B14" s="230" t="s">
        <v>103</v>
      </c>
      <c r="C14" s="24">
        <v>469399.02</v>
      </c>
      <c r="D14" s="27" t="s">
        <v>4</v>
      </c>
      <c r="E14" s="24">
        <v>92384.68</v>
      </c>
      <c r="F14" s="24">
        <v>29233</v>
      </c>
      <c r="G14" s="24">
        <v>532550.69999999995</v>
      </c>
      <c r="H14" s="27" t="s">
        <v>4</v>
      </c>
      <c r="I14" s="115"/>
      <c r="J14" s="115"/>
      <c r="K14" s="115"/>
    </row>
    <row r="15" spans="2:11" ht="22.5" x14ac:dyDescent="0.2">
      <c r="B15" s="230" t="s">
        <v>104</v>
      </c>
      <c r="C15" s="24">
        <v>888581.65</v>
      </c>
      <c r="D15" s="27" t="s">
        <v>4</v>
      </c>
      <c r="E15" s="24">
        <v>198664.9</v>
      </c>
      <c r="F15" s="24">
        <v>137414.68</v>
      </c>
      <c r="G15" s="24">
        <v>949831.87</v>
      </c>
      <c r="H15" s="27" t="s">
        <v>4</v>
      </c>
      <c r="I15" s="115"/>
      <c r="J15" s="115"/>
      <c r="K15" s="115"/>
    </row>
    <row r="16" spans="2:11" ht="22.5" x14ac:dyDescent="0.2">
      <c r="B16" s="230" t="s">
        <v>105</v>
      </c>
      <c r="C16" s="24">
        <v>80031.47</v>
      </c>
      <c r="D16" s="27" t="s">
        <v>4</v>
      </c>
      <c r="E16" s="24">
        <v>500001.78</v>
      </c>
      <c r="F16" s="24">
        <v>210760</v>
      </c>
      <c r="G16" s="24">
        <v>369273.25</v>
      </c>
      <c r="H16" s="27" t="s">
        <v>4</v>
      </c>
      <c r="I16" s="115"/>
      <c r="J16" s="115"/>
      <c r="K16" s="115"/>
    </row>
    <row r="17" spans="2:11" ht="22.5" x14ac:dyDescent="0.2">
      <c r="B17" s="230" t="s">
        <v>106</v>
      </c>
      <c r="C17" s="24">
        <v>669130.06999999995</v>
      </c>
      <c r="D17" s="27" t="s">
        <v>4</v>
      </c>
      <c r="E17" s="24">
        <v>4433</v>
      </c>
      <c r="F17" s="24">
        <v>158918.12</v>
      </c>
      <c r="G17" s="24">
        <v>514644.95</v>
      </c>
      <c r="H17" s="27" t="s">
        <v>4</v>
      </c>
      <c r="I17" s="115"/>
      <c r="J17" s="115"/>
      <c r="K17" s="115"/>
    </row>
    <row r="18" spans="2:11" x14ac:dyDescent="0.2">
      <c r="B18" s="27" t="s">
        <v>108</v>
      </c>
      <c r="C18" s="24">
        <v>10642</v>
      </c>
      <c r="D18" s="27" t="s">
        <v>4</v>
      </c>
      <c r="E18" s="24">
        <v>2154732</v>
      </c>
      <c r="F18" s="24">
        <v>21081.84</v>
      </c>
      <c r="G18" s="24">
        <v>2144292.16</v>
      </c>
      <c r="H18" s="27" t="s">
        <v>4</v>
      </c>
      <c r="I18" s="115"/>
      <c r="J18" s="115"/>
      <c r="K18" s="115"/>
    </row>
    <row r="19" spans="2:11" x14ac:dyDescent="0.2">
      <c r="B19" s="25" t="s">
        <v>14</v>
      </c>
      <c r="C19" s="26">
        <v>8884992.0800000001</v>
      </c>
      <c r="D19" s="25" t="s">
        <v>4</v>
      </c>
      <c r="E19" s="26">
        <v>0</v>
      </c>
      <c r="F19" s="26">
        <v>500001.78</v>
      </c>
      <c r="G19" s="26">
        <v>8384990.2999999998</v>
      </c>
      <c r="H19" s="25" t="s">
        <v>4</v>
      </c>
      <c r="I19" s="115"/>
      <c r="J19" s="115"/>
      <c r="K19" s="115"/>
    </row>
    <row r="20" spans="2:11" x14ac:dyDescent="0.2">
      <c r="B20" s="230" t="s">
        <v>109</v>
      </c>
      <c r="C20" s="24">
        <v>3586998.81</v>
      </c>
      <c r="D20" s="27" t="s">
        <v>4</v>
      </c>
      <c r="E20" s="24">
        <v>0</v>
      </c>
      <c r="F20" s="24">
        <v>0</v>
      </c>
      <c r="G20" s="24">
        <v>3586998.81</v>
      </c>
      <c r="H20" s="27" t="s">
        <v>4</v>
      </c>
      <c r="I20" s="115"/>
      <c r="J20" s="115"/>
      <c r="K20" s="115"/>
    </row>
    <row r="21" spans="2:11" x14ac:dyDescent="0.2">
      <c r="B21" s="230" t="s">
        <v>110</v>
      </c>
      <c r="C21" s="24">
        <v>5297993.2699999996</v>
      </c>
      <c r="D21" s="27" t="s">
        <v>4</v>
      </c>
      <c r="E21" s="24">
        <v>0</v>
      </c>
      <c r="F21" s="24">
        <v>500001.78</v>
      </c>
      <c r="G21" s="24">
        <v>4797991.49</v>
      </c>
      <c r="H21" s="27" t="s">
        <v>4</v>
      </c>
      <c r="I21" s="115"/>
      <c r="J21" s="115"/>
      <c r="K21" s="115"/>
    </row>
    <row r="22" spans="2:11" x14ac:dyDescent="0.2">
      <c r="B22" s="231" t="s">
        <v>15</v>
      </c>
      <c r="C22" s="26">
        <v>2398050.09</v>
      </c>
      <c r="D22" s="25" t="s">
        <v>4</v>
      </c>
      <c r="E22" s="26">
        <v>146411.68</v>
      </c>
      <c r="F22" s="26">
        <v>200831.62</v>
      </c>
      <c r="G22" s="26">
        <v>2343630.15</v>
      </c>
      <c r="H22" s="25" t="s">
        <v>4</v>
      </c>
      <c r="I22" s="115"/>
      <c r="J22" s="115"/>
      <c r="K22" s="115"/>
    </row>
    <row r="23" spans="2:11" x14ac:dyDescent="0.2">
      <c r="B23" s="27" t="s">
        <v>112</v>
      </c>
      <c r="C23" s="24">
        <v>15568.69</v>
      </c>
      <c r="D23" s="27" t="s">
        <v>4</v>
      </c>
      <c r="E23" s="24">
        <v>0</v>
      </c>
      <c r="F23" s="24">
        <v>4458.34</v>
      </c>
      <c r="G23" s="24">
        <v>11110.35</v>
      </c>
      <c r="H23" s="27" t="s">
        <v>4</v>
      </c>
      <c r="I23" s="115"/>
      <c r="J23" s="115"/>
      <c r="K23" s="115"/>
    </row>
    <row r="24" spans="2:11" x14ac:dyDescent="0.2">
      <c r="B24" s="27" t="s">
        <v>113</v>
      </c>
      <c r="C24" s="24">
        <v>34586.9</v>
      </c>
      <c r="D24" s="27" t="s">
        <v>4</v>
      </c>
      <c r="E24" s="24">
        <v>0</v>
      </c>
      <c r="F24" s="24">
        <v>563.62</v>
      </c>
      <c r="G24" s="24">
        <v>34023.279999999999</v>
      </c>
      <c r="H24" s="27" t="s">
        <v>4</v>
      </c>
      <c r="I24" s="115"/>
      <c r="J24" s="115"/>
      <c r="K24" s="115"/>
    </row>
    <row r="25" spans="2:11" x14ac:dyDescent="0.2">
      <c r="B25" s="27" t="s">
        <v>115</v>
      </c>
      <c r="C25" s="24">
        <v>78572.39</v>
      </c>
      <c r="D25" s="27" t="s">
        <v>4</v>
      </c>
      <c r="E25" s="24">
        <v>0</v>
      </c>
      <c r="F25" s="24">
        <v>0</v>
      </c>
      <c r="G25" s="24">
        <v>78572.39</v>
      </c>
      <c r="H25" s="27" t="s">
        <v>4</v>
      </c>
      <c r="I25" s="115"/>
      <c r="J25" s="115"/>
      <c r="K25" s="115"/>
    </row>
    <row r="26" spans="2:11" x14ac:dyDescent="0.2">
      <c r="B26" s="27" t="s">
        <v>116</v>
      </c>
      <c r="C26" s="24">
        <v>5266.72</v>
      </c>
      <c r="D26" s="27" t="s">
        <v>4</v>
      </c>
      <c r="E26" s="24">
        <v>0</v>
      </c>
      <c r="F26" s="24">
        <v>891.66</v>
      </c>
      <c r="G26" s="24">
        <v>4375.0600000000004</v>
      </c>
      <c r="H26" s="27" t="s">
        <v>4</v>
      </c>
      <c r="I26" s="115"/>
      <c r="J26" s="115"/>
      <c r="K26" s="115"/>
    </row>
    <row r="27" spans="2:11" x14ac:dyDescent="0.2">
      <c r="B27" s="27" t="s">
        <v>117</v>
      </c>
      <c r="C27" s="24">
        <v>9815.83</v>
      </c>
      <c r="D27" s="27" t="s">
        <v>4</v>
      </c>
      <c r="E27" s="24">
        <v>0</v>
      </c>
      <c r="F27" s="24">
        <v>0</v>
      </c>
      <c r="G27" s="24">
        <v>9815.83</v>
      </c>
      <c r="H27" s="27" t="s">
        <v>4</v>
      </c>
      <c r="I27" s="115"/>
      <c r="J27" s="115"/>
      <c r="K27" s="115"/>
    </row>
    <row r="28" spans="2:11" x14ac:dyDescent="0.2">
      <c r="B28" s="27" t="s">
        <v>120</v>
      </c>
      <c r="C28" s="24">
        <v>18724.919999999998</v>
      </c>
      <c r="D28" s="27" t="s">
        <v>4</v>
      </c>
      <c r="E28" s="24">
        <v>0</v>
      </c>
      <c r="F28" s="24">
        <v>1337.5</v>
      </c>
      <c r="G28" s="24">
        <v>17387.419999999998</v>
      </c>
      <c r="H28" s="27" t="s">
        <v>4</v>
      </c>
      <c r="I28" s="115"/>
      <c r="J28" s="115"/>
      <c r="K28" s="115"/>
    </row>
    <row r="29" spans="2:11" x14ac:dyDescent="0.2">
      <c r="B29" s="27" t="s">
        <v>121</v>
      </c>
      <c r="C29" s="24">
        <v>3107.5</v>
      </c>
      <c r="D29" s="27" t="s">
        <v>4</v>
      </c>
      <c r="E29" s="24">
        <v>0</v>
      </c>
      <c r="F29" s="24">
        <v>1337.5</v>
      </c>
      <c r="G29" s="24">
        <v>1770</v>
      </c>
      <c r="H29" s="27" t="s">
        <v>4</v>
      </c>
      <c r="I29" s="115"/>
      <c r="J29" s="115"/>
      <c r="K29" s="115"/>
    </row>
    <row r="30" spans="2:11" x14ac:dyDescent="0.2">
      <c r="B30" s="27" t="s">
        <v>122</v>
      </c>
      <c r="C30" s="24">
        <v>359.85</v>
      </c>
      <c r="D30" s="27" t="s">
        <v>4</v>
      </c>
      <c r="E30" s="24">
        <v>0</v>
      </c>
      <c r="F30" s="24">
        <v>0</v>
      </c>
      <c r="G30" s="24">
        <v>359.85</v>
      </c>
      <c r="H30" s="27" t="s">
        <v>4</v>
      </c>
      <c r="I30" s="115"/>
      <c r="J30" s="115"/>
      <c r="K30" s="115"/>
    </row>
    <row r="31" spans="2:11" x14ac:dyDescent="0.2">
      <c r="B31" s="27" t="s">
        <v>124</v>
      </c>
      <c r="C31" s="24">
        <v>12839.92</v>
      </c>
      <c r="D31" s="27" t="s">
        <v>4</v>
      </c>
      <c r="E31" s="24">
        <v>0</v>
      </c>
      <c r="F31" s="24">
        <v>2675</v>
      </c>
      <c r="G31" s="24">
        <v>10164.92</v>
      </c>
      <c r="H31" s="27" t="s">
        <v>4</v>
      </c>
      <c r="I31" s="115"/>
      <c r="J31" s="115"/>
      <c r="K31" s="115"/>
    </row>
    <row r="32" spans="2:11" x14ac:dyDescent="0.2">
      <c r="B32" s="27" t="s">
        <v>126</v>
      </c>
      <c r="C32" s="24">
        <v>3686.66</v>
      </c>
      <c r="D32" s="27" t="s">
        <v>4</v>
      </c>
      <c r="E32" s="24">
        <v>0</v>
      </c>
      <c r="F32" s="24">
        <v>0</v>
      </c>
      <c r="G32" s="24">
        <v>3686.66</v>
      </c>
      <c r="H32" s="27" t="s">
        <v>4</v>
      </c>
      <c r="I32" s="115"/>
      <c r="J32" s="115"/>
      <c r="K32" s="115"/>
    </row>
    <row r="33" spans="2:11" x14ac:dyDescent="0.2">
      <c r="B33" s="27" t="s">
        <v>127</v>
      </c>
      <c r="C33" s="24">
        <v>42800</v>
      </c>
      <c r="D33" s="27" t="s">
        <v>4</v>
      </c>
      <c r="E33" s="24">
        <v>0</v>
      </c>
      <c r="F33" s="24">
        <v>0</v>
      </c>
      <c r="G33" s="24">
        <v>42800</v>
      </c>
      <c r="H33" s="27" t="s">
        <v>4</v>
      </c>
      <c r="I33" s="115"/>
      <c r="J33" s="115"/>
      <c r="K33" s="115"/>
    </row>
    <row r="34" spans="2:11" x14ac:dyDescent="0.2">
      <c r="B34" s="27" t="s">
        <v>128</v>
      </c>
      <c r="C34" s="24">
        <v>1830.08</v>
      </c>
      <c r="D34" s="27" t="s">
        <v>4</v>
      </c>
      <c r="E34" s="24">
        <v>0</v>
      </c>
      <c r="F34" s="24">
        <v>780.08</v>
      </c>
      <c r="G34" s="24">
        <v>1050</v>
      </c>
      <c r="H34" s="27" t="s">
        <v>4</v>
      </c>
      <c r="I34" s="115"/>
      <c r="J34" s="115"/>
      <c r="K34" s="115"/>
    </row>
    <row r="35" spans="2:11" x14ac:dyDescent="0.2">
      <c r="B35" s="27" t="s">
        <v>129</v>
      </c>
      <c r="C35" s="24">
        <v>25236.2</v>
      </c>
      <c r="D35" s="27" t="s">
        <v>4</v>
      </c>
      <c r="E35" s="24">
        <v>0</v>
      </c>
      <c r="F35" s="24">
        <v>2727.14</v>
      </c>
      <c r="G35" s="24">
        <v>22509.06</v>
      </c>
      <c r="H35" s="27" t="s">
        <v>4</v>
      </c>
      <c r="I35" s="115"/>
      <c r="J35" s="115"/>
      <c r="K35" s="115"/>
    </row>
    <row r="36" spans="2:11" x14ac:dyDescent="0.2">
      <c r="B36" s="27" t="s">
        <v>130</v>
      </c>
      <c r="C36" s="29">
        <v>-9666.7199999999993</v>
      </c>
      <c r="D36" s="27" t="s">
        <v>4</v>
      </c>
      <c r="E36" s="24">
        <v>0</v>
      </c>
      <c r="F36" s="24">
        <v>0</v>
      </c>
      <c r="G36" s="29">
        <v>-9666.7199999999993</v>
      </c>
      <c r="H36" s="27" t="s">
        <v>4</v>
      </c>
      <c r="I36" s="115"/>
      <c r="J36" s="115"/>
      <c r="K36" s="115"/>
    </row>
    <row r="37" spans="2:11" x14ac:dyDescent="0.2">
      <c r="B37" s="27" t="s">
        <v>131</v>
      </c>
      <c r="C37" s="24">
        <v>32662.13</v>
      </c>
      <c r="D37" s="27" t="s">
        <v>4</v>
      </c>
      <c r="E37" s="24">
        <v>0</v>
      </c>
      <c r="F37" s="24">
        <v>1191.46</v>
      </c>
      <c r="G37" s="24">
        <v>31470.67</v>
      </c>
      <c r="H37" s="27" t="s">
        <v>4</v>
      </c>
      <c r="I37" s="115"/>
      <c r="J37" s="115"/>
      <c r="K37" s="115"/>
    </row>
    <row r="38" spans="2:11" x14ac:dyDescent="0.2">
      <c r="B38" s="27" t="s">
        <v>133</v>
      </c>
      <c r="C38" s="24">
        <v>6466.07</v>
      </c>
      <c r="D38" s="27" t="s">
        <v>4</v>
      </c>
      <c r="E38" s="24">
        <v>0</v>
      </c>
      <c r="F38" s="24">
        <v>445.84</v>
      </c>
      <c r="G38" s="24">
        <v>6020.23</v>
      </c>
      <c r="H38" s="27" t="s">
        <v>4</v>
      </c>
      <c r="I38" s="115"/>
      <c r="J38" s="115"/>
      <c r="K38" s="115"/>
    </row>
    <row r="39" spans="2:11" x14ac:dyDescent="0.2">
      <c r="B39" s="27" t="s">
        <v>134</v>
      </c>
      <c r="C39" s="24">
        <v>23333.16</v>
      </c>
      <c r="D39" s="27" t="s">
        <v>4</v>
      </c>
      <c r="E39" s="24">
        <v>0</v>
      </c>
      <c r="F39" s="24">
        <v>0</v>
      </c>
      <c r="G39" s="24">
        <v>23333.16</v>
      </c>
      <c r="H39" s="27" t="s">
        <v>4</v>
      </c>
      <c r="I39" s="115"/>
      <c r="J39" s="115"/>
      <c r="K39" s="115"/>
    </row>
    <row r="40" spans="2:11" x14ac:dyDescent="0.2">
      <c r="B40" s="27" t="s">
        <v>136</v>
      </c>
      <c r="C40" s="24">
        <v>46844</v>
      </c>
      <c r="D40" s="27" t="s">
        <v>4</v>
      </c>
      <c r="E40" s="24">
        <v>0</v>
      </c>
      <c r="F40" s="24">
        <v>0</v>
      </c>
      <c r="G40" s="24">
        <v>46844</v>
      </c>
      <c r="H40" s="27" t="s">
        <v>4</v>
      </c>
      <c r="I40" s="115"/>
      <c r="J40" s="115"/>
      <c r="K40" s="115"/>
    </row>
    <row r="41" spans="2:11" x14ac:dyDescent="0.2">
      <c r="B41" s="27" t="s">
        <v>137</v>
      </c>
      <c r="C41" s="24">
        <v>17579.93</v>
      </c>
      <c r="D41" s="27" t="s">
        <v>4</v>
      </c>
      <c r="E41" s="24">
        <v>0</v>
      </c>
      <c r="F41" s="24">
        <v>0</v>
      </c>
      <c r="G41" s="24">
        <v>17579.93</v>
      </c>
      <c r="H41" s="27" t="s">
        <v>4</v>
      </c>
      <c r="I41" s="115"/>
      <c r="J41" s="115"/>
      <c r="K41" s="115"/>
    </row>
    <row r="42" spans="2:11" x14ac:dyDescent="0.2">
      <c r="B42" s="27" t="s">
        <v>138</v>
      </c>
      <c r="C42" s="24">
        <v>24599.84</v>
      </c>
      <c r="D42" s="27" t="s">
        <v>4</v>
      </c>
      <c r="E42" s="24">
        <v>0</v>
      </c>
      <c r="F42" s="24">
        <v>2675</v>
      </c>
      <c r="G42" s="24">
        <v>21924.84</v>
      </c>
      <c r="H42" s="27" t="s">
        <v>4</v>
      </c>
      <c r="I42" s="115"/>
      <c r="J42" s="115"/>
      <c r="K42" s="115"/>
    </row>
    <row r="43" spans="2:11" x14ac:dyDescent="0.2">
      <c r="B43" s="27" t="s">
        <v>139</v>
      </c>
      <c r="C43" s="24">
        <v>693.75</v>
      </c>
      <c r="D43" s="27" t="s">
        <v>4</v>
      </c>
      <c r="E43" s="24">
        <v>10700</v>
      </c>
      <c r="F43" s="24">
        <v>891.66</v>
      </c>
      <c r="G43" s="24">
        <v>10502.09</v>
      </c>
      <c r="H43" s="27" t="s">
        <v>4</v>
      </c>
      <c r="I43" s="115"/>
      <c r="J43" s="115"/>
      <c r="K43" s="115"/>
    </row>
    <row r="44" spans="2:11" x14ac:dyDescent="0.2">
      <c r="B44" s="27" t="s">
        <v>141</v>
      </c>
      <c r="C44" s="24">
        <v>7444.5</v>
      </c>
      <c r="D44" s="27" t="s">
        <v>4</v>
      </c>
      <c r="E44" s="24">
        <v>2675</v>
      </c>
      <c r="F44" s="24">
        <v>725.49</v>
      </c>
      <c r="G44" s="24">
        <v>9394.01</v>
      </c>
      <c r="H44" s="27" t="s">
        <v>4</v>
      </c>
      <c r="I44" s="115"/>
      <c r="J44" s="115"/>
      <c r="K44" s="115"/>
    </row>
    <row r="45" spans="2:11" x14ac:dyDescent="0.2">
      <c r="B45" s="27" t="s">
        <v>143</v>
      </c>
      <c r="C45" s="24">
        <v>5353.66</v>
      </c>
      <c r="D45" s="27" t="s">
        <v>4</v>
      </c>
      <c r="E45" s="24">
        <v>0</v>
      </c>
      <c r="F45" s="24">
        <v>0</v>
      </c>
      <c r="G45" s="24">
        <v>5353.66</v>
      </c>
      <c r="H45" s="27" t="s">
        <v>4</v>
      </c>
      <c r="I45" s="115"/>
      <c r="J45" s="115"/>
      <c r="K45" s="115"/>
    </row>
    <row r="46" spans="2:11" x14ac:dyDescent="0.2">
      <c r="B46" s="27" t="s">
        <v>144</v>
      </c>
      <c r="C46" s="24">
        <v>1399.43</v>
      </c>
      <c r="D46" s="27" t="s">
        <v>4</v>
      </c>
      <c r="E46" s="24">
        <v>0</v>
      </c>
      <c r="F46" s="24">
        <v>0</v>
      </c>
      <c r="G46" s="24">
        <v>1399.43</v>
      </c>
      <c r="H46" s="27" t="s">
        <v>4</v>
      </c>
      <c r="I46" s="115"/>
      <c r="J46" s="115"/>
      <c r="K46" s="115"/>
    </row>
    <row r="47" spans="2:11" x14ac:dyDescent="0.2">
      <c r="B47" s="27" t="s">
        <v>145</v>
      </c>
      <c r="C47" s="24">
        <v>15604.21</v>
      </c>
      <c r="D47" s="27" t="s">
        <v>4</v>
      </c>
      <c r="E47" s="24">
        <v>0</v>
      </c>
      <c r="F47" s="24">
        <v>21400.04</v>
      </c>
      <c r="G47" s="29">
        <v>-5795.83</v>
      </c>
      <c r="H47" s="27" t="s">
        <v>4</v>
      </c>
      <c r="I47" s="115"/>
      <c r="J47" s="115"/>
      <c r="K47" s="115"/>
    </row>
    <row r="48" spans="2:11" x14ac:dyDescent="0.2">
      <c r="B48" s="27" t="s">
        <v>146</v>
      </c>
      <c r="C48" s="24">
        <v>19738.66</v>
      </c>
      <c r="D48" s="27" t="s">
        <v>4</v>
      </c>
      <c r="E48" s="24">
        <v>0</v>
      </c>
      <c r="F48" s="24">
        <v>936.26</v>
      </c>
      <c r="G48" s="24">
        <v>18802.400000000001</v>
      </c>
      <c r="H48" s="27" t="s">
        <v>4</v>
      </c>
      <c r="I48" s="115"/>
      <c r="J48" s="115"/>
      <c r="K48" s="115"/>
    </row>
    <row r="49" spans="2:11" x14ac:dyDescent="0.2">
      <c r="B49" s="27" t="s">
        <v>148</v>
      </c>
      <c r="C49" s="24">
        <v>16546.86</v>
      </c>
      <c r="D49" s="27" t="s">
        <v>4</v>
      </c>
      <c r="E49" s="24">
        <v>0</v>
      </c>
      <c r="F49" s="24">
        <v>0</v>
      </c>
      <c r="G49" s="24">
        <v>16546.86</v>
      </c>
      <c r="H49" s="27" t="s">
        <v>4</v>
      </c>
      <c r="I49" s="115"/>
      <c r="J49" s="115"/>
      <c r="K49" s="115"/>
    </row>
    <row r="50" spans="2:11" x14ac:dyDescent="0.2">
      <c r="B50" s="27" t="s">
        <v>149</v>
      </c>
      <c r="C50" s="24">
        <v>21399.96</v>
      </c>
      <c r="D50" s="27" t="s">
        <v>4</v>
      </c>
      <c r="E50" s="24">
        <v>0</v>
      </c>
      <c r="F50" s="24">
        <v>0</v>
      </c>
      <c r="G50" s="24">
        <v>21399.96</v>
      </c>
      <c r="H50" s="27" t="s">
        <v>4</v>
      </c>
      <c r="I50" s="115"/>
      <c r="J50" s="115"/>
      <c r="K50" s="115"/>
    </row>
    <row r="51" spans="2:11" x14ac:dyDescent="0.2">
      <c r="B51" s="27" t="s">
        <v>151</v>
      </c>
      <c r="C51" s="24">
        <v>45646.52</v>
      </c>
      <c r="D51" s="27" t="s">
        <v>4</v>
      </c>
      <c r="E51" s="24">
        <v>0</v>
      </c>
      <c r="F51" s="24">
        <v>0</v>
      </c>
      <c r="G51" s="24">
        <v>45646.52</v>
      </c>
      <c r="H51" s="27" t="s">
        <v>4</v>
      </c>
      <c r="I51" s="115"/>
      <c r="J51" s="115"/>
      <c r="K51" s="115"/>
    </row>
    <row r="52" spans="2:11" x14ac:dyDescent="0.2">
      <c r="B52" s="27" t="s">
        <v>152</v>
      </c>
      <c r="C52" s="24">
        <v>5820</v>
      </c>
      <c r="D52" s="27" t="s">
        <v>4</v>
      </c>
      <c r="E52" s="24">
        <v>0</v>
      </c>
      <c r="F52" s="24">
        <v>0</v>
      </c>
      <c r="G52" s="24">
        <v>5820</v>
      </c>
      <c r="H52" s="27" t="s">
        <v>4</v>
      </c>
      <c r="I52" s="115"/>
      <c r="J52" s="115"/>
      <c r="K52" s="115"/>
    </row>
    <row r="53" spans="2:11" x14ac:dyDescent="0.2">
      <c r="B53" s="27" t="s">
        <v>153</v>
      </c>
      <c r="C53" s="24">
        <v>373.33</v>
      </c>
      <c r="D53" s="27" t="s">
        <v>4</v>
      </c>
      <c r="E53" s="24">
        <v>0</v>
      </c>
      <c r="F53" s="24">
        <v>0</v>
      </c>
      <c r="G53" s="24">
        <v>373.33</v>
      </c>
      <c r="H53" s="27" t="s">
        <v>4</v>
      </c>
      <c r="I53" s="115"/>
      <c r="J53" s="115"/>
      <c r="K53" s="115"/>
    </row>
    <row r="54" spans="2:11" x14ac:dyDescent="0.2">
      <c r="B54" s="27" t="s">
        <v>156</v>
      </c>
      <c r="C54" s="24">
        <v>8916.66</v>
      </c>
      <c r="D54" s="27" t="s">
        <v>4</v>
      </c>
      <c r="E54" s="24">
        <v>0</v>
      </c>
      <c r="F54" s="24">
        <v>0</v>
      </c>
      <c r="G54" s="24">
        <v>8916.66</v>
      </c>
      <c r="H54" s="27" t="s">
        <v>4</v>
      </c>
      <c r="I54" s="115"/>
      <c r="J54" s="115"/>
      <c r="K54" s="115"/>
    </row>
    <row r="55" spans="2:11" x14ac:dyDescent="0.2">
      <c r="B55" s="27" t="s">
        <v>157</v>
      </c>
      <c r="C55" s="24">
        <v>5059.8900000000003</v>
      </c>
      <c r="D55" s="27" t="s">
        <v>4</v>
      </c>
      <c r="E55" s="24">
        <v>0</v>
      </c>
      <c r="F55" s="24">
        <v>0</v>
      </c>
      <c r="G55" s="24">
        <v>5059.8900000000003</v>
      </c>
      <c r="H55" s="27" t="s">
        <v>4</v>
      </c>
      <c r="I55" s="115"/>
      <c r="J55" s="115"/>
      <c r="K55" s="115"/>
    </row>
    <row r="56" spans="2:11" x14ac:dyDescent="0.2">
      <c r="B56" s="27" t="s">
        <v>158</v>
      </c>
      <c r="C56" s="24">
        <v>28454.05</v>
      </c>
      <c r="D56" s="27" t="s">
        <v>4</v>
      </c>
      <c r="E56" s="24">
        <v>21400</v>
      </c>
      <c r="F56" s="24">
        <v>1783.34</v>
      </c>
      <c r="G56" s="24">
        <v>48070.71</v>
      </c>
      <c r="H56" s="27" t="s">
        <v>4</v>
      </c>
      <c r="I56" s="115"/>
      <c r="J56" s="115"/>
      <c r="K56" s="115"/>
    </row>
    <row r="57" spans="2:11" x14ac:dyDescent="0.2">
      <c r="B57" s="27" t="s">
        <v>160</v>
      </c>
      <c r="C57" s="24">
        <v>3616.46</v>
      </c>
      <c r="D57" s="27" t="s">
        <v>4</v>
      </c>
      <c r="E57" s="24">
        <v>0</v>
      </c>
      <c r="F57" s="24">
        <v>0</v>
      </c>
      <c r="G57" s="24">
        <v>3616.46</v>
      </c>
      <c r="H57" s="27" t="s">
        <v>4</v>
      </c>
      <c r="I57" s="115"/>
      <c r="J57" s="115"/>
      <c r="K57" s="115"/>
    </row>
    <row r="58" spans="2:11" x14ac:dyDescent="0.2">
      <c r="B58" s="27" t="s">
        <v>161</v>
      </c>
      <c r="C58" s="24">
        <v>13961.82</v>
      </c>
      <c r="D58" s="27" t="s">
        <v>4</v>
      </c>
      <c r="E58" s="24">
        <v>0</v>
      </c>
      <c r="F58" s="24">
        <v>1293.1400000000001</v>
      </c>
      <c r="G58" s="24">
        <v>12668.68</v>
      </c>
      <c r="H58" s="27" t="s">
        <v>4</v>
      </c>
      <c r="I58" s="115"/>
      <c r="J58" s="115"/>
      <c r="K58" s="115"/>
    </row>
    <row r="59" spans="2:11" x14ac:dyDescent="0.2">
      <c r="B59" s="27" t="s">
        <v>162</v>
      </c>
      <c r="C59" s="24">
        <v>10100</v>
      </c>
      <c r="D59" s="27" t="s">
        <v>4</v>
      </c>
      <c r="E59" s="24">
        <v>0</v>
      </c>
      <c r="F59" s="24">
        <v>0</v>
      </c>
      <c r="G59" s="24">
        <v>10100</v>
      </c>
      <c r="H59" s="27" t="s">
        <v>4</v>
      </c>
      <c r="I59" s="115"/>
      <c r="J59" s="115"/>
      <c r="K59" s="115"/>
    </row>
    <row r="60" spans="2:11" x14ac:dyDescent="0.2">
      <c r="B60" s="27" t="s">
        <v>167</v>
      </c>
      <c r="C60" s="24">
        <v>2495.61</v>
      </c>
      <c r="D60" s="27" t="s">
        <v>4</v>
      </c>
      <c r="E60" s="24">
        <v>0</v>
      </c>
      <c r="F60" s="24">
        <v>0</v>
      </c>
      <c r="G60" s="24">
        <v>2495.61</v>
      </c>
      <c r="H60" s="27" t="s">
        <v>4</v>
      </c>
      <c r="I60" s="115"/>
      <c r="J60" s="115"/>
      <c r="K60" s="115"/>
    </row>
    <row r="61" spans="2:11" x14ac:dyDescent="0.2">
      <c r="B61" s="27" t="s">
        <v>168</v>
      </c>
      <c r="C61" s="24">
        <v>4189.58</v>
      </c>
      <c r="D61" s="27" t="s">
        <v>4</v>
      </c>
      <c r="E61" s="24">
        <v>0</v>
      </c>
      <c r="F61" s="24">
        <v>891.66</v>
      </c>
      <c r="G61" s="24">
        <v>3297.92</v>
      </c>
      <c r="H61" s="27" t="s">
        <v>4</v>
      </c>
      <c r="I61" s="115"/>
      <c r="J61" s="115"/>
      <c r="K61" s="115"/>
    </row>
    <row r="62" spans="2:11" x14ac:dyDescent="0.2">
      <c r="B62" s="27" t="s">
        <v>173</v>
      </c>
      <c r="C62" s="24">
        <v>4280</v>
      </c>
      <c r="D62" s="27" t="s">
        <v>4</v>
      </c>
      <c r="E62" s="24">
        <v>0</v>
      </c>
      <c r="F62" s="24">
        <v>0</v>
      </c>
      <c r="G62" s="24">
        <v>4280</v>
      </c>
      <c r="H62" s="27" t="s">
        <v>4</v>
      </c>
      <c r="I62" s="115"/>
      <c r="J62" s="115"/>
      <c r="K62" s="115"/>
    </row>
    <row r="63" spans="2:11" x14ac:dyDescent="0.2">
      <c r="B63" s="27" t="s">
        <v>174</v>
      </c>
      <c r="C63" s="24">
        <v>933.33</v>
      </c>
      <c r="D63" s="27" t="s">
        <v>4</v>
      </c>
      <c r="E63" s="24">
        <v>0</v>
      </c>
      <c r="F63" s="24">
        <v>0</v>
      </c>
      <c r="G63" s="24">
        <v>933.33</v>
      </c>
      <c r="H63" s="27" t="s">
        <v>4</v>
      </c>
      <c r="I63" s="115"/>
      <c r="J63" s="115"/>
      <c r="K63" s="115"/>
    </row>
    <row r="64" spans="2:11" x14ac:dyDescent="0.2">
      <c r="B64" s="27" t="s">
        <v>175</v>
      </c>
      <c r="C64" s="24">
        <v>39233.339999999997</v>
      </c>
      <c r="D64" s="27" t="s">
        <v>4</v>
      </c>
      <c r="E64" s="24">
        <v>0</v>
      </c>
      <c r="F64" s="24">
        <v>0</v>
      </c>
      <c r="G64" s="24">
        <v>39233.339999999997</v>
      </c>
      <c r="H64" s="27" t="s">
        <v>4</v>
      </c>
      <c r="I64" s="115"/>
      <c r="J64" s="115"/>
      <c r="K64" s="115"/>
    </row>
    <row r="65" spans="2:11" x14ac:dyDescent="0.2">
      <c r="B65" s="27" t="s">
        <v>176</v>
      </c>
      <c r="C65" s="24">
        <v>16464</v>
      </c>
      <c r="D65" s="27" t="s">
        <v>4</v>
      </c>
      <c r="E65" s="24">
        <v>0</v>
      </c>
      <c r="F65" s="24">
        <v>0</v>
      </c>
      <c r="G65" s="24">
        <v>16464</v>
      </c>
      <c r="H65" s="27" t="s">
        <v>4</v>
      </c>
      <c r="I65" s="115"/>
      <c r="J65" s="115"/>
      <c r="K65" s="115"/>
    </row>
    <row r="66" spans="2:11" x14ac:dyDescent="0.2">
      <c r="B66" s="27" t="s">
        <v>178</v>
      </c>
      <c r="C66" s="24">
        <v>1400</v>
      </c>
      <c r="D66" s="27" t="s">
        <v>4</v>
      </c>
      <c r="E66" s="24">
        <v>0</v>
      </c>
      <c r="F66" s="24">
        <v>0</v>
      </c>
      <c r="G66" s="24">
        <v>1400</v>
      </c>
      <c r="H66" s="27" t="s">
        <v>4</v>
      </c>
      <c r="I66" s="115"/>
      <c r="J66" s="115"/>
      <c r="K66" s="115"/>
    </row>
    <row r="67" spans="2:11" x14ac:dyDescent="0.2">
      <c r="B67" s="27" t="s">
        <v>180</v>
      </c>
      <c r="C67" s="24">
        <v>233.33</v>
      </c>
      <c r="D67" s="27" t="s">
        <v>4</v>
      </c>
      <c r="E67" s="24">
        <v>0</v>
      </c>
      <c r="F67" s="24">
        <v>0</v>
      </c>
      <c r="G67" s="24">
        <v>233.33</v>
      </c>
      <c r="H67" s="27" t="s">
        <v>4</v>
      </c>
      <c r="I67" s="115"/>
      <c r="J67" s="115"/>
      <c r="K67" s="115"/>
    </row>
    <row r="68" spans="2:11" x14ac:dyDescent="0.2">
      <c r="B68" s="27" t="s">
        <v>182</v>
      </c>
      <c r="C68" s="24">
        <v>12779.59</v>
      </c>
      <c r="D68" s="27" t="s">
        <v>4</v>
      </c>
      <c r="E68" s="24">
        <v>0</v>
      </c>
      <c r="F68" s="24">
        <v>0</v>
      </c>
      <c r="G68" s="24">
        <v>12779.59</v>
      </c>
      <c r="H68" s="27" t="s">
        <v>4</v>
      </c>
      <c r="I68" s="115"/>
      <c r="J68" s="115"/>
      <c r="K68" s="115"/>
    </row>
    <row r="69" spans="2:11" x14ac:dyDescent="0.2">
      <c r="B69" s="27" t="s">
        <v>183</v>
      </c>
      <c r="C69" s="24">
        <v>14266.64</v>
      </c>
      <c r="D69" s="27" t="s">
        <v>4</v>
      </c>
      <c r="E69" s="24">
        <v>0</v>
      </c>
      <c r="F69" s="24">
        <v>1783.34</v>
      </c>
      <c r="G69" s="24">
        <v>12483.3</v>
      </c>
      <c r="H69" s="27" t="s">
        <v>4</v>
      </c>
      <c r="I69" s="115"/>
      <c r="J69" s="115"/>
      <c r="K69" s="115"/>
    </row>
    <row r="70" spans="2:11" x14ac:dyDescent="0.2">
      <c r="B70" s="27" t="s">
        <v>184</v>
      </c>
      <c r="C70" s="24">
        <v>8693.75</v>
      </c>
      <c r="D70" s="27" t="s">
        <v>4</v>
      </c>
      <c r="E70" s="24">
        <v>0</v>
      </c>
      <c r="F70" s="24">
        <v>1337.5</v>
      </c>
      <c r="G70" s="24">
        <v>7356.25</v>
      </c>
      <c r="H70" s="27" t="s">
        <v>4</v>
      </c>
      <c r="I70" s="115"/>
      <c r="J70" s="115"/>
      <c r="K70" s="115"/>
    </row>
    <row r="71" spans="2:11" x14ac:dyDescent="0.2">
      <c r="B71" s="27" t="s">
        <v>185</v>
      </c>
      <c r="C71" s="24">
        <v>2400</v>
      </c>
      <c r="D71" s="27" t="s">
        <v>4</v>
      </c>
      <c r="E71" s="24">
        <v>0</v>
      </c>
      <c r="F71" s="24">
        <v>0</v>
      </c>
      <c r="G71" s="24">
        <v>2400</v>
      </c>
      <c r="H71" s="27" t="s">
        <v>4</v>
      </c>
      <c r="I71" s="115"/>
      <c r="J71" s="115"/>
      <c r="K71" s="115"/>
    </row>
    <row r="72" spans="2:11" x14ac:dyDescent="0.2">
      <c r="B72" s="27" t="s">
        <v>188</v>
      </c>
      <c r="C72" s="24">
        <v>233.41</v>
      </c>
      <c r="D72" s="27" t="s">
        <v>4</v>
      </c>
      <c r="E72" s="24">
        <v>0</v>
      </c>
      <c r="F72" s="24">
        <v>0</v>
      </c>
      <c r="G72" s="24">
        <v>233.41</v>
      </c>
      <c r="H72" s="27" t="s">
        <v>4</v>
      </c>
      <c r="I72" s="115"/>
      <c r="J72" s="115"/>
      <c r="K72" s="115"/>
    </row>
    <row r="73" spans="2:11" x14ac:dyDescent="0.2">
      <c r="B73" s="27" t="s">
        <v>189</v>
      </c>
      <c r="C73" s="24">
        <v>148491.18</v>
      </c>
      <c r="D73" s="27" t="s">
        <v>4</v>
      </c>
      <c r="E73" s="24">
        <v>0</v>
      </c>
      <c r="F73" s="24">
        <v>0</v>
      </c>
      <c r="G73" s="24">
        <v>148491.18</v>
      </c>
      <c r="H73" s="27" t="s">
        <v>4</v>
      </c>
      <c r="I73" s="115"/>
      <c r="J73" s="115"/>
      <c r="K73" s="115"/>
    </row>
    <row r="74" spans="2:11" x14ac:dyDescent="0.2">
      <c r="B74" s="27" t="s">
        <v>190</v>
      </c>
      <c r="C74" s="24">
        <v>5885</v>
      </c>
      <c r="D74" s="27" t="s">
        <v>4</v>
      </c>
      <c r="E74" s="24">
        <v>0</v>
      </c>
      <c r="F74" s="24">
        <v>1070</v>
      </c>
      <c r="G74" s="24">
        <v>4815</v>
      </c>
      <c r="H74" s="27" t="s">
        <v>4</v>
      </c>
      <c r="I74" s="115"/>
      <c r="J74" s="115"/>
      <c r="K74" s="115"/>
    </row>
    <row r="75" spans="2:11" x14ac:dyDescent="0.2">
      <c r="B75" s="27" t="s">
        <v>191</v>
      </c>
      <c r="C75" s="24">
        <v>0.34</v>
      </c>
      <c r="D75" s="27" t="s">
        <v>4</v>
      </c>
      <c r="E75" s="24">
        <v>0</v>
      </c>
      <c r="F75" s="24">
        <v>0</v>
      </c>
      <c r="G75" s="24">
        <v>0.34</v>
      </c>
      <c r="H75" s="27" t="s">
        <v>4</v>
      </c>
      <c r="I75" s="115"/>
      <c r="J75" s="115"/>
      <c r="K75" s="115"/>
    </row>
    <row r="76" spans="2:11" x14ac:dyDescent="0.2">
      <c r="B76" s="27" t="s">
        <v>192</v>
      </c>
      <c r="C76" s="24">
        <v>39279.919999999998</v>
      </c>
      <c r="D76" s="27" t="s">
        <v>4</v>
      </c>
      <c r="E76" s="24">
        <v>0</v>
      </c>
      <c r="F76" s="24">
        <v>0</v>
      </c>
      <c r="G76" s="24">
        <v>39279.919999999998</v>
      </c>
      <c r="H76" s="27" t="s">
        <v>4</v>
      </c>
      <c r="I76" s="115"/>
      <c r="J76" s="115"/>
      <c r="K76" s="115"/>
    </row>
    <row r="77" spans="2:11" x14ac:dyDescent="0.2">
      <c r="B77" s="27" t="s">
        <v>194</v>
      </c>
      <c r="C77" s="29">
        <v>-22400.14</v>
      </c>
      <c r="D77" s="27" t="s">
        <v>4</v>
      </c>
      <c r="E77" s="24">
        <v>0</v>
      </c>
      <c r="F77" s="24">
        <v>0</v>
      </c>
      <c r="G77" s="29">
        <v>-22400.14</v>
      </c>
      <c r="H77" s="27" t="s">
        <v>4</v>
      </c>
      <c r="I77" s="115"/>
      <c r="J77" s="115"/>
      <c r="K77" s="115"/>
    </row>
    <row r="78" spans="2:11" x14ac:dyDescent="0.2">
      <c r="B78" s="27" t="s">
        <v>195</v>
      </c>
      <c r="C78" s="24">
        <v>466.67</v>
      </c>
      <c r="D78" s="27" t="s">
        <v>4</v>
      </c>
      <c r="E78" s="24">
        <v>0</v>
      </c>
      <c r="F78" s="24">
        <v>0</v>
      </c>
      <c r="G78" s="24">
        <v>466.67</v>
      </c>
      <c r="H78" s="27" t="s">
        <v>4</v>
      </c>
      <c r="I78" s="115"/>
      <c r="J78" s="115"/>
      <c r="K78" s="115"/>
    </row>
    <row r="79" spans="2:11" x14ac:dyDescent="0.2">
      <c r="B79" s="27" t="s">
        <v>196</v>
      </c>
      <c r="C79" s="24">
        <v>6241.6</v>
      </c>
      <c r="D79" s="27" t="s">
        <v>4</v>
      </c>
      <c r="E79" s="24">
        <v>0</v>
      </c>
      <c r="F79" s="24">
        <v>3120.84</v>
      </c>
      <c r="G79" s="24">
        <v>3120.76</v>
      </c>
      <c r="H79" s="27" t="s">
        <v>4</v>
      </c>
      <c r="I79" s="115"/>
      <c r="J79" s="115"/>
      <c r="K79" s="115"/>
    </row>
    <row r="80" spans="2:11" x14ac:dyDescent="0.2">
      <c r="B80" s="27" t="s">
        <v>198</v>
      </c>
      <c r="C80" s="24">
        <v>17919.919999999998</v>
      </c>
      <c r="D80" s="27" t="s">
        <v>4</v>
      </c>
      <c r="E80" s="24">
        <v>0</v>
      </c>
      <c r="F80" s="24">
        <v>0</v>
      </c>
      <c r="G80" s="24">
        <v>17919.919999999998</v>
      </c>
      <c r="H80" s="27" t="s">
        <v>4</v>
      </c>
      <c r="I80" s="115"/>
      <c r="J80" s="115"/>
      <c r="K80" s="115"/>
    </row>
    <row r="81" spans="2:11" x14ac:dyDescent="0.2">
      <c r="B81" s="27" t="s">
        <v>201</v>
      </c>
      <c r="C81" s="24">
        <v>3437.34</v>
      </c>
      <c r="D81" s="27" t="s">
        <v>4</v>
      </c>
      <c r="E81" s="24">
        <v>0</v>
      </c>
      <c r="F81" s="24">
        <v>0</v>
      </c>
      <c r="G81" s="24">
        <v>3437.34</v>
      </c>
      <c r="H81" s="27" t="s">
        <v>4</v>
      </c>
      <c r="I81" s="115"/>
      <c r="J81" s="115"/>
      <c r="K81" s="115"/>
    </row>
    <row r="82" spans="2:11" x14ac:dyDescent="0.2">
      <c r="B82" s="27" t="s">
        <v>203</v>
      </c>
      <c r="C82" s="24">
        <v>1199.92</v>
      </c>
      <c r="D82" s="27" t="s">
        <v>4</v>
      </c>
      <c r="E82" s="24">
        <v>0</v>
      </c>
      <c r="F82" s="24">
        <v>0</v>
      </c>
      <c r="G82" s="24">
        <v>1199.92</v>
      </c>
      <c r="H82" s="27" t="s">
        <v>4</v>
      </c>
      <c r="I82" s="115"/>
      <c r="J82" s="115"/>
      <c r="K82" s="115"/>
    </row>
    <row r="83" spans="2:11" x14ac:dyDescent="0.2">
      <c r="B83" s="27" t="s">
        <v>204</v>
      </c>
      <c r="C83" s="24">
        <v>7839.92</v>
      </c>
      <c r="D83" s="27" t="s">
        <v>4</v>
      </c>
      <c r="E83" s="24">
        <v>0</v>
      </c>
      <c r="F83" s="24">
        <v>0</v>
      </c>
      <c r="G83" s="24">
        <v>7839.92</v>
      </c>
      <c r="H83" s="27" t="s">
        <v>4</v>
      </c>
      <c r="I83" s="115"/>
      <c r="J83" s="115"/>
      <c r="K83" s="115"/>
    </row>
    <row r="84" spans="2:11" x14ac:dyDescent="0.2">
      <c r="B84" s="27" t="s">
        <v>208</v>
      </c>
      <c r="C84" s="24">
        <v>33300</v>
      </c>
      <c r="D84" s="27" t="s">
        <v>4</v>
      </c>
      <c r="E84" s="24">
        <v>0</v>
      </c>
      <c r="F84" s="24">
        <v>2675</v>
      </c>
      <c r="G84" s="24">
        <v>30625</v>
      </c>
      <c r="H84" s="27" t="s">
        <v>4</v>
      </c>
      <c r="I84" s="115"/>
      <c r="J84" s="115"/>
      <c r="K84" s="115"/>
    </row>
    <row r="85" spans="2:11" x14ac:dyDescent="0.2">
      <c r="B85" s="27" t="s">
        <v>209</v>
      </c>
      <c r="C85" s="24">
        <v>11200</v>
      </c>
      <c r="D85" s="27" t="s">
        <v>4</v>
      </c>
      <c r="E85" s="24">
        <v>0</v>
      </c>
      <c r="F85" s="24">
        <v>0</v>
      </c>
      <c r="G85" s="24">
        <v>11200</v>
      </c>
      <c r="H85" s="27" t="s">
        <v>4</v>
      </c>
      <c r="I85" s="115"/>
      <c r="J85" s="115"/>
      <c r="K85" s="115"/>
    </row>
    <row r="86" spans="2:11" x14ac:dyDescent="0.2">
      <c r="B86" s="27" t="s">
        <v>210</v>
      </c>
      <c r="C86" s="24">
        <v>2983.4</v>
      </c>
      <c r="D86" s="27" t="s">
        <v>4</v>
      </c>
      <c r="E86" s="24">
        <v>0</v>
      </c>
      <c r="F86" s="24">
        <v>891.66</v>
      </c>
      <c r="G86" s="24">
        <v>2091.7399999999998</v>
      </c>
      <c r="H86" s="27" t="s">
        <v>4</v>
      </c>
      <c r="I86" s="115"/>
      <c r="J86" s="115"/>
      <c r="K86" s="115"/>
    </row>
    <row r="87" spans="2:11" x14ac:dyDescent="0.2">
      <c r="B87" s="27" t="s">
        <v>212</v>
      </c>
      <c r="C87" s="24">
        <v>2674.92</v>
      </c>
      <c r="D87" s="27" t="s">
        <v>4</v>
      </c>
      <c r="E87" s="24">
        <v>0</v>
      </c>
      <c r="F87" s="24">
        <v>1337.5</v>
      </c>
      <c r="G87" s="24">
        <v>1337.42</v>
      </c>
      <c r="H87" s="27" t="s">
        <v>4</v>
      </c>
      <c r="I87" s="115"/>
      <c r="J87" s="115"/>
      <c r="K87" s="115"/>
    </row>
    <row r="88" spans="2:11" x14ac:dyDescent="0.2">
      <c r="B88" s="27" t="s">
        <v>215</v>
      </c>
      <c r="C88" s="24">
        <v>3566.6</v>
      </c>
      <c r="D88" s="27" t="s">
        <v>4</v>
      </c>
      <c r="E88" s="24">
        <v>0</v>
      </c>
      <c r="F88" s="24">
        <v>1783.34</v>
      </c>
      <c r="G88" s="24">
        <v>1783.26</v>
      </c>
      <c r="H88" s="27" t="s">
        <v>4</v>
      </c>
      <c r="I88" s="115"/>
      <c r="J88" s="115"/>
      <c r="K88" s="115"/>
    </row>
    <row r="89" spans="2:11" x14ac:dyDescent="0.2">
      <c r="B89" s="27" t="s">
        <v>217</v>
      </c>
      <c r="C89" s="24">
        <v>0.6</v>
      </c>
      <c r="D89" s="27" t="s">
        <v>4</v>
      </c>
      <c r="E89" s="24">
        <v>0</v>
      </c>
      <c r="F89" s="24">
        <v>0</v>
      </c>
      <c r="G89" s="24">
        <v>0.6</v>
      </c>
      <c r="H89" s="27" t="s">
        <v>4</v>
      </c>
      <c r="I89" s="115"/>
      <c r="J89" s="115"/>
      <c r="K89" s="115"/>
    </row>
    <row r="90" spans="2:11" x14ac:dyDescent="0.2">
      <c r="B90" s="27" t="s">
        <v>218</v>
      </c>
      <c r="C90" s="24">
        <v>13375</v>
      </c>
      <c r="D90" s="27" t="s">
        <v>4</v>
      </c>
      <c r="E90" s="24">
        <v>0</v>
      </c>
      <c r="F90" s="24">
        <v>2675</v>
      </c>
      <c r="G90" s="24">
        <v>10700</v>
      </c>
      <c r="H90" s="27" t="s">
        <v>4</v>
      </c>
      <c r="I90" s="115"/>
      <c r="J90" s="115"/>
      <c r="K90" s="115"/>
    </row>
    <row r="91" spans="2:11" x14ac:dyDescent="0.2">
      <c r="B91" s="27" t="s">
        <v>219</v>
      </c>
      <c r="C91" s="24">
        <v>7776.59</v>
      </c>
      <c r="D91" s="27" t="s">
        <v>4</v>
      </c>
      <c r="E91" s="24">
        <v>0</v>
      </c>
      <c r="F91" s="24">
        <v>1337.5</v>
      </c>
      <c r="G91" s="24">
        <v>6439.09</v>
      </c>
      <c r="H91" s="27" t="s">
        <v>4</v>
      </c>
      <c r="I91" s="115"/>
      <c r="J91" s="115"/>
      <c r="K91" s="115"/>
    </row>
    <row r="92" spans="2:11" x14ac:dyDescent="0.2">
      <c r="B92" s="27" t="s">
        <v>220</v>
      </c>
      <c r="C92" s="24">
        <v>2230.67</v>
      </c>
      <c r="D92" s="27" t="s">
        <v>4</v>
      </c>
      <c r="E92" s="24">
        <v>0</v>
      </c>
      <c r="F92" s="24">
        <v>0</v>
      </c>
      <c r="G92" s="24">
        <v>2230.67</v>
      </c>
      <c r="H92" s="27" t="s">
        <v>4</v>
      </c>
      <c r="I92" s="115"/>
      <c r="J92" s="115"/>
      <c r="K92" s="115"/>
    </row>
    <row r="93" spans="2:11" x14ac:dyDescent="0.2">
      <c r="B93" s="27" t="s">
        <v>222</v>
      </c>
      <c r="C93" s="24">
        <v>116.67</v>
      </c>
      <c r="D93" s="27" t="s">
        <v>4</v>
      </c>
      <c r="E93" s="24">
        <v>0</v>
      </c>
      <c r="F93" s="24">
        <v>0</v>
      </c>
      <c r="G93" s="24">
        <v>116.67</v>
      </c>
      <c r="H93" s="27" t="s">
        <v>4</v>
      </c>
      <c r="I93" s="115"/>
      <c r="J93" s="115"/>
      <c r="K93" s="115"/>
    </row>
    <row r="94" spans="2:11" x14ac:dyDescent="0.2">
      <c r="B94" s="27" t="s">
        <v>223</v>
      </c>
      <c r="C94" s="24">
        <v>6420</v>
      </c>
      <c r="D94" s="27" t="s">
        <v>4</v>
      </c>
      <c r="E94" s="24">
        <v>0</v>
      </c>
      <c r="F94" s="24">
        <v>0</v>
      </c>
      <c r="G94" s="24">
        <v>6420</v>
      </c>
      <c r="H94" s="27" t="s">
        <v>4</v>
      </c>
      <c r="I94" s="115"/>
      <c r="J94" s="115"/>
      <c r="K94" s="115"/>
    </row>
    <row r="95" spans="2:11" x14ac:dyDescent="0.2">
      <c r="B95" s="27" t="s">
        <v>224</v>
      </c>
      <c r="C95" s="24">
        <v>6420</v>
      </c>
      <c r="D95" s="27" t="s">
        <v>4</v>
      </c>
      <c r="E95" s="24">
        <v>0</v>
      </c>
      <c r="F95" s="24">
        <v>3210</v>
      </c>
      <c r="G95" s="24">
        <v>3210</v>
      </c>
      <c r="H95" s="27" t="s">
        <v>4</v>
      </c>
      <c r="I95" s="115"/>
      <c r="J95" s="115"/>
      <c r="K95" s="115"/>
    </row>
    <row r="96" spans="2:11" x14ac:dyDescent="0.2">
      <c r="B96" s="27" t="s">
        <v>225</v>
      </c>
      <c r="C96" s="24">
        <v>960</v>
      </c>
      <c r="D96" s="27" t="s">
        <v>4</v>
      </c>
      <c r="E96" s="24">
        <v>0</v>
      </c>
      <c r="F96" s="24">
        <v>0</v>
      </c>
      <c r="G96" s="24">
        <v>960</v>
      </c>
      <c r="H96" s="27" t="s">
        <v>4</v>
      </c>
      <c r="I96" s="115"/>
      <c r="J96" s="115"/>
      <c r="K96" s="115"/>
    </row>
    <row r="97" spans="2:11" x14ac:dyDescent="0.2">
      <c r="B97" s="27" t="s">
        <v>226</v>
      </c>
      <c r="C97" s="24">
        <v>1866.6</v>
      </c>
      <c r="D97" s="27" t="s">
        <v>4</v>
      </c>
      <c r="E97" s="24">
        <v>0</v>
      </c>
      <c r="F97" s="24">
        <v>0</v>
      </c>
      <c r="G97" s="24">
        <v>1866.6</v>
      </c>
      <c r="H97" s="27" t="s">
        <v>4</v>
      </c>
      <c r="I97" s="115"/>
      <c r="J97" s="115"/>
      <c r="K97" s="115"/>
    </row>
    <row r="98" spans="2:11" x14ac:dyDescent="0.2">
      <c r="B98" s="27" t="s">
        <v>228</v>
      </c>
      <c r="C98" s="24">
        <v>600</v>
      </c>
      <c r="D98" s="27" t="s">
        <v>4</v>
      </c>
      <c r="E98" s="24">
        <v>0</v>
      </c>
      <c r="F98" s="24">
        <v>0</v>
      </c>
      <c r="G98" s="24">
        <v>600</v>
      </c>
      <c r="H98" s="27" t="s">
        <v>4</v>
      </c>
      <c r="I98" s="115"/>
      <c r="J98" s="115"/>
      <c r="K98" s="115"/>
    </row>
    <row r="99" spans="2:11" x14ac:dyDescent="0.2">
      <c r="B99" s="27" t="s">
        <v>230</v>
      </c>
      <c r="C99" s="24">
        <v>1083.3399999999999</v>
      </c>
      <c r="D99" s="27" t="s">
        <v>4</v>
      </c>
      <c r="E99" s="24">
        <v>0</v>
      </c>
      <c r="F99" s="24">
        <v>0</v>
      </c>
      <c r="G99" s="24">
        <v>1083.3399999999999</v>
      </c>
      <c r="H99" s="27" t="s">
        <v>4</v>
      </c>
      <c r="I99" s="115"/>
      <c r="J99" s="115"/>
      <c r="K99" s="115"/>
    </row>
    <row r="100" spans="2:11" x14ac:dyDescent="0.2">
      <c r="B100" s="27" t="s">
        <v>232</v>
      </c>
      <c r="C100" s="24">
        <v>2675</v>
      </c>
      <c r="D100" s="27" t="s">
        <v>4</v>
      </c>
      <c r="E100" s="24">
        <v>0</v>
      </c>
      <c r="F100" s="24">
        <v>1337.5</v>
      </c>
      <c r="G100" s="24">
        <v>1337.5</v>
      </c>
      <c r="H100" s="27" t="s">
        <v>4</v>
      </c>
      <c r="I100" s="115"/>
      <c r="J100" s="115"/>
      <c r="K100" s="115"/>
    </row>
    <row r="101" spans="2:11" x14ac:dyDescent="0.2">
      <c r="B101" s="27" t="s">
        <v>233</v>
      </c>
      <c r="C101" s="24">
        <v>27916.67</v>
      </c>
      <c r="D101" s="27" t="s">
        <v>4</v>
      </c>
      <c r="E101" s="24">
        <v>0</v>
      </c>
      <c r="F101" s="24">
        <v>0</v>
      </c>
      <c r="G101" s="24">
        <v>27916.67</v>
      </c>
      <c r="H101" s="27" t="s">
        <v>4</v>
      </c>
      <c r="I101" s="115"/>
      <c r="J101" s="115"/>
      <c r="K101" s="115"/>
    </row>
    <row r="102" spans="2:11" x14ac:dyDescent="0.2">
      <c r="B102" s="27" t="s">
        <v>234</v>
      </c>
      <c r="C102" s="24">
        <v>24200</v>
      </c>
      <c r="D102" s="27" t="s">
        <v>4</v>
      </c>
      <c r="E102" s="24">
        <v>0</v>
      </c>
      <c r="F102" s="24">
        <v>0</v>
      </c>
      <c r="G102" s="24">
        <v>24200</v>
      </c>
      <c r="H102" s="27" t="s">
        <v>4</v>
      </c>
      <c r="I102" s="115"/>
      <c r="J102" s="115"/>
      <c r="K102" s="115"/>
    </row>
    <row r="103" spans="2:11" x14ac:dyDescent="0.2">
      <c r="B103" s="27" t="s">
        <v>235</v>
      </c>
      <c r="C103" s="24">
        <v>3266.66</v>
      </c>
      <c r="D103" s="27" t="s">
        <v>4</v>
      </c>
      <c r="E103" s="24">
        <v>0</v>
      </c>
      <c r="F103" s="24">
        <v>0</v>
      </c>
      <c r="G103" s="24">
        <v>3266.66</v>
      </c>
      <c r="H103" s="27" t="s">
        <v>4</v>
      </c>
      <c r="I103" s="115"/>
      <c r="J103" s="115"/>
      <c r="K103" s="115"/>
    </row>
    <row r="104" spans="2:11" x14ac:dyDescent="0.2">
      <c r="B104" s="27" t="s">
        <v>237</v>
      </c>
      <c r="C104" s="24">
        <v>4666.66</v>
      </c>
      <c r="D104" s="27" t="s">
        <v>4</v>
      </c>
      <c r="E104" s="24">
        <v>0</v>
      </c>
      <c r="F104" s="24">
        <v>0</v>
      </c>
      <c r="G104" s="24">
        <v>4666.66</v>
      </c>
      <c r="H104" s="27" t="s">
        <v>4</v>
      </c>
      <c r="I104" s="115"/>
      <c r="J104" s="115"/>
      <c r="K104" s="115"/>
    </row>
    <row r="105" spans="2:11" x14ac:dyDescent="0.2">
      <c r="B105" s="27" t="s">
        <v>238</v>
      </c>
      <c r="C105" s="24">
        <v>9094.99</v>
      </c>
      <c r="D105" s="27" t="s">
        <v>4</v>
      </c>
      <c r="E105" s="24">
        <v>21400</v>
      </c>
      <c r="F105" s="24">
        <v>2140</v>
      </c>
      <c r="G105" s="24">
        <v>28354.99</v>
      </c>
      <c r="H105" s="27" t="s">
        <v>4</v>
      </c>
      <c r="I105" s="115"/>
      <c r="J105" s="115"/>
      <c r="K105" s="115"/>
    </row>
    <row r="106" spans="2:11" x14ac:dyDescent="0.2">
      <c r="B106" s="27" t="s">
        <v>240</v>
      </c>
      <c r="C106" s="24">
        <v>233.33</v>
      </c>
      <c r="D106" s="27" t="s">
        <v>4</v>
      </c>
      <c r="E106" s="24">
        <v>0</v>
      </c>
      <c r="F106" s="24">
        <v>0</v>
      </c>
      <c r="G106" s="24">
        <v>233.33</v>
      </c>
      <c r="H106" s="27" t="s">
        <v>4</v>
      </c>
      <c r="I106" s="115"/>
      <c r="J106" s="115"/>
      <c r="K106" s="115"/>
    </row>
    <row r="107" spans="2:11" x14ac:dyDescent="0.2">
      <c r="B107" s="27" t="s">
        <v>241</v>
      </c>
      <c r="C107" s="24">
        <v>2716.74</v>
      </c>
      <c r="D107" s="27" t="s">
        <v>4</v>
      </c>
      <c r="E107" s="24">
        <v>0</v>
      </c>
      <c r="F107" s="24">
        <v>1783.41</v>
      </c>
      <c r="G107" s="24">
        <v>933.33</v>
      </c>
      <c r="H107" s="27" t="s">
        <v>4</v>
      </c>
      <c r="I107" s="115"/>
      <c r="J107" s="115"/>
      <c r="K107" s="115"/>
    </row>
    <row r="108" spans="2:11" x14ac:dyDescent="0.2">
      <c r="B108" s="27" t="s">
        <v>244</v>
      </c>
      <c r="C108" s="24">
        <v>0.08</v>
      </c>
      <c r="D108" s="27" t="s">
        <v>4</v>
      </c>
      <c r="E108" s="24">
        <v>0</v>
      </c>
      <c r="F108" s="24">
        <v>0</v>
      </c>
      <c r="G108" s="24">
        <v>0.08</v>
      </c>
      <c r="H108" s="27" t="s">
        <v>4</v>
      </c>
      <c r="I108" s="115"/>
      <c r="J108" s="115"/>
      <c r="K108" s="115"/>
    </row>
    <row r="109" spans="2:11" x14ac:dyDescent="0.2">
      <c r="B109" s="27" t="s">
        <v>245</v>
      </c>
      <c r="C109" s="24">
        <v>651</v>
      </c>
      <c r="D109" s="27" t="s">
        <v>4</v>
      </c>
      <c r="E109" s="24">
        <v>0</v>
      </c>
      <c r="F109" s="24">
        <v>0</v>
      </c>
      <c r="G109" s="24">
        <v>651</v>
      </c>
      <c r="H109" s="27" t="s">
        <v>4</v>
      </c>
      <c r="I109" s="115"/>
      <c r="J109" s="115"/>
      <c r="K109" s="115"/>
    </row>
    <row r="110" spans="2:11" x14ac:dyDescent="0.2">
      <c r="B110" s="27" t="s">
        <v>246</v>
      </c>
      <c r="C110" s="24">
        <v>4920.03</v>
      </c>
      <c r="D110" s="27" t="s">
        <v>4</v>
      </c>
      <c r="E110" s="24">
        <v>0</v>
      </c>
      <c r="F110" s="24">
        <v>0</v>
      </c>
      <c r="G110" s="24">
        <v>4920.03</v>
      </c>
      <c r="H110" s="27" t="s">
        <v>4</v>
      </c>
      <c r="I110" s="115"/>
      <c r="J110" s="115"/>
      <c r="K110" s="115"/>
    </row>
    <row r="111" spans="2:11" x14ac:dyDescent="0.2">
      <c r="B111" s="27" t="s">
        <v>248</v>
      </c>
      <c r="C111" s="29">
        <v>-3566.68</v>
      </c>
      <c r="D111" s="27" t="s">
        <v>4</v>
      </c>
      <c r="E111" s="24">
        <v>3566.68</v>
      </c>
      <c r="F111" s="24">
        <v>0</v>
      </c>
      <c r="G111" s="24">
        <v>0</v>
      </c>
      <c r="H111" s="27" t="s">
        <v>4</v>
      </c>
      <c r="I111" s="115"/>
      <c r="J111" s="115"/>
      <c r="K111" s="115"/>
    </row>
    <row r="112" spans="2:11" x14ac:dyDescent="0.2">
      <c r="B112" s="27" t="s">
        <v>249</v>
      </c>
      <c r="C112" s="24">
        <v>11200</v>
      </c>
      <c r="D112" s="27" t="s">
        <v>4</v>
      </c>
      <c r="E112" s="24">
        <v>0</v>
      </c>
      <c r="F112" s="24">
        <v>0</v>
      </c>
      <c r="G112" s="24">
        <v>11200</v>
      </c>
      <c r="H112" s="27" t="s">
        <v>4</v>
      </c>
      <c r="I112" s="115"/>
      <c r="J112" s="115"/>
      <c r="K112" s="115"/>
    </row>
    <row r="113" spans="2:11" x14ac:dyDescent="0.2">
      <c r="B113" s="27" t="s">
        <v>250</v>
      </c>
      <c r="C113" s="24">
        <v>840</v>
      </c>
      <c r="D113" s="27" t="s">
        <v>4</v>
      </c>
      <c r="E113" s="24">
        <v>0</v>
      </c>
      <c r="F113" s="24">
        <v>0</v>
      </c>
      <c r="G113" s="24">
        <v>840</v>
      </c>
      <c r="H113" s="27" t="s">
        <v>4</v>
      </c>
      <c r="I113" s="115"/>
      <c r="J113" s="115"/>
      <c r="K113" s="115"/>
    </row>
    <row r="114" spans="2:11" x14ac:dyDescent="0.2">
      <c r="B114" s="27" t="s">
        <v>251</v>
      </c>
      <c r="C114" s="24">
        <v>2507.81</v>
      </c>
      <c r="D114" s="27" t="s">
        <v>4</v>
      </c>
      <c r="E114" s="24">
        <v>0</v>
      </c>
      <c r="F114" s="24">
        <v>0</v>
      </c>
      <c r="G114" s="24">
        <v>2507.81</v>
      </c>
      <c r="H114" s="27" t="s">
        <v>4</v>
      </c>
      <c r="I114" s="115"/>
      <c r="J114" s="115"/>
      <c r="K114" s="115"/>
    </row>
    <row r="115" spans="2:11" x14ac:dyDescent="0.2">
      <c r="B115" s="27" t="s">
        <v>252</v>
      </c>
      <c r="C115" s="24">
        <v>0.28000000000000003</v>
      </c>
      <c r="D115" s="27" t="s">
        <v>4</v>
      </c>
      <c r="E115" s="24">
        <v>0</v>
      </c>
      <c r="F115" s="24">
        <v>0</v>
      </c>
      <c r="G115" s="24">
        <v>0.28000000000000003</v>
      </c>
      <c r="H115" s="27" t="s">
        <v>4</v>
      </c>
      <c r="I115" s="115"/>
      <c r="J115" s="115"/>
      <c r="K115" s="115"/>
    </row>
    <row r="116" spans="2:11" x14ac:dyDescent="0.2">
      <c r="B116" s="27" t="s">
        <v>253</v>
      </c>
      <c r="C116" s="24">
        <v>7287.4</v>
      </c>
      <c r="D116" s="27" t="s">
        <v>4</v>
      </c>
      <c r="E116" s="24">
        <v>0</v>
      </c>
      <c r="F116" s="24">
        <v>1783.34</v>
      </c>
      <c r="G116" s="24">
        <v>5504.06</v>
      </c>
      <c r="H116" s="27" t="s">
        <v>4</v>
      </c>
      <c r="I116" s="115"/>
      <c r="J116" s="115"/>
      <c r="K116" s="115"/>
    </row>
    <row r="117" spans="2:11" x14ac:dyDescent="0.2">
      <c r="B117" s="27" t="s">
        <v>254</v>
      </c>
      <c r="C117" s="24">
        <v>279.92</v>
      </c>
      <c r="D117" s="27" t="s">
        <v>4</v>
      </c>
      <c r="E117" s="24">
        <v>0</v>
      </c>
      <c r="F117" s="24">
        <v>0</v>
      </c>
      <c r="G117" s="24">
        <v>279.92</v>
      </c>
      <c r="H117" s="27" t="s">
        <v>4</v>
      </c>
      <c r="I117" s="115"/>
      <c r="J117" s="115"/>
      <c r="K117" s="115"/>
    </row>
    <row r="118" spans="2:11" x14ac:dyDescent="0.2">
      <c r="B118" s="27" t="s">
        <v>257</v>
      </c>
      <c r="C118" s="24">
        <v>28000</v>
      </c>
      <c r="D118" s="27" t="s">
        <v>4</v>
      </c>
      <c r="E118" s="24">
        <v>0</v>
      </c>
      <c r="F118" s="24">
        <v>0</v>
      </c>
      <c r="G118" s="24">
        <v>28000</v>
      </c>
      <c r="H118" s="27" t="s">
        <v>4</v>
      </c>
      <c r="I118" s="115"/>
      <c r="J118" s="115"/>
      <c r="K118" s="115"/>
    </row>
    <row r="119" spans="2:11" x14ac:dyDescent="0.2">
      <c r="B119" s="27" t="s">
        <v>258</v>
      </c>
      <c r="C119" s="24">
        <v>933.34</v>
      </c>
      <c r="D119" s="27" t="s">
        <v>4</v>
      </c>
      <c r="E119" s="24">
        <v>0</v>
      </c>
      <c r="F119" s="24">
        <v>0</v>
      </c>
      <c r="G119" s="24">
        <v>933.34</v>
      </c>
      <c r="H119" s="27" t="s">
        <v>4</v>
      </c>
      <c r="I119" s="115"/>
      <c r="J119" s="115"/>
      <c r="K119" s="115"/>
    </row>
    <row r="120" spans="2:11" x14ac:dyDescent="0.2">
      <c r="B120" s="27" t="s">
        <v>259</v>
      </c>
      <c r="C120" s="24">
        <v>32100</v>
      </c>
      <c r="D120" s="27" t="s">
        <v>4</v>
      </c>
      <c r="E120" s="24">
        <v>0</v>
      </c>
      <c r="F120" s="24">
        <v>0</v>
      </c>
      <c r="G120" s="24">
        <v>32100</v>
      </c>
      <c r="H120" s="27" t="s">
        <v>4</v>
      </c>
      <c r="I120" s="115"/>
      <c r="J120" s="115"/>
      <c r="K120" s="115"/>
    </row>
    <row r="121" spans="2:11" x14ac:dyDescent="0.2">
      <c r="B121" s="27" t="s">
        <v>262</v>
      </c>
      <c r="C121" s="24">
        <v>50960</v>
      </c>
      <c r="D121" s="27" t="s">
        <v>4</v>
      </c>
      <c r="E121" s="24">
        <v>0</v>
      </c>
      <c r="F121" s="24">
        <v>0</v>
      </c>
      <c r="G121" s="24">
        <v>50960</v>
      </c>
      <c r="H121" s="27" t="s">
        <v>4</v>
      </c>
      <c r="I121" s="115"/>
      <c r="J121" s="115"/>
      <c r="K121" s="115"/>
    </row>
    <row r="122" spans="2:11" x14ac:dyDescent="0.2">
      <c r="B122" s="27" t="s">
        <v>264</v>
      </c>
      <c r="C122" s="24">
        <v>359.92</v>
      </c>
      <c r="D122" s="27" t="s">
        <v>4</v>
      </c>
      <c r="E122" s="24">
        <v>0</v>
      </c>
      <c r="F122" s="24">
        <v>0</v>
      </c>
      <c r="G122" s="24">
        <v>359.92</v>
      </c>
      <c r="H122" s="27" t="s">
        <v>4</v>
      </c>
      <c r="I122" s="115"/>
      <c r="J122" s="115"/>
      <c r="K122" s="115"/>
    </row>
    <row r="123" spans="2:11" x14ac:dyDescent="0.2">
      <c r="B123" s="27" t="s">
        <v>266</v>
      </c>
      <c r="C123" s="24">
        <v>445.83</v>
      </c>
      <c r="D123" s="27" t="s">
        <v>4</v>
      </c>
      <c r="E123" s="24">
        <v>0</v>
      </c>
      <c r="F123" s="24">
        <v>445.91</v>
      </c>
      <c r="G123" s="29">
        <v>-0.08</v>
      </c>
      <c r="H123" s="27" t="s">
        <v>4</v>
      </c>
      <c r="I123" s="115"/>
      <c r="J123" s="115"/>
      <c r="K123" s="115"/>
    </row>
    <row r="124" spans="2:11" x14ac:dyDescent="0.2">
      <c r="B124" s="27" t="s">
        <v>267</v>
      </c>
      <c r="C124" s="24">
        <v>7840</v>
      </c>
      <c r="D124" s="27" t="s">
        <v>4</v>
      </c>
      <c r="E124" s="24">
        <v>0</v>
      </c>
      <c r="F124" s="24">
        <v>0</v>
      </c>
      <c r="G124" s="24">
        <v>7840</v>
      </c>
      <c r="H124" s="27" t="s">
        <v>4</v>
      </c>
      <c r="I124" s="115"/>
      <c r="J124" s="115"/>
      <c r="K124" s="115"/>
    </row>
    <row r="125" spans="2:11" x14ac:dyDescent="0.2">
      <c r="B125" s="27" t="s">
        <v>268</v>
      </c>
      <c r="C125" s="24">
        <v>22400</v>
      </c>
      <c r="D125" s="27" t="s">
        <v>4</v>
      </c>
      <c r="E125" s="24">
        <v>0</v>
      </c>
      <c r="F125" s="24">
        <v>0</v>
      </c>
      <c r="G125" s="24">
        <v>22400</v>
      </c>
      <c r="H125" s="27" t="s">
        <v>4</v>
      </c>
      <c r="I125" s="115"/>
      <c r="J125" s="115"/>
      <c r="K125" s="115"/>
    </row>
    <row r="126" spans="2:11" x14ac:dyDescent="0.2">
      <c r="B126" s="27" t="s">
        <v>271</v>
      </c>
      <c r="C126" s="24">
        <v>33600</v>
      </c>
      <c r="D126" s="27" t="s">
        <v>4</v>
      </c>
      <c r="E126" s="24">
        <v>0</v>
      </c>
      <c r="F126" s="24">
        <v>0</v>
      </c>
      <c r="G126" s="24">
        <v>33600</v>
      </c>
      <c r="H126" s="27" t="s">
        <v>4</v>
      </c>
      <c r="I126" s="115"/>
      <c r="J126" s="115"/>
      <c r="K126" s="115"/>
    </row>
    <row r="127" spans="2:11" x14ac:dyDescent="0.2">
      <c r="B127" s="27" t="s">
        <v>272</v>
      </c>
      <c r="C127" s="24">
        <v>4200.0200000000004</v>
      </c>
      <c r="D127" s="27" t="s">
        <v>4</v>
      </c>
      <c r="E127" s="24">
        <v>0</v>
      </c>
      <c r="F127" s="24">
        <v>0</v>
      </c>
      <c r="G127" s="24">
        <v>4200.0200000000004</v>
      </c>
      <c r="H127" s="27" t="s">
        <v>4</v>
      </c>
      <c r="I127" s="115"/>
      <c r="J127" s="115"/>
      <c r="K127" s="115"/>
    </row>
    <row r="128" spans="2:11" x14ac:dyDescent="0.2">
      <c r="B128" s="27" t="s">
        <v>273</v>
      </c>
      <c r="C128" s="24">
        <v>0</v>
      </c>
      <c r="D128" s="27" t="s">
        <v>4</v>
      </c>
      <c r="E128" s="24">
        <v>6420</v>
      </c>
      <c r="F128" s="24">
        <v>0</v>
      </c>
      <c r="G128" s="24">
        <v>6420</v>
      </c>
      <c r="H128" s="27" t="s">
        <v>4</v>
      </c>
      <c r="I128" s="115"/>
      <c r="J128" s="115"/>
      <c r="K128" s="115"/>
    </row>
    <row r="129" spans="2:11" x14ac:dyDescent="0.2">
      <c r="B129" s="27" t="s">
        <v>274</v>
      </c>
      <c r="C129" s="24">
        <v>0.03</v>
      </c>
      <c r="D129" s="27" t="s">
        <v>4</v>
      </c>
      <c r="E129" s="24">
        <v>0</v>
      </c>
      <c r="F129" s="24">
        <v>0</v>
      </c>
      <c r="G129" s="24">
        <v>0.03</v>
      </c>
      <c r="H129" s="27" t="s">
        <v>4</v>
      </c>
      <c r="I129" s="115"/>
      <c r="J129" s="115"/>
      <c r="K129" s="115"/>
    </row>
    <row r="130" spans="2:11" x14ac:dyDescent="0.2">
      <c r="B130" s="27" t="s">
        <v>110</v>
      </c>
      <c r="C130" s="24">
        <v>60000</v>
      </c>
      <c r="D130" s="27" t="s">
        <v>4</v>
      </c>
      <c r="E130" s="24">
        <v>0</v>
      </c>
      <c r="F130" s="24">
        <v>0</v>
      </c>
      <c r="G130" s="24">
        <v>60000</v>
      </c>
      <c r="H130" s="27" t="s">
        <v>4</v>
      </c>
      <c r="I130" s="115"/>
      <c r="J130" s="115"/>
      <c r="K130" s="115"/>
    </row>
    <row r="131" spans="2:11" x14ac:dyDescent="0.2">
      <c r="B131" s="27" t="s">
        <v>275</v>
      </c>
      <c r="C131" s="24">
        <v>5412.5</v>
      </c>
      <c r="D131" s="27" t="s">
        <v>4</v>
      </c>
      <c r="E131" s="24">
        <v>0</v>
      </c>
      <c r="F131" s="24">
        <v>0</v>
      </c>
      <c r="G131" s="24">
        <v>5412.5</v>
      </c>
      <c r="H131" s="27" t="s">
        <v>4</v>
      </c>
      <c r="I131" s="115"/>
      <c r="J131" s="115"/>
      <c r="K131" s="115"/>
    </row>
    <row r="132" spans="2:11" x14ac:dyDescent="0.2">
      <c r="B132" s="27" t="s">
        <v>278</v>
      </c>
      <c r="C132" s="24">
        <v>33600</v>
      </c>
      <c r="D132" s="27" t="s">
        <v>4</v>
      </c>
      <c r="E132" s="24">
        <v>0</v>
      </c>
      <c r="F132" s="24">
        <v>0</v>
      </c>
      <c r="G132" s="24">
        <v>33600</v>
      </c>
      <c r="H132" s="27" t="s">
        <v>4</v>
      </c>
      <c r="I132" s="115"/>
      <c r="J132" s="115"/>
      <c r="K132" s="115"/>
    </row>
    <row r="133" spans="2:11" x14ac:dyDescent="0.2">
      <c r="B133" s="27" t="s">
        <v>280</v>
      </c>
      <c r="C133" s="24">
        <v>6250</v>
      </c>
      <c r="D133" s="27" t="s">
        <v>4</v>
      </c>
      <c r="E133" s="24">
        <v>0</v>
      </c>
      <c r="F133" s="24">
        <v>0</v>
      </c>
      <c r="G133" s="24">
        <v>6250</v>
      </c>
      <c r="H133" s="27" t="s">
        <v>4</v>
      </c>
      <c r="I133" s="115"/>
      <c r="J133" s="115"/>
      <c r="K133" s="115"/>
    </row>
    <row r="134" spans="2:11" x14ac:dyDescent="0.2">
      <c r="B134" s="27" t="s">
        <v>281</v>
      </c>
      <c r="C134" s="24">
        <v>8119.99</v>
      </c>
      <c r="D134" s="27" t="s">
        <v>4</v>
      </c>
      <c r="E134" s="24">
        <v>0</v>
      </c>
      <c r="F134" s="24">
        <v>0</v>
      </c>
      <c r="G134" s="24">
        <v>8119.99</v>
      </c>
      <c r="H134" s="27" t="s">
        <v>4</v>
      </c>
      <c r="I134" s="115"/>
      <c r="J134" s="115"/>
      <c r="K134" s="115"/>
    </row>
    <row r="135" spans="2:11" x14ac:dyDescent="0.2">
      <c r="B135" s="27" t="s">
        <v>283</v>
      </c>
      <c r="C135" s="24">
        <v>14712.5</v>
      </c>
      <c r="D135" s="27" t="s">
        <v>4</v>
      </c>
      <c r="E135" s="24">
        <v>0</v>
      </c>
      <c r="F135" s="24">
        <v>1337.5</v>
      </c>
      <c r="G135" s="24">
        <v>13375</v>
      </c>
      <c r="H135" s="27" t="s">
        <v>4</v>
      </c>
      <c r="I135" s="115"/>
      <c r="J135" s="115"/>
      <c r="K135" s="115"/>
    </row>
    <row r="136" spans="2:11" x14ac:dyDescent="0.2">
      <c r="B136" s="27" t="s">
        <v>284</v>
      </c>
      <c r="C136" s="24">
        <v>26750</v>
      </c>
      <c r="D136" s="27" t="s">
        <v>4</v>
      </c>
      <c r="E136" s="24">
        <v>0</v>
      </c>
      <c r="F136" s="24">
        <v>0</v>
      </c>
      <c r="G136" s="24">
        <v>26750</v>
      </c>
      <c r="H136" s="27" t="s">
        <v>4</v>
      </c>
      <c r="I136" s="115"/>
      <c r="J136" s="115"/>
      <c r="K136" s="115"/>
    </row>
    <row r="137" spans="2:11" x14ac:dyDescent="0.2">
      <c r="B137" s="27" t="s">
        <v>285</v>
      </c>
      <c r="C137" s="29">
        <v>-12840</v>
      </c>
      <c r="D137" s="27" t="s">
        <v>4</v>
      </c>
      <c r="E137" s="24">
        <v>0</v>
      </c>
      <c r="F137" s="24">
        <v>0</v>
      </c>
      <c r="G137" s="29">
        <v>-12840</v>
      </c>
      <c r="H137" s="27" t="s">
        <v>4</v>
      </c>
      <c r="I137" s="115"/>
      <c r="J137" s="115"/>
      <c r="K137" s="115"/>
    </row>
    <row r="138" spans="2:11" x14ac:dyDescent="0.2">
      <c r="B138" s="27" t="s">
        <v>286</v>
      </c>
      <c r="C138" s="24">
        <v>40837.06</v>
      </c>
      <c r="D138" s="27" t="s">
        <v>4</v>
      </c>
      <c r="E138" s="24">
        <v>0</v>
      </c>
      <c r="F138" s="24">
        <v>3332.12</v>
      </c>
      <c r="G138" s="24">
        <v>37504.94</v>
      </c>
      <c r="H138" s="27" t="s">
        <v>4</v>
      </c>
      <c r="I138" s="115"/>
      <c r="J138" s="115"/>
      <c r="K138" s="115"/>
    </row>
    <row r="139" spans="2:11" x14ac:dyDescent="0.2">
      <c r="B139" s="27" t="s">
        <v>291</v>
      </c>
      <c r="C139" s="24">
        <v>11325.76</v>
      </c>
      <c r="D139" s="27" t="s">
        <v>4</v>
      </c>
      <c r="E139" s="24">
        <v>0</v>
      </c>
      <c r="F139" s="24">
        <v>3238.26</v>
      </c>
      <c r="G139" s="24">
        <v>8087.5</v>
      </c>
      <c r="H139" s="27" t="s">
        <v>4</v>
      </c>
      <c r="I139" s="115"/>
      <c r="J139" s="115"/>
      <c r="K139" s="115"/>
    </row>
    <row r="140" spans="2:11" x14ac:dyDescent="0.2">
      <c r="B140" s="27" t="s">
        <v>298</v>
      </c>
      <c r="C140" s="24">
        <v>26750</v>
      </c>
      <c r="D140" s="27" t="s">
        <v>4</v>
      </c>
      <c r="E140" s="24">
        <v>0</v>
      </c>
      <c r="F140" s="24">
        <v>2675</v>
      </c>
      <c r="G140" s="24">
        <v>24075</v>
      </c>
      <c r="H140" s="27" t="s">
        <v>4</v>
      </c>
      <c r="I140" s="115"/>
      <c r="J140" s="115"/>
      <c r="K140" s="115"/>
    </row>
    <row r="141" spans="2:11" x14ac:dyDescent="0.2">
      <c r="B141" s="27" t="s">
        <v>299</v>
      </c>
      <c r="C141" s="24">
        <v>67676.759999999995</v>
      </c>
      <c r="D141" s="27" t="s">
        <v>4</v>
      </c>
      <c r="E141" s="24">
        <v>0</v>
      </c>
      <c r="F141" s="24">
        <v>14566.66</v>
      </c>
      <c r="G141" s="24">
        <v>53110.1</v>
      </c>
      <c r="H141" s="27" t="s">
        <v>4</v>
      </c>
      <c r="I141" s="115"/>
      <c r="J141" s="115"/>
      <c r="K141" s="115"/>
    </row>
    <row r="142" spans="2:11" x14ac:dyDescent="0.2">
      <c r="B142" s="27" t="s">
        <v>305</v>
      </c>
      <c r="C142" s="24">
        <v>19373.77</v>
      </c>
      <c r="D142" s="27" t="s">
        <v>4</v>
      </c>
      <c r="E142" s="24">
        <v>0</v>
      </c>
      <c r="F142" s="24">
        <v>168.03</v>
      </c>
      <c r="G142" s="24">
        <v>19205.740000000002</v>
      </c>
      <c r="H142" s="27" t="s">
        <v>4</v>
      </c>
      <c r="I142" s="115"/>
      <c r="J142" s="115"/>
      <c r="K142" s="115"/>
    </row>
    <row r="143" spans="2:11" x14ac:dyDescent="0.2">
      <c r="B143" s="27" t="s">
        <v>307</v>
      </c>
      <c r="C143" s="24">
        <v>53745.13</v>
      </c>
      <c r="D143" s="27" t="s">
        <v>4</v>
      </c>
      <c r="E143" s="24">
        <v>0</v>
      </c>
      <c r="F143" s="24">
        <v>0</v>
      </c>
      <c r="G143" s="24">
        <v>53745.13</v>
      </c>
      <c r="H143" s="27" t="s">
        <v>4</v>
      </c>
      <c r="I143" s="115"/>
      <c r="J143" s="115"/>
      <c r="K143" s="115"/>
    </row>
    <row r="144" spans="2:11" x14ac:dyDescent="0.2">
      <c r="B144" s="27" t="s">
        <v>316</v>
      </c>
      <c r="C144" s="24">
        <v>445.91</v>
      </c>
      <c r="D144" s="27" t="s">
        <v>4</v>
      </c>
      <c r="E144" s="24">
        <v>0</v>
      </c>
      <c r="F144" s="24">
        <v>445.91</v>
      </c>
      <c r="G144" s="24">
        <v>0</v>
      </c>
      <c r="H144" s="27" t="s">
        <v>4</v>
      </c>
      <c r="I144" s="115"/>
      <c r="J144" s="115"/>
      <c r="K144" s="115"/>
    </row>
    <row r="145" spans="2:11" x14ac:dyDescent="0.2">
      <c r="B145" s="27" t="s">
        <v>317</v>
      </c>
      <c r="C145" s="24">
        <v>5837.43</v>
      </c>
      <c r="D145" s="27" t="s">
        <v>4</v>
      </c>
      <c r="E145" s="24">
        <v>0</v>
      </c>
      <c r="F145" s="24">
        <v>1783.34</v>
      </c>
      <c r="G145" s="24">
        <v>4054.09</v>
      </c>
      <c r="H145" s="27" t="s">
        <v>4</v>
      </c>
      <c r="I145" s="115"/>
      <c r="J145" s="115"/>
      <c r="K145" s="115"/>
    </row>
    <row r="146" spans="2:11" x14ac:dyDescent="0.2">
      <c r="B146" s="27" t="s">
        <v>318</v>
      </c>
      <c r="C146" s="24">
        <v>0</v>
      </c>
      <c r="D146" s="27" t="s">
        <v>4</v>
      </c>
      <c r="E146" s="24">
        <v>32100</v>
      </c>
      <c r="F146" s="24">
        <v>0</v>
      </c>
      <c r="G146" s="24">
        <v>32100</v>
      </c>
      <c r="H146" s="27" t="s">
        <v>4</v>
      </c>
      <c r="I146" s="115"/>
      <c r="J146" s="115"/>
      <c r="K146" s="115"/>
    </row>
    <row r="147" spans="2:11" x14ac:dyDescent="0.2">
      <c r="B147" s="27" t="s">
        <v>319</v>
      </c>
      <c r="C147" s="24">
        <v>42800</v>
      </c>
      <c r="D147" s="27" t="s">
        <v>4</v>
      </c>
      <c r="E147" s="24">
        <v>0</v>
      </c>
      <c r="F147" s="24">
        <v>0</v>
      </c>
      <c r="G147" s="24">
        <v>42800</v>
      </c>
      <c r="H147" s="27" t="s">
        <v>4</v>
      </c>
      <c r="I147" s="115"/>
      <c r="J147" s="115"/>
      <c r="K147" s="115"/>
    </row>
    <row r="148" spans="2:11" x14ac:dyDescent="0.2">
      <c r="B148" s="27" t="s">
        <v>320</v>
      </c>
      <c r="C148" s="24">
        <v>5356.95</v>
      </c>
      <c r="D148" s="27" t="s">
        <v>4</v>
      </c>
      <c r="E148" s="24">
        <v>0</v>
      </c>
      <c r="F148" s="24">
        <v>891.66</v>
      </c>
      <c r="G148" s="24">
        <v>4465.29</v>
      </c>
      <c r="H148" s="27" t="s">
        <v>4</v>
      </c>
      <c r="I148" s="115"/>
      <c r="J148" s="115"/>
      <c r="K148" s="115"/>
    </row>
    <row r="149" spans="2:11" x14ac:dyDescent="0.2">
      <c r="B149" s="27" t="s">
        <v>324</v>
      </c>
      <c r="C149" s="24">
        <v>33185</v>
      </c>
      <c r="D149" s="27" t="s">
        <v>4</v>
      </c>
      <c r="E149" s="24">
        <v>0</v>
      </c>
      <c r="F149" s="24">
        <v>20000</v>
      </c>
      <c r="G149" s="24">
        <v>13185</v>
      </c>
      <c r="H149" s="27" t="s">
        <v>4</v>
      </c>
      <c r="I149" s="115"/>
      <c r="J149" s="115"/>
      <c r="K149" s="115"/>
    </row>
    <row r="150" spans="2:11" x14ac:dyDescent="0.2">
      <c r="B150" s="27" t="s">
        <v>325</v>
      </c>
      <c r="C150" s="24">
        <v>4948.6499999999996</v>
      </c>
      <c r="D150" s="27" t="s">
        <v>4</v>
      </c>
      <c r="E150" s="24">
        <v>0</v>
      </c>
      <c r="F150" s="24">
        <v>2939.12</v>
      </c>
      <c r="G150" s="24">
        <v>2009.53</v>
      </c>
      <c r="H150" s="27" t="s">
        <v>4</v>
      </c>
      <c r="I150" s="115"/>
      <c r="J150" s="115"/>
      <c r="K150" s="115"/>
    </row>
    <row r="151" spans="2:11" x14ac:dyDescent="0.2">
      <c r="B151" s="27" t="s">
        <v>327</v>
      </c>
      <c r="C151" s="24">
        <v>3343.81</v>
      </c>
      <c r="D151" s="27" t="s">
        <v>4</v>
      </c>
      <c r="E151" s="24">
        <v>0</v>
      </c>
      <c r="F151" s="24">
        <v>1560.41</v>
      </c>
      <c r="G151" s="24">
        <v>1783.4</v>
      </c>
      <c r="H151" s="27" t="s">
        <v>4</v>
      </c>
      <c r="I151" s="115"/>
      <c r="J151" s="115"/>
      <c r="K151" s="115"/>
    </row>
    <row r="152" spans="2:11" x14ac:dyDescent="0.2">
      <c r="B152" s="27" t="s">
        <v>328</v>
      </c>
      <c r="C152" s="24">
        <v>21400</v>
      </c>
      <c r="D152" s="27" t="s">
        <v>4</v>
      </c>
      <c r="E152" s="24">
        <v>0</v>
      </c>
      <c r="F152" s="24">
        <v>0</v>
      </c>
      <c r="G152" s="24">
        <v>21400</v>
      </c>
      <c r="H152" s="27" t="s">
        <v>4</v>
      </c>
      <c r="I152" s="115"/>
      <c r="J152" s="115"/>
      <c r="K152" s="115"/>
    </row>
    <row r="153" spans="2:11" x14ac:dyDescent="0.2">
      <c r="B153" s="27" t="s">
        <v>330</v>
      </c>
      <c r="C153" s="24">
        <v>16758.53</v>
      </c>
      <c r="D153" s="27" t="s">
        <v>4</v>
      </c>
      <c r="E153" s="24">
        <v>0</v>
      </c>
      <c r="F153" s="24">
        <v>891.66</v>
      </c>
      <c r="G153" s="24">
        <v>15866.87</v>
      </c>
      <c r="H153" s="27" t="s">
        <v>4</v>
      </c>
      <c r="I153" s="115"/>
      <c r="J153" s="115"/>
      <c r="K153" s="115"/>
    </row>
    <row r="154" spans="2:11" x14ac:dyDescent="0.2">
      <c r="B154" s="27" t="s">
        <v>333</v>
      </c>
      <c r="C154" s="24">
        <v>11900</v>
      </c>
      <c r="D154" s="27" t="s">
        <v>4</v>
      </c>
      <c r="E154" s="24">
        <v>0</v>
      </c>
      <c r="F154" s="24">
        <v>0</v>
      </c>
      <c r="G154" s="24">
        <v>11900</v>
      </c>
      <c r="H154" s="27" t="s">
        <v>4</v>
      </c>
      <c r="I154" s="115"/>
      <c r="J154" s="115"/>
      <c r="K154" s="115"/>
    </row>
    <row r="155" spans="2:11" x14ac:dyDescent="0.2">
      <c r="B155" s="27" t="s">
        <v>334</v>
      </c>
      <c r="C155" s="24">
        <v>32100</v>
      </c>
      <c r="D155" s="27" t="s">
        <v>4</v>
      </c>
      <c r="E155" s="24">
        <v>0</v>
      </c>
      <c r="F155" s="24">
        <v>1337.5</v>
      </c>
      <c r="G155" s="24">
        <v>30762.5</v>
      </c>
      <c r="H155" s="27" t="s">
        <v>4</v>
      </c>
      <c r="I155" s="115"/>
      <c r="J155" s="115"/>
      <c r="K155" s="115"/>
    </row>
    <row r="156" spans="2:11" x14ac:dyDescent="0.2">
      <c r="B156" s="27" t="s">
        <v>335</v>
      </c>
      <c r="C156" s="24">
        <v>17833.38</v>
      </c>
      <c r="D156" s="27" t="s">
        <v>4</v>
      </c>
      <c r="E156" s="24">
        <v>0</v>
      </c>
      <c r="F156" s="24">
        <v>17833.38</v>
      </c>
      <c r="G156" s="24">
        <v>0</v>
      </c>
      <c r="H156" s="27" t="s">
        <v>4</v>
      </c>
      <c r="I156" s="115"/>
      <c r="J156" s="115"/>
      <c r="K156" s="115"/>
    </row>
    <row r="157" spans="2:11" x14ac:dyDescent="0.2">
      <c r="B157" s="27" t="s">
        <v>336</v>
      </c>
      <c r="C157" s="24">
        <v>7133.28</v>
      </c>
      <c r="D157" s="27" t="s">
        <v>4</v>
      </c>
      <c r="E157" s="24">
        <v>0</v>
      </c>
      <c r="F157" s="24">
        <v>1783.34</v>
      </c>
      <c r="G157" s="24">
        <v>5349.94</v>
      </c>
      <c r="H157" s="27" t="s">
        <v>4</v>
      </c>
      <c r="I157" s="115"/>
      <c r="J157" s="115"/>
      <c r="K157" s="115"/>
    </row>
    <row r="158" spans="2:11" x14ac:dyDescent="0.2">
      <c r="B158" s="27" t="s">
        <v>337</v>
      </c>
      <c r="C158" s="24">
        <v>5349.92</v>
      </c>
      <c r="D158" s="27" t="s">
        <v>4</v>
      </c>
      <c r="E158" s="24">
        <v>0</v>
      </c>
      <c r="F158" s="24">
        <v>2675</v>
      </c>
      <c r="G158" s="24">
        <v>2674.92</v>
      </c>
      <c r="H158" s="27" t="s">
        <v>4</v>
      </c>
      <c r="I158" s="115"/>
      <c r="J158" s="115"/>
      <c r="K158" s="115"/>
    </row>
    <row r="159" spans="2:11" x14ac:dyDescent="0.2">
      <c r="B159" s="27" t="s">
        <v>338</v>
      </c>
      <c r="C159" s="24">
        <v>4610.3900000000003</v>
      </c>
      <c r="D159" s="27" t="s">
        <v>4</v>
      </c>
      <c r="E159" s="24">
        <v>0</v>
      </c>
      <c r="F159" s="24">
        <v>0</v>
      </c>
      <c r="G159" s="24">
        <v>4610.3900000000003</v>
      </c>
      <c r="H159" s="27" t="s">
        <v>4</v>
      </c>
      <c r="I159" s="115"/>
      <c r="J159" s="115"/>
      <c r="K159" s="115"/>
    </row>
    <row r="160" spans="2:11" x14ac:dyDescent="0.2">
      <c r="B160" s="27" t="s">
        <v>350</v>
      </c>
      <c r="C160" s="24">
        <v>18201.25</v>
      </c>
      <c r="D160" s="27" t="s">
        <v>4</v>
      </c>
      <c r="E160" s="24">
        <v>16050</v>
      </c>
      <c r="F160" s="24">
        <v>7713.34</v>
      </c>
      <c r="G160" s="24">
        <v>26537.91</v>
      </c>
      <c r="H160" s="27" t="s">
        <v>4</v>
      </c>
      <c r="I160" s="115"/>
      <c r="J160" s="115"/>
      <c r="K160" s="115"/>
    </row>
    <row r="161" spans="2:11" x14ac:dyDescent="0.2">
      <c r="B161" s="27" t="s">
        <v>354</v>
      </c>
      <c r="C161" s="24">
        <v>1467.27</v>
      </c>
      <c r="D161" s="27" t="s">
        <v>4</v>
      </c>
      <c r="E161" s="24">
        <v>0</v>
      </c>
      <c r="F161" s="24">
        <v>1337.5</v>
      </c>
      <c r="G161" s="24">
        <v>129.77000000000001</v>
      </c>
      <c r="H161" s="27" t="s">
        <v>4</v>
      </c>
      <c r="I161" s="115"/>
      <c r="J161" s="115"/>
      <c r="K161" s="115"/>
    </row>
    <row r="162" spans="2:11" x14ac:dyDescent="0.2">
      <c r="B162" s="27" t="s">
        <v>356</v>
      </c>
      <c r="C162" s="24">
        <v>0.64</v>
      </c>
      <c r="D162" s="27" t="s">
        <v>4</v>
      </c>
      <c r="E162" s="24">
        <v>0</v>
      </c>
      <c r="F162" s="24">
        <v>0</v>
      </c>
      <c r="G162" s="24">
        <v>0.64</v>
      </c>
      <c r="H162" s="27" t="s">
        <v>4</v>
      </c>
      <c r="I162" s="115"/>
      <c r="J162" s="115"/>
      <c r="K162" s="115"/>
    </row>
    <row r="163" spans="2:11" x14ac:dyDescent="0.2">
      <c r="B163" s="27" t="s">
        <v>357</v>
      </c>
      <c r="C163" s="24">
        <v>27250</v>
      </c>
      <c r="D163" s="27" t="s">
        <v>4</v>
      </c>
      <c r="E163" s="24">
        <v>0</v>
      </c>
      <c r="F163" s="24">
        <v>0</v>
      </c>
      <c r="G163" s="24">
        <v>27250</v>
      </c>
      <c r="H163" s="27" t="s">
        <v>4</v>
      </c>
      <c r="I163" s="115"/>
      <c r="J163" s="115"/>
      <c r="K163" s="115"/>
    </row>
    <row r="164" spans="2:11" x14ac:dyDescent="0.2">
      <c r="B164" s="27" t="s">
        <v>360</v>
      </c>
      <c r="C164" s="24">
        <v>28533.360000000001</v>
      </c>
      <c r="D164" s="27" t="s">
        <v>4</v>
      </c>
      <c r="E164" s="24">
        <v>0</v>
      </c>
      <c r="F164" s="24">
        <v>3566.66</v>
      </c>
      <c r="G164" s="24">
        <v>24966.7</v>
      </c>
      <c r="H164" s="27" t="s">
        <v>4</v>
      </c>
      <c r="I164" s="115"/>
      <c r="J164" s="115"/>
      <c r="K164" s="115"/>
    </row>
    <row r="165" spans="2:11" x14ac:dyDescent="0.2">
      <c r="B165" s="27" t="s">
        <v>361</v>
      </c>
      <c r="C165" s="24">
        <v>5350</v>
      </c>
      <c r="D165" s="27" t="s">
        <v>4</v>
      </c>
      <c r="E165" s="24">
        <v>0</v>
      </c>
      <c r="F165" s="24">
        <v>2675</v>
      </c>
      <c r="G165" s="24">
        <v>2675</v>
      </c>
      <c r="H165" s="27" t="s">
        <v>4</v>
      </c>
      <c r="I165" s="115"/>
      <c r="J165" s="115"/>
      <c r="K165" s="115"/>
    </row>
    <row r="166" spans="2:11" x14ac:dyDescent="0.2">
      <c r="B166" s="27" t="s">
        <v>362</v>
      </c>
      <c r="C166" s="24">
        <v>7356.25</v>
      </c>
      <c r="D166" s="27" t="s">
        <v>4</v>
      </c>
      <c r="E166" s="24">
        <v>0</v>
      </c>
      <c r="F166" s="24">
        <v>1337.5</v>
      </c>
      <c r="G166" s="24">
        <v>6018.75</v>
      </c>
      <c r="H166" s="27" t="s">
        <v>4</v>
      </c>
      <c r="I166" s="115"/>
      <c r="J166" s="115"/>
      <c r="K166" s="115"/>
    </row>
    <row r="167" spans="2:11" x14ac:dyDescent="0.2">
      <c r="B167" s="27" t="s">
        <v>366</v>
      </c>
      <c r="C167" s="24">
        <v>0.08</v>
      </c>
      <c r="D167" s="27" t="s">
        <v>4</v>
      </c>
      <c r="E167" s="24">
        <v>0</v>
      </c>
      <c r="F167" s="24">
        <v>0.08</v>
      </c>
      <c r="G167" s="24">
        <v>0</v>
      </c>
      <c r="H167" s="27" t="s">
        <v>4</v>
      </c>
      <c r="I167" s="115"/>
      <c r="J167" s="115"/>
      <c r="K167" s="115"/>
    </row>
    <row r="168" spans="2:11" x14ac:dyDescent="0.2">
      <c r="B168" s="27" t="s">
        <v>376</v>
      </c>
      <c r="C168" s="24">
        <v>1070</v>
      </c>
      <c r="D168" s="27" t="s">
        <v>4</v>
      </c>
      <c r="E168" s="24">
        <v>0</v>
      </c>
      <c r="F168" s="24">
        <v>0</v>
      </c>
      <c r="G168" s="24">
        <v>1070</v>
      </c>
      <c r="H168" s="27" t="s">
        <v>4</v>
      </c>
      <c r="I168" s="115"/>
      <c r="J168" s="115"/>
      <c r="K168" s="115"/>
    </row>
    <row r="169" spans="2:11" x14ac:dyDescent="0.2">
      <c r="B169" s="27" t="s">
        <v>379</v>
      </c>
      <c r="C169" s="24">
        <v>32100</v>
      </c>
      <c r="D169" s="27" t="s">
        <v>4</v>
      </c>
      <c r="E169" s="24">
        <v>0</v>
      </c>
      <c r="F169" s="24">
        <v>0</v>
      </c>
      <c r="G169" s="24">
        <v>32100</v>
      </c>
      <c r="H169" s="27" t="s">
        <v>4</v>
      </c>
      <c r="I169" s="115"/>
      <c r="J169" s="115"/>
      <c r="K169" s="115"/>
    </row>
    <row r="170" spans="2:11" x14ac:dyDescent="0.2">
      <c r="B170" s="27" t="s">
        <v>381</v>
      </c>
      <c r="C170" s="24">
        <v>32100</v>
      </c>
      <c r="D170" s="27" t="s">
        <v>4</v>
      </c>
      <c r="E170" s="24">
        <v>0</v>
      </c>
      <c r="F170" s="24">
        <v>0</v>
      </c>
      <c r="G170" s="24">
        <v>32100</v>
      </c>
      <c r="H170" s="27" t="s">
        <v>4</v>
      </c>
      <c r="I170" s="115"/>
      <c r="J170" s="115"/>
      <c r="K170" s="115"/>
    </row>
    <row r="171" spans="2:11" x14ac:dyDescent="0.2">
      <c r="B171" s="27" t="s">
        <v>382</v>
      </c>
      <c r="C171" s="24">
        <v>4012.55</v>
      </c>
      <c r="D171" s="27" t="s">
        <v>4</v>
      </c>
      <c r="E171" s="24">
        <v>0</v>
      </c>
      <c r="F171" s="24">
        <v>891.66</v>
      </c>
      <c r="G171" s="24">
        <v>3120.89</v>
      </c>
      <c r="H171" s="27" t="s">
        <v>4</v>
      </c>
      <c r="I171" s="115"/>
      <c r="J171" s="115"/>
      <c r="K171" s="115"/>
    </row>
    <row r="172" spans="2:11" x14ac:dyDescent="0.2">
      <c r="B172" s="27" t="s">
        <v>384</v>
      </c>
      <c r="C172" s="24">
        <v>3414.92</v>
      </c>
      <c r="D172" s="27" t="s">
        <v>4</v>
      </c>
      <c r="E172" s="24">
        <v>0</v>
      </c>
      <c r="F172" s="24">
        <v>0</v>
      </c>
      <c r="G172" s="24">
        <v>3414.92</v>
      </c>
      <c r="H172" s="27" t="s">
        <v>4</v>
      </c>
      <c r="I172" s="115"/>
      <c r="J172" s="115"/>
      <c r="K172" s="115"/>
    </row>
    <row r="173" spans="2:11" x14ac:dyDescent="0.2">
      <c r="B173" s="27" t="s">
        <v>385</v>
      </c>
      <c r="C173" s="24">
        <v>1890</v>
      </c>
      <c r="D173" s="27" t="s">
        <v>4</v>
      </c>
      <c r="E173" s="24">
        <v>0</v>
      </c>
      <c r="F173" s="24">
        <v>0</v>
      </c>
      <c r="G173" s="24">
        <v>1890</v>
      </c>
      <c r="H173" s="27" t="s">
        <v>4</v>
      </c>
      <c r="I173" s="115"/>
      <c r="J173" s="115"/>
      <c r="K173" s="115"/>
    </row>
    <row r="174" spans="2:11" x14ac:dyDescent="0.2">
      <c r="B174" s="27" t="s">
        <v>386</v>
      </c>
      <c r="C174" s="24">
        <v>26750</v>
      </c>
      <c r="D174" s="27" t="s">
        <v>4</v>
      </c>
      <c r="E174" s="24">
        <v>0</v>
      </c>
      <c r="F174" s="24">
        <v>0</v>
      </c>
      <c r="G174" s="24">
        <v>26750</v>
      </c>
      <c r="H174" s="27" t="s">
        <v>4</v>
      </c>
      <c r="I174" s="115"/>
      <c r="J174" s="115"/>
      <c r="K174" s="115"/>
    </row>
    <row r="175" spans="2:11" x14ac:dyDescent="0.2">
      <c r="B175" s="27" t="s">
        <v>390</v>
      </c>
      <c r="C175" s="24">
        <v>35310</v>
      </c>
      <c r="D175" s="27" t="s">
        <v>4</v>
      </c>
      <c r="E175" s="24">
        <v>0</v>
      </c>
      <c r="F175" s="24">
        <v>0</v>
      </c>
      <c r="G175" s="24">
        <v>35310</v>
      </c>
      <c r="H175" s="27" t="s">
        <v>4</v>
      </c>
      <c r="I175" s="115"/>
      <c r="J175" s="115"/>
      <c r="K175" s="115"/>
    </row>
    <row r="176" spans="2:11" x14ac:dyDescent="0.2">
      <c r="B176" s="27" t="s">
        <v>395</v>
      </c>
      <c r="C176" s="24">
        <v>12840</v>
      </c>
      <c r="D176" s="27" t="s">
        <v>4</v>
      </c>
      <c r="E176" s="24">
        <v>0</v>
      </c>
      <c r="F176" s="24">
        <v>0</v>
      </c>
      <c r="G176" s="24">
        <v>12840</v>
      </c>
      <c r="H176" s="27" t="s">
        <v>4</v>
      </c>
      <c r="I176" s="115"/>
      <c r="J176" s="115"/>
      <c r="K176" s="115"/>
    </row>
    <row r="177" spans="2:11" x14ac:dyDescent="0.2">
      <c r="B177" s="27" t="s">
        <v>396</v>
      </c>
      <c r="C177" s="24">
        <v>601.76</v>
      </c>
      <c r="D177" s="27" t="s">
        <v>4</v>
      </c>
      <c r="E177" s="24">
        <v>0</v>
      </c>
      <c r="F177" s="24">
        <v>601.88</v>
      </c>
      <c r="G177" s="29">
        <v>-0.12</v>
      </c>
      <c r="H177" s="27" t="s">
        <v>4</v>
      </c>
      <c r="I177" s="115"/>
      <c r="J177" s="115"/>
      <c r="K177" s="115"/>
    </row>
    <row r="178" spans="2:11" x14ac:dyDescent="0.2">
      <c r="B178" s="27" t="s">
        <v>400</v>
      </c>
      <c r="C178" s="24">
        <v>21400</v>
      </c>
      <c r="D178" s="27" t="s">
        <v>4</v>
      </c>
      <c r="E178" s="24">
        <v>0</v>
      </c>
      <c r="F178" s="24">
        <v>0</v>
      </c>
      <c r="G178" s="24">
        <v>21400</v>
      </c>
      <c r="H178" s="27" t="s">
        <v>4</v>
      </c>
      <c r="I178" s="115"/>
      <c r="J178" s="115"/>
      <c r="K178" s="115"/>
    </row>
    <row r="179" spans="2:11" x14ac:dyDescent="0.2">
      <c r="B179" s="27" t="s">
        <v>404</v>
      </c>
      <c r="C179" s="24">
        <v>8724.61</v>
      </c>
      <c r="D179" s="27" t="s">
        <v>4</v>
      </c>
      <c r="E179" s="24">
        <v>0</v>
      </c>
      <c r="F179" s="24">
        <v>3020.04</v>
      </c>
      <c r="G179" s="24">
        <v>5704.57</v>
      </c>
      <c r="H179" s="27" t="s">
        <v>4</v>
      </c>
      <c r="I179" s="115"/>
      <c r="J179" s="115"/>
      <c r="K179" s="115"/>
    </row>
    <row r="180" spans="2:11" x14ac:dyDescent="0.2">
      <c r="B180" s="27" t="s">
        <v>405</v>
      </c>
      <c r="C180" s="24">
        <v>0.08</v>
      </c>
      <c r="D180" s="27" t="s">
        <v>4</v>
      </c>
      <c r="E180" s="24">
        <v>0</v>
      </c>
      <c r="F180" s="24">
        <v>0.08</v>
      </c>
      <c r="G180" s="24">
        <v>0</v>
      </c>
      <c r="H180" s="27" t="s">
        <v>4</v>
      </c>
      <c r="I180" s="115"/>
      <c r="J180" s="115"/>
      <c r="K180" s="115"/>
    </row>
    <row r="181" spans="2:11" x14ac:dyDescent="0.2">
      <c r="B181" s="27" t="s">
        <v>407</v>
      </c>
      <c r="C181" s="24">
        <v>32100</v>
      </c>
      <c r="D181" s="27" t="s">
        <v>4</v>
      </c>
      <c r="E181" s="24">
        <v>0</v>
      </c>
      <c r="F181" s="24">
        <v>0</v>
      </c>
      <c r="G181" s="24">
        <v>32100</v>
      </c>
      <c r="H181" s="27" t="s">
        <v>4</v>
      </c>
      <c r="I181" s="115"/>
      <c r="J181" s="115"/>
      <c r="K181" s="115"/>
    </row>
    <row r="182" spans="2:11" x14ac:dyDescent="0.2">
      <c r="B182" s="27" t="s">
        <v>409</v>
      </c>
      <c r="C182" s="24">
        <v>7133.4</v>
      </c>
      <c r="D182" s="27" t="s">
        <v>4</v>
      </c>
      <c r="E182" s="24">
        <v>0</v>
      </c>
      <c r="F182" s="24">
        <v>3566.66</v>
      </c>
      <c r="G182" s="24">
        <v>3566.74</v>
      </c>
      <c r="H182" s="27" t="s">
        <v>4</v>
      </c>
      <c r="I182" s="115"/>
      <c r="J182" s="115"/>
      <c r="K182" s="115"/>
    </row>
    <row r="183" spans="2:11" x14ac:dyDescent="0.2">
      <c r="B183" s="27" t="s">
        <v>410</v>
      </c>
      <c r="C183" s="24">
        <v>3566.6</v>
      </c>
      <c r="D183" s="27" t="s">
        <v>4</v>
      </c>
      <c r="E183" s="24">
        <v>0</v>
      </c>
      <c r="F183" s="24">
        <v>1783.34</v>
      </c>
      <c r="G183" s="24">
        <v>1783.26</v>
      </c>
      <c r="H183" s="27" t="s">
        <v>4</v>
      </c>
      <c r="I183" s="115"/>
      <c r="J183" s="115"/>
      <c r="K183" s="115"/>
    </row>
    <row r="184" spans="2:11" x14ac:dyDescent="0.2">
      <c r="B184" s="27" t="s">
        <v>411</v>
      </c>
      <c r="C184" s="24">
        <v>1783.4</v>
      </c>
      <c r="D184" s="27" t="s">
        <v>4</v>
      </c>
      <c r="E184" s="24">
        <v>0</v>
      </c>
      <c r="F184" s="24">
        <v>891.66</v>
      </c>
      <c r="G184" s="24">
        <v>891.74</v>
      </c>
      <c r="H184" s="27" t="s">
        <v>4</v>
      </c>
      <c r="I184" s="115"/>
      <c r="J184" s="115"/>
      <c r="K184" s="115"/>
    </row>
    <row r="185" spans="2:11" x14ac:dyDescent="0.2">
      <c r="B185" s="27" t="s">
        <v>412</v>
      </c>
      <c r="C185" s="24">
        <v>570.6</v>
      </c>
      <c r="D185" s="27" t="s">
        <v>4</v>
      </c>
      <c r="E185" s="24">
        <v>0</v>
      </c>
      <c r="F185" s="24">
        <v>285.33999999999997</v>
      </c>
      <c r="G185" s="24">
        <v>285.26</v>
      </c>
      <c r="H185" s="27" t="s">
        <v>4</v>
      </c>
      <c r="I185" s="115"/>
      <c r="J185" s="115"/>
      <c r="K185" s="115"/>
    </row>
    <row r="186" spans="2:11" x14ac:dyDescent="0.2">
      <c r="B186" s="27" t="s">
        <v>413</v>
      </c>
      <c r="C186" s="24">
        <v>12483.39</v>
      </c>
      <c r="D186" s="27" t="s">
        <v>4</v>
      </c>
      <c r="E186" s="24">
        <v>0</v>
      </c>
      <c r="F186" s="24">
        <v>3566.66</v>
      </c>
      <c r="G186" s="24">
        <v>8916.73</v>
      </c>
      <c r="H186" s="27" t="s">
        <v>4</v>
      </c>
      <c r="I186" s="115"/>
      <c r="J186" s="115"/>
      <c r="K186" s="115"/>
    </row>
    <row r="187" spans="2:11" x14ac:dyDescent="0.2">
      <c r="B187" s="27" t="s">
        <v>414</v>
      </c>
      <c r="C187" s="29">
        <v>-5349.99</v>
      </c>
      <c r="D187" s="27" t="s">
        <v>4</v>
      </c>
      <c r="E187" s="24">
        <v>0</v>
      </c>
      <c r="F187" s="24">
        <v>0</v>
      </c>
      <c r="G187" s="29">
        <v>-5349.99</v>
      </c>
      <c r="H187" s="27" t="s">
        <v>4</v>
      </c>
      <c r="I187" s="115"/>
      <c r="J187" s="115"/>
      <c r="K187" s="115"/>
    </row>
    <row r="188" spans="2:11" x14ac:dyDescent="0.2">
      <c r="B188" s="27" t="s">
        <v>415</v>
      </c>
      <c r="C188" s="24">
        <v>14266.72</v>
      </c>
      <c r="D188" s="27" t="s">
        <v>4</v>
      </c>
      <c r="E188" s="24">
        <v>0</v>
      </c>
      <c r="F188" s="24">
        <v>3566.66</v>
      </c>
      <c r="G188" s="24">
        <v>10700.06</v>
      </c>
      <c r="H188" s="27" t="s">
        <v>4</v>
      </c>
      <c r="I188" s="115"/>
      <c r="J188" s="115"/>
      <c r="K188" s="115"/>
    </row>
    <row r="189" spans="2:11" x14ac:dyDescent="0.2">
      <c r="B189" s="27" t="s">
        <v>416</v>
      </c>
      <c r="C189" s="24">
        <v>12608.31</v>
      </c>
      <c r="D189" s="27" t="s">
        <v>4</v>
      </c>
      <c r="E189" s="24">
        <v>0</v>
      </c>
      <c r="F189" s="24">
        <v>1483.34</v>
      </c>
      <c r="G189" s="24">
        <v>11124.97</v>
      </c>
      <c r="H189" s="27" t="s">
        <v>4</v>
      </c>
      <c r="I189" s="115"/>
      <c r="J189" s="115"/>
      <c r="K189" s="115"/>
    </row>
    <row r="190" spans="2:11" x14ac:dyDescent="0.2">
      <c r="B190" s="27" t="s">
        <v>417</v>
      </c>
      <c r="C190" s="24">
        <v>9808.2900000000009</v>
      </c>
      <c r="D190" s="27" t="s">
        <v>4</v>
      </c>
      <c r="E190" s="24">
        <v>0</v>
      </c>
      <c r="F190" s="24">
        <v>1783.34</v>
      </c>
      <c r="G190" s="24">
        <v>8024.95</v>
      </c>
      <c r="H190" s="27" t="s">
        <v>4</v>
      </c>
      <c r="I190" s="115"/>
      <c r="J190" s="115"/>
      <c r="K190" s="115"/>
    </row>
    <row r="191" spans="2:11" x14ac:dyDescent="0.2">
      <c r="B191" s="27" t="s">
        <v>418</v>
      </c>
      <c r="C191" s="24">
        <v>35666.68</v>
      </c>
      <c r="D191" s="27" t="s">
        <v>4</v>
      </c>
      <c r="E191" s="24">
        <v>0</v>
      </c>
      <c r="F191" s="24">
        <v>0</v>
      </c>
      <c r="G191" s="24">
        <v>35666.68</v>
      </c>
      <c r="H191" s="27" t="s">
        <v>4</v>
      </c>
      <c r="I191" s="115"/>
      <c r="J191" s="115"/>
      <c r="K191" s="115"/>
    </row>
    <row r="192" spans="2:11" x14ac:dyDescent="0.2">
      <c r="B192" s="27" t="s">
        <v>419</v>
      </c>
      <c r="C192" s="24">
        <v>4235.3999999999996</v>
      </c>
      <c r="D192" s="27" t="s">
        <v>4</v>
      </c>
      <c r="E192" s="24">
        <v>0</v>
      </c>
      <c r="F192" s="24">
        <v>1114.5999999999999</v>
      </c>
      <c r="G192" s="24">
        <v>3120.8</v>
      </c>
      <c r="H192" s="27" t="s">
        <v>4</v>
      </c>
      <c r="I192" s="115"/>
      <c r="J192" s="115"/>
      <c r="K192" s="115"/>
    </row>
    <row r="193" spans="2:11" x14ac:dyDescent="0.2">
      <c r="B193" s="27" t="s">
        <v>420</v>
      </c>
      <c r="C193" s="24">
        <v>7133.36</v>
      </c>
      <c r="D193" s="27" t="s">
        <v>4</v>
      </c>
      <c r="E193" s="24">
        <v>0</v>
      </c>
      <c r="F193" s="24">
        <v>891.66</v>
      </c>
      <c r="G193" s="24">
        <v>6241.7</v>
      </c>
      <c r="H193" s="27" t="s">
        <v>4</v>
      </c>
      <c r="I193" s="115"/>
      <c r="J193" s="115"/>
      <c r="K193" s="115"/>
    </row>
    <row r="194" spans="2:11" x14ac:dyDescent="0.2">
      <c r="B194" s="27" t="s">
        <v>421</v>
      </c>
      <c r="C194" s="24">
        <v>4815</v>
      </c>
      <c r="D194" s="27" t="s">
        <v>4</v>
      </c>
      <c r="E194" s="24">
        <v>0</v>
      </c>
      <c r="F194" s="24">
        <v>0</v>
      </c>
      <c r="G194" s="24">
        <v>4815</v>
      </c>
      <c r="H194" s="27" t="s">
        <v>4</v>
      </c>
      <c r="I194" s="115"/>
      <c r="J194" s="115"/>
      <c r="K194" s="115"/>
    </row>
    <row r="195" spans="2:11" x14ac:dyDescent="0.2">
      <c r="B195" s="27" t="s">
        <v>423</v>
      </c>
      <c r="C195" s="24">
        <v>8693.75</v>
      </c>
      <c r="D195" s="27" t="s">
        <v>4</v>
      </c>
      <c r="E195" s="24">
        <v>0</v>
      </c>
      <c r="F195" s="24">
        <v>1337.5</v>
      </c>
      <c r="G195" s="24">
        <v>7356.25</v>
      </c>
      <c r="H195" s="27" t="s">
        <v>4</v>
      </c>
      <c r="I195" s="115"/>
      <c r="J195" s="115"/>
      <c r="K195" s="115"/>
    </row>
    <row r="196" spans="2:11" x14ac:dyDescent="0.2">
      <c r="B196" s="27" t="s">
        <v>424</v>
      </c>
      <c r="C196" s="24">
        <v>52430</v>
      </c>
      <c r="D196" s="27" t="s">
        <v>4</v>
      </c>
      <c r="E196" s="24">
        <v>0</v>
      </c>
      <c r="F196" s="24">
        <v>0</v>
      </c>
      <c r="G196" s="24">
        <v>52430</v>
      </c>
      <c r="H196" s="27" t="s">
        <v>4</v>
      </c>
      <c r="I196" s="115"/>
      <c r="J196" s="115"/>
      <c r="K196" s="115"/>
    </row>
    <row r="197" spans="2:11" x14ac:dyDescent="0.2">
      <c r="B197" s="27" t="s">
        <v>425</v>
      </c>
      <c r="C197" s="24">
        <v>5350</v>
      </c>
      <c r="D197" s="27" t="s">
        <v>4</v>
      </c>
      <c r="E197" s="24">
        <v>0</v>
      </c>
      <c r="F197" s="24">
        <v>0</v>
      </c>
      <c r="G197" s="24">
        <v>5350</v>
      </c>
      <c r="H197" s="27" t="s">
        <v>4</v>
      </c>
      <c r="I197" s="115"/>
      <c r="J197" s="115"/>
      <c r="K197" s="115"/>
    </row>
    <row r="198" spans="2:11" x14ac:dyDescent="0.2">
      <c r="B198" s="27" t="s">
        <v>426</v>
      </c>
      <c r="C198" s="24">
        <v>30316.69</v>
      </c>
      <c r="D198" s="27" t="s">
        <v>4</v>
      </c>
      <c r="E198" s="24">
        <v>0</v>
      </c>
      <c r="F198" s="24">
        <v>3566.66</v>
      </c>
      <c r="G198" s="24">
        <v>26750.03</v>
      </c>
      <c r="H198" s="27" t="s">
        <v>4</v>
      </c>
      <c r="I198" s="115"/>
      <c r="J198" s="115"/>
      <c r="K198" s="115"/>
    </row>
    <row r="199" spans="2:11" x14ac:dyDescent="0.2">
      <c r="B199" s="27" t="s">
        <v>427</v>
      </c>
      <c r="C199" s="24">
        <v>22737.5</v>
      </c>
      <c r="D199" s="27" t="s">
        <v>4</v>
      </c>
      <c r="E199" s="24">
        <v>0</v>
      </c>
      <c r="F199" s="24">
        <v>2675</v>
      </c>
      <c r="G199" s="24">
        <v>20062.5</v>
      </c>
      <c r="H199" s="27" t="s">
        <v>4</v>
      </c>
      <c r="I199" s="115"/>
      <c r="J199" s="115"/>
      <c r="K199" s="115"/>
    </row>
    <row r="200" spans="2:11" x14ac:dyDescent="0.2">
      <c r="B200" s="27" t="s">
        <v>429</v>
      </c>
      <c r="C200" s="24">
        <v>0</v>
      </c>
      <c r="D200" s="27" t="s">
        <v>4</v>
      </c>
      <c r="E200" s="24">
        <v>10700</v>
      </c>
      <c r="F200" s="24">
        <v>0</v>
      </c>
      <c r="G200" s="24">
        <v>10700</v>
      </c>
      <c r="H200" s="27" t="s">
        <v>4</v>
      </c>
      <c r="I200" s="115"/>
      <c r="J200" s="115"/>
      <c r="K200" s="115"/>
    </row>
    <row r="201" spans="2:11" x14ac:dyDescent="0.2">
      <c r="B201" s="27" t="s">
        <v>430</v>
      </c>
      <c r="C201" s="24">
        <v>0</v>
      </c>
      <c r="D201" s="27" t="s">
        <v>4</v>
      </c>
      <c r="E201" s="24">
        <v>21400</v>
      </c>
      <c r="F201" s="24">
        <v>0</v>
      </c>
      <c r="G201" s="24">
        <v>21400</v>
      </c>
      <c r="H201" s="27" t="s">
        <v>4</v>
      </c>
      <c r="I201" s="115"/>
      <c r="J201" s="115"/>
      <c r="K201" s="115"/>
    </row>
    <row r="202" spans="2:11" x14ac:dyDescent="0.2">
      <c r="B202" s="25" t="s">
        <v>17</v>
      </c>
      <c r="C202" s="26">
        <v>1708300.59</v>
      </c>
      <c r="D202" s="25" t="s">
        <v>4</v>
      </c>
      <c r="E202" s="26">
        <v>0</v>
      </c>
      <c r="F202" s="26">
        <v>8880.93</v>
      </c>
      <c r="G202" s="26">
        <v>1699419.66</v>
      </c>
      <c r="H202" s="25" t="s">
        <v>4</v>
      </c>
      <c r="I202" s="115"/>
      <c r="J202" s="115"/>
      <c r="K202" s="115"/>
    </row>
    <row r="203" spans="2:11" x14ac:dyDescent="0.2">
      <c r="B203" s="27" t="s">
        <v>431</v>
      </c>
      <c r="C203" s="24">
        <v>3626.96</v>
      </c>
      <c r="D203" s="27" t="s">
        <v>4</v>
      </c>
      <c r="E203" s="24">
        <v>0</v>
      </c>
      <c r="F203" s="24">
        <v>1200</v>
      </c>
      <c r="G203" s="24">
        <v>2426.96</v>
      </c>
      <c r="H203" s="27" t="s">
        <v>4</v>
      </c>
      <c r="I203" s="115"/>
      <c r="J203" s="115"/>
      <c r="K203" s="115"/>
    </row>
    <row r="204" spans="2:11" x14ac:dyDescent="0.2">
      <c r="B204" s="27" t="s">
        <v>432</v>
      </c>
      <c r="C204" s="24">
        <v>6455.63</v>
      </c>
      <c r="D204" s="27" t="s">
        <v>4</v>
      </c>
      <c r="E204" s="24">
        <v>0</v>
      </c>
      <c r="F204" s="24">
        <v>0</v>
      </c>
      <c r="G204" s="24">
        <v>6455.63</v>
      </c>
      <c r="H204" s="27" t="s">
        <v>4</v>
      </c>
      <c r="I204" s="115"/>
      <c r="J204" s="115"/>
      <c r="K204" s="115"/>
    </row>
    <row r="205" spans="2:11" x14ac:dyDescent="0.2">
      <c r="B205" s="27" t="s">
        <v>433</v>
      </c>
      <c r="C205" s="24">
        <v>4326.66</v>
      </c>
      <c r="D205" s="27" t="s">
        <v>4</v>
      </c>
      <c r="E205" s="24">
        <v>0</v>
      </c>
      <c r="F205" s="24">
        <v>671.41</v>
      </c>
      <c r="G205" s="24">
        <v>3655.25</v>
      </c>
      <c r="H205" s="27" t="s">
        <v>4</v>
      </c>
      <c r="I205" s="115"/>
      <c r="J205" s="115"/>
      <c r="K205" s="115"/>
    </row>
    <row r="206" spans="2:11" x14ac:dyDescent="0.2">
      <c r="B206" s="27" t="s">
        <v>434</v>
      </c>
      <c r="C206" s="24">
        <v>20580.560000000001</v>
      </c>
      <c r="D206" s="27" t="s">
        <v>4</v>
      </c>
      <c r="E206" s="24">
        <v>0</v>
      </c>
      <c r="F206" s="24">
        <v>0</v>
      </c>
      <c r="G206" s="24">
        <v>20580.560000000001</v>
      </c>
      <c r="H206" s="27" t="s">
        <v>4</v>
      </c>
      <c r="I206" s="115"/>
      <c r="J206" s="115"/>
      <c r="K206" s="115"/>
    </row>
    <row r="207" spans="2:11" x14ac:dyDescent="0.2">
      <c r="B207" s="27" t="s">
        <v>435</v>
      </c>
      <c r="C207" s="24">
        <v>600</v>
      </c>
      <c r="D207" s="27" t="s">
        <v>4</v>
      </c>
      <c r="E207" s="24">
        <v>0</v>
      </c>
      <c r="F207" s="24">
        <v>0</v>
      </c>
      <c r="G207" s="24">
        <v>600</v>
      </c>
      <c r="H207" s="27" t="s">
        <v>4</v>
      </c>
      <c r="I207" s="115"/>
      <c r="J207" s="115"/>
      <c r="K207" s="115"/>
    </row>
    <row r="208" spans="2:11" x14ac:dyDescent="0.2">
      <c r="B208" s="27" t="s">
        <v>436</v>
      </c>
      <c r="C208" s="24">
        <v>6785.7</v>
      </c>
      <c r="D208" s="27" t="s">
        <v>4</v>
      </c>
      <c r="E208" s="24">
        <v>0</v>
      </c>
      <c r="F208" s="24">
        <v>809.52</v>
      </c>
      <c r="G208" s="24">
        <v>5976.18</v>
      </c>
      <c r="H208" s="27" t="s">
        <v>4</v>
      </c>
      <c r="I208" s="115"/>
      <c r="J208" s="115"/>
      <c r="K208" s="115"/>
    </row>
    <row r="209" spans="2:11" x14ac:dyDescent="0.2">
      <c r="B209" s="27" t="s">
        <v>437</v>
      </c>
      <c r="C209" s="24">
        <v>11199.96</v>
      </c>
      <c r="D209" s="27" t="s">
        <v>4</v>
      </c>
      <c r="E209" s="24">
        <v>0</v>
      </c>
      <c r="F209" s="24">
        <v>0</v>
      </c>
      <c r="G209" s="24">
        <v>11199.96</v>
      </c>
      <c r="H209" s="27" t="s">
        <v>4</v>
      </c>
      <c r="I209" s="115"/>
      <c r="J209" s="115"/>
      <c r="K209" s="115"/>
    </row>
    <row r="210" spans="2:11" x14ac:dyDescent="0.2">
      <c r="B210" s="27" t="s">
        <v>438</v>
      </c>
      <c r="C210" s="24">
        <v>500</v>
      </c>
      <c r="D210" s="27" t="s">
        <v>4</v>
      </c>
      <c r="E210" s="24">
        <v>0</v>
      </c>
      <c r="F210" s="24">
        <v>0</v>
      </c>
      <c r="G210" s="24">
        <v>500</v>
      </c>
      <c r="H210" s="27" t="s">
        <v>4</v>
      </c>
      <c r="I210" s="115"/>
      <c r="J210" s="115"/>
      <c r="K210" s="115"/>
    </row>
    <row r="211" spans="2:11" x14ac:dyDescent="0.2">
      <c r="B211" s="27" t="s">
        <v>439</v>
      </c>
      <c r="C211" s="24">
        <v>7000</v>
      </c>
      <c r="D211" s="27" t="s">
        <v>4</v>
      </c>
      <c r="E211" s="24">
        <v>0</v>
      </c>
      <c r="F211" s="24">
        <v>2000</v>
      </c>
      <c r="G211" s="24">
        <v>5000</v>
      </c>
      <c r="H211" s="27" t="s">
        <v>4</v>
      </c>
      <c r="I211" s="115"/>
      <c r="J211" s="115"/>
      <c r="K211" s="115"/>
    </row>
    <row r="212" spans="2:11" x14ac:dyDescent="0.2">
      <c r="B212" s="27" t="s">
        <v>440</v>
      </c>
      <c r="C212" s="24">
        <v>1999.96</v>
      </c>
      <c r="D212" s="27" t="s">
        <v>4</v>
      </c>
      <c r="E212" s="24">
        <v>0</v>
      </c>
      <c r="F212" s="24">
        <v>0</v>
      </c>
      <c r="G212" s="24">
        <v>1999.96</v>
      </c>
      <c r="H212" s="27" t="s">
        <v>4</v>
      </c>
      <c r="I212" s="115"/>
      <c r="J212" s="115"/>
      <c r="K212" s="115"/>
    </row>
    <row r="213" spans="2:11" x14ac:dyDescent="0.2">
      <c r="B213" s="27" t="s">
        <v>200</v>
      </c>
      <c r="C213" s="24">
        <v>8999.86</v>
      </c>
      <c r="D213" s="27" t="s">
        <v>4</v>
      </c>
      <c r="E213" s="24">
        <v>0</v>
      </c>
      <c r="F213" s="24">
        <v>0</v>
      </c>
      <c r="G213" s="24">
        <v>8999.86</v>
      </c>
      <c r="H213" s="27" t="s">
        <v>4</v>
      </c>
      <c r="I213" s="115"/>
      <c r="J213" s="115"/>
      <c r="K213" s="115"/>
    </row>
    <row r="214" spans="2:11" x14ac:dyDescent="0.2">
      <c r="B214" s="27" t="s">
        <v>441</v>
      </c>
      <c r="C214" s="24">
        <v>5000</v>
      </c>
      <c r="D214" s="27" t="s">
        <v>4</v>
      </c>
      <c r="E214" s="24">
        <v>0</v>
      </c>
      <c r="F214" s="24">
        <v>0</v>
      </c>
      <c r="G214" s="24">
        <v>5000</v>
      </c>
      <c r="H214" s="27" t="s">
        <v>4</v>
      </c>
      <c r="I214" s="115"/>
      <c r="J214" s="115"/>
      <c r="K214" s="115"/>
    </row>
    <row r="215" spans="2:11" x14ac:dyDescent="0.2">
      <c r="B215" s="27" t="s">
        <v>442</v>
      </c>
      <c r="C215" s="24">
        <v>3999.84</v>
      </c>
      <c r="D215" s="27" t="s">
        <v>4</v>
      </c>
      <c r="E215" s="24">
        <v>0</v>
      </c>
      <c r="F215" s="24">
        <v>0</v>
      </c>
      <c r="G215" s="24">
        <v>3999.84</v>
      </c>
      <c r="H215" s="27" t="s">
        <v>4</v>
      </c>
      <c r="I215" s="115"/>
      <c r="J215" s="115"/>
      <c r="K215" s="115"/>
    </row>
    <row r="216" spans="2:11" x14ac:dyDescent="0.2">
      <c r="B216" s="27" t="s">
        <v>152</v>
      </c>
      <c r="C216" s="24">
        <v>2000</v>
      </c>
      <c r="D216" s="27" t="s">
        <v>4</v>
      </c>
      <c r="E216" s="24">
        <v>0</v>
      </c>
      <c r="F216" s="24">
        <v>0</v>
      </c>
      <c r="G216" s="24">
        <v>2000</v>
      </c>
      <c r="H216" s="27" t="s">
        <v>4</v>
      </c>
      <c r="I216" s="115"/>
      <c r="J216" s="115"/>
      <c r="K216" s="115"/>
    </row>
    <row r="217" spans="2:11" x14ac:dyDescent="0.2">
      <c r="B217" s="27" t="s">
        <v>443</v>
      </c>
      <c r="C217" s="24">
        <v>3082.79</v>
      </c>
      <c r="D217" s="27" t="s">
        <v>4</v>
      </c>
      <c r="E217" s="24">
        <v>0</v>
      </c>
      <c r="F217" s="24">
        <v>0</v>
      </c>
      <c r="G217" s="24">
        <v>3082.79</v>
      </c>
      <c r="H217" s="27" t="s">
        <v>4</v>
      </c>
      <c r="I217" s="115"/>
      <c r="J217" s="115"/>
      <c r="K217" s="115"/>
    </row>
    <row r="218" spans="2:11" x14ac:dyDescent="0.2">
      <c r="B218" s="27" t="s">
        <v>444</v>
      </c>
      <c r="C218" s="24">
        <v>80099.740000000005</v>
      </c>
      <c r="D218" s="27" t="s">
        <v>4</v>
      </c>
      <c r="E218" s="24">
        <v>0</v>
      </c>
      <c r="F218" s="24">
        <v>0</v>
      </c>
      <c r="G218" s="24">
        <v>80099.740000000005</v>
      </c>
      <c r="H218" s="27" t="s">
        <v>4</v>
      </c>
      <c r="I218" s="115"/>
      <c r="J218" s="115"/>
      <c r="K218" s="115"/>
    </row>
    <row r="219" spans="2:11" x14ac:dyDescent="0.2">
      <c r="B219" s="27" t="s">
        <v>445</v>
      </c>
      <c r="C219" s="24">
        <v>5000</v>
      </c>
      <c r="D219" s="27" t="s">
        <v>4</v>
      </c>
      <c r="E219" s="24">
        <v>0</v>
      </c>
      <c r="F219" s="24">
        <v>0</v>
      </c>
      <c r="G219" s="24">
        <v>5000</v>
      </c>
      <c r="H219" s="27" t="s">
        <v>4</v>
      </c>
      <c r="I219" s="115"/>
      <c r="J219" s="115"/>
      <c r="K219" s="115"/>
    </row>
    <row r="220" spans="2:11" x14ac:dyDescent="0.2">
      <c r="B220" s="27" t="s">
        <v>446</v>
      </c>
      <c r="C220" s="24">
        <v>5000</v>
      </c>
      <c r="D220" s="27" t="s">
        <v>4</v>
      </c>
      <c r="E220" s="24">
        <v>0</v>
      </c>
      <c r="F220" s="24">
        <v>0</v>
      </c>
      <c r="G220" s="24">
        <v>5000</v>
      </c>
      <c r="H220" s="27" t="s">
        <v>4</v>
      </c>
      <c r="I220" s="115"/>
      <c r="J220" s="115"/>
      <c r="K220" s="115"/>
    </row>
    <row r="221" spans="2:11" x14ac:dyDescent="0.2">
      <c r="B221" s="27" t="s">
        <v>447</v>
      </c>
      <c r="C221" s="24">
        <v>5000</v>
      </c>
      <c r="D221" s="27" t="s">
        <v>4</v>
      </c>
      <c r="E221" s="24">
        <v>0</v>
      </c>
      <c r="F221" s="24">
        <v>0</v>
      </c>
      <c r="G221" s="24">
        <v>5000</v>
      </c>
      <c r="H221" s="27" t="s">
        <v>4</v>
      </c>
      <c r="I221" s="115"/>
      <c r="J221" s="115"/>
      <c r="K221" s="115"/>
    </row>
    <row r="222" spans="2:11" x14ac:dyDescent="0.2">
      <c r="B222" s="27" t="s">
        <v>123</v>
      </c>
      <c r="C222" s="24">
        <v>20000</v>
      </c>
      <c r="D222" s="27" t="s">
        <v>4</v>
      </c>
      <c r="E222" s="24">
        <v>0</v>
      </c>
      <c r="F222" s="24">
        <v>0</v>
      </c>
      <c r="G222" s="24">
        <v>20000</v>
      </c>
      <c r="H222" s="27" t="s">
        <v>4</v>
      </c>
      <c r="I222" s="115"/>
      <c r="J222" s="115"/>
      <c r="K222" s="115"/>
    </row>
    <row r="223" spans="2:11" x14ac:dyDescent="0.2">
      <c r="B223" s="27" t="s">
        <v>448</v>
      </c>
      <c r="C223" s="24">
        <v>100</v>
      </c>
      <c r="D223" s="27" t="s">
        <v>4</v>
      </c>
      <c r="E223" s="24">
        <v>0</v>
      </c>
      <c r="F223" s="24">
        <v>0</v>
      </c>
      <c r="G223" s="24">
        <v>100</v>
      </c>
      <c r="H223" s="27" t="s">
        <v>4</v>
      </c>
      <c r="I223" s="115"/>
      <c r="J223" s="115"/>
      <c r="K223" s="115"/>
    </row>
    <row r="224" spans="2:11" x14ac:dyDescent="0.2">
      <c r="B224" s="27" t="s">
        <v>449</v>
      </c>
      <c r="C224" s="24">
        <v>15000</v>
      </c>
      <c r="D224" s="27" t="s">
        <v>4</v>
      </c>
      <c r="E224" s="24">
        <v>0</v>
      </c>
      <c r="F224" s="24">
        <v>0</v>
      </c>
      <c r="G224" s="24">
        <v>15000</v>
      </c>
      <c r="H224" s="27" t="s">
        <v>4</v>
      </c>
      <c r="I224" s="115"/>
      <c r="J224" s="115"/>
      <c r="K224" s="115"/>
    </row>
    <row r="225" spans="2:11" x14ac:dyDescent="0.2">
      <c r="B225" s="27" t="s">
        <v>450</v>
      </c>
      <c r="C225" s="24">
        <v>4000</v>
      </c>
      <c r="D225" s="27" t="s">
        <v>4</v>
      </c>
      <c r="E225" s="24">
        <v>0</v>
      </c>
      <c r="F225" s="24">
        <v>0</v>
      </c>
      <c r="G225" s="24">
        <v>4000</v>
      </c>
      <c r="H225" s="27" t="s">
        <v>4</v>
      </c>
      <c r="I225" s="115"/>
      <c r="J225" s="115"/>
      <c r="K225" s="115"/>
    </row>
    <row r="226" spans="2:11" x14ac:dyDescent="0.2">
      <c r="B226" s="27" t="s">
        <v>451</v>
      </c>
      <c r="C226" s="24">
        <v>4140</v>
      </c>
      <c r="D226" s="27" t="s">
        <v>4</v>
      </c>
      <c r="E226" s="24">
        <v>0</v>
      </c>
      <c r="F226" s="24">
        <v>0</v>
      </c>
      <c r="G226" s="24">
        <v>4140</v>
      </c>
      <c r="H226" s="27" t="s">
        <v>4</v>
      </c>
      <c r="I226" s="115"/>
      <c r="J226" s="115"/>
      <c r="K226" s="115"/>
    </row>
    <row r="227" spans="2:11" x14ac:dyDescent="0.2">
      <c r="B227" s="27" t="s">
        <v>452</v>
      </c>
      <c r="C227" s="24">
        <v>10000</v>
      </c>
      <c r="D227" s="27" t="s">
        <v>4</v>
      </c>
      <c r="E227" s="24">
        <v>0</v>
      </c>
      <c r="F227" s="24">
        <v>0</v>
      </c>
      <c r="G227" s="24">
        <v>10000</v>
      </c>
      <c r="H227" s="27" t="s">
        <v>4</v>
      </c>
      <c r="I227" s="115"/>
      <c r="J227" s="115"/>
      <c r="K227" s="115"/>
    </row>
    <row r="228" spans="2:11" x14ac:dyDescent="0.2">
      <c r="B228" s="27" t="s">
        <v>453</v>
      </c>
      <c r="C228" s="24">
        <v>10000</v>
      </c>
      <c r="D228" s="27" t="s">
        <v>4</v>
      </c>
      <c r="E228" s="24">
        <v>0</v>
      </c>
      <c r="F228" s="24">
        <v>0</v>
      </c>
      <c r="G228" s="24">
        <v>10000</v>
      </c>
      <c r="H228" s="27" t="s">
        <v>4</v>
      </c>
      <c r="I228" s="115"/>
      <c r="J228" s="115"/>
      <c r="K228" s="115"/>
    </row>
    <row r="229" spans="2:11" x14ac:dyDescent="0.2">
      <c r="B229" s="27" t="s">
        <v>157</v>
      </c>
      <c r="C229" s="24">
        <v>21000</v>
      </c>
      <c r="D229" s="27" t="s">
        <v>4</v>
      </c>
      <c r="E229" s="24">
        <v>0</v>
      </c>
      <c r="F229" s="24">
        <v>0</v>
      </c>
      <c r="G229" s="24">
        <v>21000</v>
      </c>
      <c r="H229" s="27" t="s">
        <v>4</v>
      </c>
      <c r="I229" s="115"/>
      <c r="J229" s="115"/>
      <c r="K229" s="115"/>
    </row>
    <row r="230" spans="2:11" x14ac:dyDescent="0.2">
      <c r="B230" s="27" t="s">
        <v>285</v>
      </c>
      <c r="C230" s="24">
        <v>49538.8</v>
      </c>
      <c r="D230" s="27" t="s">
        <v>4</v>
      </c>
      <c r="E230" s="24">
        <v>0</v>
      </c>
      <c r="F230" s="24">
        <v>0</v>
      </c>
      <c r="G230" s="24">
        <v>49538.8</v>
      </c>
      <c r="H230" s="27" t="s">
        <v>4</v>
      </c>
      <c r="I230" s="115"/>
      <c r="J230" s="115"/>
      <c r="K230" s="115"/>
    </row>
    <row r="231" spans="2:11" ht="22.5" x14ac:dyDescent="0.2">
      <c r="B231" s="230" t="s">
        <v>454</v>
      </c>
      <c r="C231" s="24">
        <v>75000</v>
      </c>
      <c r="D231" s="27" t="s">
        <v>4</v>
      </c>
      <c r="E231" s="24">
        <v>0</v>
      </c>
      <c r="F231" s="24">
        <v>0</v>
      </c>
      <c r="G231" s="24">
        <v>75000</v>
      </c>
      <c r="H231" s="27" t="s">
        <v>4</v>
      </c>
      <c r="I231" s="115"/>
      <c r="J231" s="115"/>
      <c r="K231" s="115"/>
    </row>
    <row r="232" spans="2:11" x14ac:dyDescent="0.2">
      <c r="B232" s="230" t="s">
        <v>455</v>
      </c>
      <c r="C232" s="24">
        <v>241374.15</v>
      </c>
      <c r="D232" s="27" t="s">
        <v>4</v>
      </c>
      <c r="E232" s="24">
        <v>0</v>
      </c>
      <c r="F232" s="24">
        <v>0</v>
      </c>
      <c r="G232" s="24">
        <v>241374.15</v>
      </c>
      <c r="H232" s="27" t="s">
        <v>4</v>
      </c>
      <c r="I232" s="115"/>
      <c r="J232" s="115"/>
      <c r="K232" s="115"/>
    </row>
    <row r="233" spans="2:11" x14ac:dyDescent="0.2">
      <c r="B233" s="230" t="s">
        <v>456</v>
      </c>
      <c r="C233" s="24">
        <v>392.08</v>
      </c>
      <c r="D233" s="27" t="s">
        <v>4</v>
      </c>
      <c r="E233" s="24">
        <v>0</v>
      </c>
      <c r="F233" s="24">
        <v>0</v>
      </c>
      <c r="G233" s="24">
        <v>392.08</v>
      </c>
      <c r="H233" s="27" t="s">
        <v>4</v>
      </c>
      <c r="I233" s="115"/>
      <c r="J233" s="115"/>
      <c r="K233" s="115"/>
    </row>
    <row r="234" spans="2:11" x14ac:dyDescent="0.2">
      <c r="B234" s="230" t="s">
        <v>457</v>
      </c>
      <c r="C234" s="24">
        <v>910000</v>
      </c>
      <c r="D234" s="27" t="s">
        <v>4</v>
      </c>
      <c r="E234" s="24">
        <v>0</v>
      </c>
      <c r="F234" s="24">
        <v>0</v>
      </c>
      <c r="G234" s="24">
        <v>910000</v>
      </c>
      <c r="H234" s="27" t="s">
        <v>4</v>
      </c>
      <c r="I234" s="115"/>
      <c r="J234" s="115"/>
      <c r="K234" s="115"/>
    </row>
    <row r="235" spans="2:11" x14ac:dyDescent="0.2">
      <c r="B235" s="230" t="s">
        <v>458</v>
      </c>
      <c r="C235" s="24">
        <v>20000</v>
      </c>
      <c r="D235" s="27" t="s">
        <v>4</v>
      </c>
      <c r="E235" s="24">
        <v>0</v>
      </c>
      <c r="F235" s="24">
        <v>0</v>
      </c>
      <c r="G235" s="24">
        <v>20000</v>
      </c>
      <c r="H235" s="27" t="s">
        <v>4</v>
      </c>
      <c r="I235" s="115"/>
      <c r="J235" s="115"/>
      <c r="K235" s="115"/>
    </row>
    <row r="236" spans="2:11" ht="22.5" x14ac:dyDescent="0.2">
      <c r="B236" s="230" t="s">
        <v>107</v>
      </c>
      <c r="C236" s="24">
        <v>1105</v>
      </c>
      <c r="D236" s="27" t="s">
        <v>4</v>
      </c>
      <c r="E236" s="24">
        <v>0</v>
      </c>
      <c r="F236" s="24">
        <v>0</v>
      </c>
      <c r="G236" s="24">
        <v>1105</v>
      </c>
      <c r="H236" s="27" t="s">
        <v>4</v>
      </c>
      <c r="I236" s="115"/>
      <c r="J236" s="115"/>
      <c r="K236" s="115"/>
    </row>
    <row r="237" spans="2:11" x14ac:dyDescent="0.2">
      <c r="B237" s="27" t="s">
        <v>459</v>
      </c>
      <c r="C237" s="24">
        <v>8400</v>
      </c>
      <c r="D237" s="27" t="s">
        <v>4</v>
      </c>
      <c r="E237" s="24">
        <v>0</v>
      </c>
      <c r="F237" s="24">
        <v>0</v>
      </c>
      <c r="G237" s="24">
        <v>8400</v>
      </c>
      <c r="H237" s="27" t="s">
        <v>4</v>
      </c>
      <c r="I237" s="115"/>
      <c r="J237" s="115"/>
      <c r="K237" s="115"/>
    </row>
    <row r="238" spans="2:11" ht="22.5" x14ac:dyDescent="0.2">
      <c r="B238" s="230" t="s">
        <v>460</v>
      </c>
      <c r="C238" s="24">
        <v>100000</v>
      </c>
      <c r="D238" s="27" t="s">
        <v>4</v>
      </c>
      <c r="E238" s="24">
        <v>0</v>
      </c>
      <c r="F238" s="24">
        <v>0</v>
      </c>
      <c r="G238" s="24">
        <v>100000</v>
      </c>
      <c r="H238" s="27" t="s">
        <v>4</v>
      </c>
      <c r="I238" s="115"/>
      <c r="J238" s="115"/>
      <c r="K238" s="115"/>
    </row>
    <row r="239" spans="2:11" x14ac:dyDescent="0.2">
      <c r="B239" s="27" t="s">
        <v>461</v>
      </c>
      <c r="C239" s="24">
        <v>3000</v>
      </c>
      <c r="D239" s="27" t="s">
        <v>4</v>
      </c>
      <c r="E239" s="24">
        <v>0</v>
      </c>
      <c r="F239" s="24">
        <v>0</v>
      </c>
      <c r="G239" s="24">
        <v>3000</v>
      </c>
      <c r="H239" s="27" t="s">
        <v>4</v>
      </c>
      <c r="I239" s="115"/>
      <c r="J239" s="115"/>
      <c r="K239" s="115"/>
    </row>
    <row r="240" spans="2:11" x14ac:dyDescent="0.2">
      <c r="B240" s="27" t="s">
        <v>462</v>
      </c>
      <c r="C240" s="29">
        <v>-3529.1</v>
      </c>
      <c r="D240" s="27" t="s">
        <v>4</v>
      </c>
      <c r="E240" s="24">
        <v>0</v>
      </c>
      <c r="F240" s="24">
        <v>0</v>
      </c>
      <c r="G240" s="29">
        <v>-3529.1</v>
      </c>
      <c r="H240" s="27" t="s">
        <v>4</v>
      </c>
      <c r="I240" s="115"/>
      <c r="J240" s="115"/>
      <c r="K240" s="115"/>
    </row>
    <row r="241" spans="2:11" x14ac:dyDescent="0.2">
      <c r="B241" s="27" t="s">
        <v>310</v>
      </c>
      <c r="C241" s="24">
        <v>1203</v>
      </c>
      <c r="D241" s="27" t="s">
        <v>4</v>
      </c>
      <c r="E241" s="24">
        <v>0</v>
      </c>
      <c r="F241" s="24">
        <v>0</v>
      </c>
      <c r="G241" s="24">
        <v>1203</v>
      </c>
      <c r="H241" s="27" t="s">
        <v>4</v>
      </c>
      <c r="I241" s="115"/>
      <c r="J241" s="115"/>
      <c r="K241" s="115"/>
    </row>
    <row r="242" spans="2:11" x14ac:dyDescent="0.2">
      <c r="B242" s="27" t="s">
        <v>382</v>
      </c>
      <c r="C242" s="24">
        <v>12955</v>
      </c>
      <c r="D242" s="27" t="s">
        <v>4</v>
      </c>
      <c r="E242" s="24">
        <v>0</v>
      </c>
      <c r="F242" s="24">
        <v>0</v>
      </c>
      <c r="G242" s="24">
        <v>12955</v>
      </c>
      <c r="H242" s="27" t="s">
        <v>4</v>
      </c>
      <c r="I242" s="115"/>
      <c r="J242" s="115"/>
      <c r="K242" s="115"/>
    </row>
    <row r="243" spans="2:11" x14ac:dyDescent="0.2">
      <c r="B243" s="27" t="s">
        <v>463</v>
      </c>
      <c r="C243" s="24">
        <v>164</v>
      </c>
      <c r="D243" s="27" t="s">
        <v>4</v>
      </c>
      <c r="E243" s="24">
        <v>0</v>
      </c>
      <c r="F243" s="24">
        <v>0</v>
      </c>
      <c r="G243" s="24">
        <v>164</v>
      </c>
      <c r="H243" s="27" t="s">
        <v>4</v>
      </c>
      <c r="I243" s="115"/>
      <c r="J243" s="115"/>
      <c r="K243" s="115"/>
    </row>
    <row r="244" spans="2:11" x14ac:dyDescent="0.2">
      <c r="B244" s="27" t="s">
        <v>465</v>
      </c>
      <c r="C244" s="24">
        <v>4000</v>
      </c>
      <c r="D244" s="27" t="s">
        <v>4</v>
      </c>
      <c r="E244" s="24">
        <v>0</v>
      </c>
      <c r="F244" s="24">
        <v>2000</v>
      </c>
      <c r="G244" s="24">
        <v>2000</v>
      </c>
      <c r="H244" s="27" t="s">
        <v>4</v>
      </c>
      <c r="I244" s="115"/>
      <c r="J244" s="115"/>
      <c r="K244" s="115"/>
    </row>
    <row r="245" spans="2:11" x14ac:dyDescent="0.2">
      <c r="B245" s="27" t="s">
        <v>466</v>
      </c>
      <c r="C245" s="24">
        <v>2000</v>
      </c>
      <c r="D245" s="27" t="s">
        <v>4</v>
      </c>
      <c r="E245" s="24">
        <v>0</v>
      </c>
      <c r="F245" s="24">
        <v>0</v>
      </c>
      <c r="G245" s="24">
        <v>2000</v>
      </c>
      <c r="H245" s="27" t="s">
        <v>4</v>
      </c>
      <c r="I245" s="115"/>
      <c r="J245" s="115"/>
      <c r="K245" s="115"/>
    </row>
    <row r="246" spans="2:11" x14ac:dyDescent="0.2">
      <c r="B246" s="27" t="s">
        <v>467</v>
      </c>
      <c r="C246" s="24">
        <v>200</v>
      </c>
      <c r="D246" s="27" t="s">
        <v>4</v>
      </c>
      <c r="E246" s="24">
        <v>0</v>
      </c>
      <c r="F246" s="24">
        <v>200</v>
      </c>
      <c r="G246" s="24">
        <v>0</v>
      </c>
      <c r="H246" s="27" t="s">
        <v>4</v>
      </c>
      <c r="I246" s="115"/>
      <c r="J246" s="115"/>
      <c r="K246" s="115"/>
    </row>
    <row r="247" spans="2:11" x14ac:dyDescent="0.2">
      <c r="B247" s="27" t="s">
        <v>468</v>
      </c>
      <c r="C247" s="24">
        <v>17000</v>
      </c>
      <c r="D247" s="27" t="s">
        <v>4</v>
      </c>
      <c r="E247" s="24">
        <v>0</v>
      </c>
      <c r="F247" s="24">
        <v>2000</v>
      </c>
      <c r="G247" s="24">
        <v>15000</v>
      </c>
      <c r="H247" s="27" t="s">
        <v>4</v>
      </c>
      <c r="I247" s="115"/>
      <c r="J247" s="115"/>
      <c r="K247" s="115"/>
    </row>
    <row r="248" spans="2:11" x14ac:dyDescent="0.2">
      <c r="B248" s="25" t="s">
        <v>18</v>
      </c>
      <c r="C248" s="26">
        <v>90000</v>
      </c>
      <c r="D248" s="25" t="s">
        <v>4</v>
      </c>
      <c r="E248" s="26">
        <v>190000</v>
      </c>
      <c r="F248" s="26">
        <v>0</v>
      </c>
      <c r="G248" s="26">
        <v>280000</v>
      </c>
      <c r="H248" s="25" t="s">
        <v>4</v>
      </c>
      <c r="I248" s="115"/>
      <c r="J248" s="115"/>
      <c r="K248" s="115"/>
    </row>
    <row r="249" spans="2:11" x14ac:dyDescent="0.2">
      <c r="B249" s="27" t="s">
        <v>469</v>
      </c>
      <c r="C249" s="24">
        <v>10000</v>
      </c>
      <c r="D249" s="27" t="s">
        <v>4</v>
      </c>
      <c r="E249" s="24">
        <v>10000</v>
      </c>
      <c r="F249" s="24">
        <v>0</v>
      </c>
      <c r="G249" s="24">
        <v>20000</v>
      </c>
      <c r="H249" s="27" t="s">
        <v>4</v>
      </c>
      <c r="I249" s="115"/>
      <c r="J249" s="115"/>
      <c r="K249" s="115"/>
    </row>
    <row r="250" spans="2:11" x14ac:dyDescent="0.2">
      <c r="B250" s="27" t="s">
        <v>470</v>
      </c>
      <c r="C250" s="24">
        <v>80000</v>
      </c>
      <c r="D250" s="27" t="s">
        <v>4</v>
      </c>
      <c r="E250" s="24">
        <v>180000</v>
      </c>
      <c r="F250" s="24">
        <v>0</v>
      </c>
      <c r="G250" s="24">
        <v>260000</v>
      </c>
      <c r="H250" s="27" t="s">
        <v>4</v>
      </c>
      <c r="I250" s="115"/>
      <c r="J250" s="115"/>
      <c r="K250" s="115"/>
    </row>
    <row r="251" spans="2:11" x14ac:dyDescent="0.2">
      <c r="B251" s="25" t="s">
        <v>20</v>
      </c>
      <c r="C251" s="26">
        <v>26677.200000000001</v>
      </c>
      <c r="D251" s="25" t="s">
        <v>4</v>
      </c>
      <c r="E251" s="26">
        <v>0</v>
      </c>
      <c r="F251" s="26">
        <v>1067.0999999999999</v>
      </c>
      <c r="G251" s="26">
        <v>25610.1</v>
      </c>
      <c r="H251" s="25" t="s">
        <v>4</v>
      </c>
      <c r="I251" s="115"/>
      <c r="J251" s="115"/>
      <c r="K251" s="115"/>
    </row>
    <row r="252" spans="2:11" x14ac:dyDescent="0.2">
      <c r="B252" s="27" t="s">
        <v>471</v>
      </c>
      <c r="C252" s="24">
        <v>26677.200000000001</v>
      </c>
      <c r="D252" s="27" t="s">
        <v>4</v>
      </c>
      <c r="E252" s="24">
        <v>0</v>
      </c>
      <c r="F252" s="24">
        <v>1067.0999999999999</v>
      </c>
      <c r="G252" s="24">
        <v>25610.1</v>
      </c>
      <c r="H252" s="27" t="s">
        <v>4</v>
      </c>
      <c r="I252" s="115"/>
      <c r="J252" s="115"/>
      <c r="K252" s="115"/>
    </row>
    <row r="253" spans="2:11" x14ac:dyDescent="0.2">
      <c r="B253" s="27" t="s">
        <v>472</v>
      </c>
      <c r="C253" s="24">
        <v>21314456.280000001</v>
      </c>
      <c r="D253" s="27" t="s">
        <v>4</v>
      </c>
      <c r="E253" s="24">
        <v>69998</v>
      </c>
      <c r="F253" s="24">
        <v>0</v>
      </c>
      <c r="G253" s="24">
        <v>21384454.280000001</v>
      </c>
      <c r="H253" s="27" t="s">
        <v>4</v>
      </c>
      <c r="I253" s="115"/>
      <c r="J253" s="115"/>
      <c r="K253" s="115"/>
    </row>
    <row r="254" spans="2:11" x14ac:dyDescent="0.2">
      <c r="B254" s="25" t="s">
        <v>25</v>
      </c>
      <c r="C254" s="26">
        <v>1250396.1100000001</v>
      </c>
      <c r="D254" s="25" t="s">
        <v>4</v>
      </c>
      <c r="E254" s="26">
        <v>1998</v>
      </c>
      <c r="F254" s="26">
        <v>0</v>
      </c>
      <c r="G254" s="26">
        <v>1252394.1100000001</v>
      </c>
      <c r="H254" s="25" t="s">
        <v>4</v>
      </c>
      <c r="I254" s="115"/>
      <c r="J254" s="115"/>
      <c r="K254" s="115"/>
    </row>
    <row r="255" spans="2:11" x14ac:dyDescent="0.2">
      <c r="B255" s="27" t="s">
        <v>473</v>
      </c>
      <c r="C255" s="24">
        <v>31776.11</v>
      </c>
      <c r="D255" s="27" t="s">
        <v>4</v>
      </c>
      <c r="E255" s="24">
        <v>0</v>
      </c>
      <c r="F255" s="24">
        <v>0</v>
      </c>
      <c r="G255" s="24">
        <v>31776.11</v>
      </c>
      <c r="H255" s="27" t="s">
        <v>4</v>
      </c>
      <c r="I255" s="115"/>
      <c r="J255" s="115"/>
      <c r="K255" s="115"/>
    </row>
    <row r="256" spans="2:11" x14ac:dyDescent="0.2">
      <c r="B256" s="27" t="s">
        <v>474</v>
      </c>
      <c r="C256" s="24">
        <v>2347</v>
      </c>
      <c r="D256" s="27" t="s">
        <v>4</v>
      </c>
      <c r="E256" s="24">
        <v>0</v>
      </c>
      <c r="F256" s="24">
        <v>0</v>
      </c>
      <c r="G256" s="24">
        <v>2347</v>
      </c>
      <c r="H256" s="27" t="s">
        <v>4</v>
      </c>
      <c r="I256" s="115"/>
      <c r="J256" s="115"/>
      <c r="K256" s="115"/>
    </row>
    <row r="257" spans="2:11" x14ac:dyDescent="0.2">
      <c r="B257" s="27" t="s">
        <v>475</v>
      </c>
      <c r="C257" s="24">
        <v>16104</v>
      </c>
      <c r="D257" s="27" t="s">
        <v>4</v>
      </c>
      <c r="E257" s="24">
        <v>0</v>
      </c>
      <c r="F257" s="24">
        <v>0</v>
      </c>
      <c r="G257" s="24">
        <v>16104</v>
      </c>
      <c r="H257" s="27" t="s">
        <v>4</v>
      </c>
      <c r="I257" s="115"/>
      <c r="J257" s="115"/>
      <c r="K257" s="115"/>
    </row>
    <row r="258" spans="2:11" x14ac:dyDescent="0.2">
      <c r="B258" s="27" t="s">
        <v>476</v>
      </c>
      <c r="C258" s="24">
        <v>5154</v>
      </c>
      <c r="D258" s="27" t="s">
        <v>4</v>
      </c>
      <c r="E258" s="24">
        <v>0</v>
      </c>
      <c r="F258" s="24">
        <v>0</v>
      </c>
      <c r="G258" s="24">
        <v>5154</v>
      </c>
      <c r="H258" s="27" t="s">
        <v>4</v>
      </c>
      <c r="I258" s="115"/>
      <c r="J258" s="115"/>
      <c r="K258" s="115"/>
    </row>
    <row r="259" spans="2:11" x14ac:dyDescent="0.2">
      <c r="B259" s="27" t="s">
        <v>477</v>
      </c>
      <c r="C259" s="24">
        <v>3999</v>
      </c>
      <c r="D259" s="27" t="s">
        <v>4</v>
      </c>
      <c r="E259" s="24">
        <v>0</v>
      </c>
      <c r="F259" s="24">
        <v>0</v>
      </c>
      <c r="G259" s="24">
        <v>3999</v>
      </c>
      <c r="H259" s="27" t="s">
        <v>4</v>
      </c>
      <c r="I259" s="115"/>
      <c r="J259" s="115"/>
      <c r="K259" s="115"/>
    </row>
    <row r="260" spans="2:11" x14ac:dyDescent="0.2">
      <c r="B260" s="27" t="s">
        <v>478</v>
      </c>
      <c r="C260" s="24">
        <v>44529</v>
      </c>
      <c r="D260" s="27" t="s">
        <v>4</v>
      </c>
      <c r="E260" s="24">
        <v>0</v>
      </c>
      <c r="F260" s="24">
        <v>0</v>
      </c>
      <c r="G260" s="24">
        <v>44529</v>
      </c>
      <c r="H260" s="27" t="s">
        <v>4</v>
      </c>
      <c r="I260" s="115"/>
      <c r="J260" s="115"/>
      <c r="K260" s="115"/>
    </row>
    <row r="261" spans="2:11" x14ac:dyDescent="0.2">
      <c r="B261" s="27" t="s">
        <v>479</v>
      </c>
      <c r="C261" s="24">
        <v>56712.46</v>
      </c>
      <c r="D261" s="27" t="s">
        <v>4</v>
      </c>
      <c r="E261" s="24">
        <v>0</v>
      </c>
      <c r="F261" s="24">
        <v>0</v>
      </c>
      <c r="G261" s="24">
        <v>56712.46</v>
      </c>
      <c r="H261" s="27" t="s">
        <v>4</v>
      </c>
      <c r="I261" s="115"/>
      <c r="J261" s="115"/>
      <c r="K261" s="115"/>
    </row>
    <row r="262" spans="2:11" x14ac:dyDescent="0.2">
      <c r="B262" s="27" t="s">
        <v>480</v>
      </c>
      <c r="C262" s="24">
        <v>155850.32999999999</v>
      </c>
      <c r="D262" s="27" t="s">
        <v>4</v>
      </c>
      <c r="E262" s="24">
        <v>0</v>
      </c>
      <c r="F262" s="24">
        <v>0</v>
      </c>
      <c r="G262" s="24">
        <v>155850.32999999999</v>
      </c>
      <c r="H262" s="27" t="s">
        <v>4</v>
      </c>
      <c r="I262" s="115"/>
      <c r="J262" s="115"/>
      <c r="K262" s="115"/>
    </row>
    <row r="263" spans="2:11" x14ac:dyDescent="0.2">
      <c r="B263" s="27" t="s">
        <v>481</v>
      </c>
      <c r="C263" s="24">
        <v>56350</v>
      </c>
      <c r="D263" s="27" t="s">
        <v>4</v>
      </c>
      <c r="E263" s="24">
        <v>0</v>
      </c>
      <c r="F263" s="24">
        <v>0</v>
      </c>
      <c r="G263" s="24">
        <v>56350</v>
      </c>
      <c r="H263" s="27" t="s">
        <v>4</v>
      </c>
      <c r="I263" s="115"/>
      <c r="J263" s="115"/>
      <c r="K263" s="115"/>
    </row>
    <row r="264" spans="2:11" x14ac:dyDescent="0.2">
      <c r="B264" s="27" t="s">
        <v>482</v>
      </c>
      <c r="C264" s="24">
        <v>1725</v>
      </c>
      <c r="D264" s="27" t="s">
        <v>4</v>
      </c>
      <c r="E264" s="24">
        <v>0</v>
      </c>
      <c r="F264" s="24">
        <v>0</v>
      </c>
      <c r="G264" s="24">
        <v>1725</v>
      </c>
      <c r="H264" s="27" t="s">
        <v>4</v>
      </c>
      <c r="I264" s="115"/>
      <c r="J264" s="115"/>
      <c r="K264" s="115"/>
    </row>
    <row r="265" spans="2:11" x14ac:dyDescent="0.2">
      <c r="B265" s="27" t="s">
        <v>483</v>
      </c>
      <c r="C265" s="24">
        <v>1724</v>
      </c>
      <c r="D265" s="27" t="s">
        <v>4</v>
      </c>
      <c r="E265" s="24">
        <v>0</v>
      </c>
      <c r="F265" s="24">
        <v>0</v>
      </c>
      <c r="G265" s="24">
        <v>1724</v>
      </c>
      <c r="H265" s="27" t="s">
        <v>4</v>
      </c>
      <c r="I265" s="115"/>
      <c r="J265" s="115"/>
      <c r="K265" s="115"/>
    </row>
    <row r="266" spans="2:11" x14ac:dyDescent="0.2">
      <c r="B266" s="27" t="s">
        <v>484</v>
      </c>
      <c r="C266" s="24">
        <v>3565</v>
      </c>
      <c r="D266" s="27" t="s">
        <v>4</v>
      </c>
      <c r="E266" s="24">
        <v>0</v>
      </c>
      <c r="F266" s="24">
        <v>0</v>
      </c>
      <c r="G266" s="24">
        <v>3565</v>
      </c>
      <c r="H266" s="27" t="s">
        <v>4</v>
      </c>
      <c r="I266" s="115"/>
      <c r="J266" s="115"/>
      <c r="K266" s="115"/>
    </row>
    <row r="267" spans="2:11" x14ac:dyDescent="0.2">
      <c r="B267" s="27" t="s">
        <v>485</v>
      </c>
      <c r="C267" s="24">
        <v>6199.99</v>
      </c>
      <c r="D267" s="27" t="s">
        <v>4</v>
      </c>
      <c r="E267" s="24">
        <v>0</v>
      </c>
      <c r="F267" s="24">
        <v>0</v>
      </c>
      <c r="G267" s="24">
        <v>6199.99</v>
      </c>
      <c r="H267" s="27" t="s">
        <v>4</v>
      </c>
      <c r="I267" s="115"/>
      <c r="J267" s="115"/>
      <c r="K267" s="115"/>
    </row>
    <row r="268" spans="2:11" x14ac:dyDescent="0.2">
      <c r="B268" s="27" t="s">
        <v>486</v>
      </c>
      <c r="C268" s="24">
        <v>4758.93</v>
      </c>
      <c r="D268" s="27" t="s">
        <v>4</v>
      </c>
      <c r="E268" s="24">
        <v>0</v>
      </c>
      <c r="F268" s="24">
        <v>0</v>
      </c>
      <c r="G268" s="24">
        <v>4758.93</v>
      </c>
      <c r="H268" s="27" t="s">
        <v>4</v>
      </c>
      <c r="I268" s="115"/>
      <c r="J268" s="115"/>
      <c r="K268" s="115"/>
    </row>
    <row r="269" spans="2:11" x14ac:dyDescent="0.2">
      <c r="B269" s="27" t="s">
        <v>487</v>
      </c>
      <c r="C269" s="24">
        <v>1420.02</v>
      </c>
      <c r="D269" s="27" t="s">
        <v>4</v>
      </c>
      <c r="E269" s="24">
        <v>0</v>
      </c>
      <c r="F269" s="24">
        <v>0</v>
      </c>
      <c r="G269" s="24">
        <v>1420.02</v>
      </c>
      <c r="H269" s="27" t="s">
        <v>4</v>
      </c>
      <c r="I269" s="115"/>
      <c r="J269" s="115"/>
      <c r="K269" s="115"/>
    </row>
    <row r="270" spans="2:11" x14ac:dyDescent="0.2">
      <c r="B270" s="27" t="s">
        <v>488</v>
      </c>
      <c r="C270" s="24">
        <v>1018.44</v>
      </c>
      <c r="D270" s="27" t="s">
        <v>4</v>
      </c>
      <c r="E270" s="24">
        <v>0</v>
      </c>
      <c r="F270" s="24">
        <v>0</v>
      </c>
      <c r="G270" s="24">
        <v>1018.44</v>
      </c>
      <c r="H270" s="27" t="s">
        <v>4</v>
      </c>
      <c r="I270" s="115"/>
      <c r="J270" s="115"/>
      <c r="K270" s="115"/>
    </row>
    <row r="271" spans="2:11" x14ac:dyDescent="0.2">
      <c r="B271" s="27" t="s">
        <v>489</v>
      </c>
      <c r="C271" s="24">
        <v>778</v>
      </c>
      <c r="D271" s="27" t="s">
        <v>4</v>
      </c>
      <c r="E271" s="24">
        <v>0</v>
      </c>
      <c r="F271" s="24">
        <v>0</v>
      </c>
      <c r="G271" s="24">
        <v>778</v>
      </c>
      <c r="H271" s="27" t="s">
        <v>4</v>
      </c>
      <c r="I271" s="115"/>
      <c r="J271" s="115"/>
      <c r="K271" s="115"/>
    </row>
    <row r="272" spans="2:11" x14ac:dyDescent="0.2">
      <c r="B272" s="27" t="s">
        <v>490</v>
      </c>
      <c r="C272" s="24">
        <v>3480.82</v>
      </c>
      <c r="D272" s="27" t="s">
        <v>4</v>
      </c>
      <c r="E272" s="24">
        <v>0</v>
      </c>
      <c r="F272" s="24">
        <v>0</v>
      </c>
      <c r="G272" s="24">
        <v>3480.82</v>
      </c>
      <c r="H272" s="27" t="s">
        <v>4</v>
      </c>
      <c r="I272" s="115"/>
      <c r="J272" s="115"/>
      <c r="K272" s="115"/>
    </row>
    <row r="273" spans="2:11" x14ac:dyDescent="0.2">
      <c r="B273" s="27" t="s">
        <v>491</v>
      </c>
      <c r="C273" s="24">
        <v>126500</v>
      </c>
      <c r="D273" s="27" t="s">
        <v>4</v>
      </c>
      <c r="E273" s="24">
        <v>0</v>
      </c>
      <c r="F273" s="24">
        <v>0</v>
      </c>
      <c r="G273" s="24">
        <v>126500</v>
      </c>
      <c r="H273" s="27" t="s">
        <v>4</v>
      </c>
      <c r="I273" s="115"/>
      <c r="J273" s="115"/>
      <c r="K273" s="115"/>
    </row>
    <row r="274" spans="2:11" x14ac:dyDescent="0.2">
      <c r="B274" s="27" t="s">
        <v>492</v>
      </c>
      <c r="C274" s="24">
        <v>1945</v>
      </c>
      <c r="D274" s="27" t="s">
        <v>4</v>
      </c>
      <c r="E274" s="24">
        <v>0</v>
      </c>
      <c r="F274" s="24">
        <v>0</v>
      </c>
      <c r="G274" s="24">
        <v>1945</v>
      </c>
      <c r="H274" s="27" t="s">
        <v>4</v>
      </c>
      <c r="I274" s="115"/>
      <c r="J274" s="115"/>
      <c r="K274" s="115"/>
    </row>
    <row r="275" spans="2:11" x14ac:dyDescent="0.2">
      <c r="B275" s="27" t="s">
        <v>493</v>
      </c>
      <c r="C275" s="24">
        <v>11866.5</v>
      </c>
      <c r="D275" s="27" t="s">
        <v>4</v>
      </c>
      <c r="E275" s="24">
        <v>0</v>
      </c>
      <c r="F275" s="24">
        <v>0</v>
      </c>
      <c r="G275" s="24">
        <v>11866.5</v>
      </c>
      <c r="H275" s="27" t="s">
        <v>4</v>
      </c>
      <c r="I275" s="115"/>
      <c r="J275" s="115"/>
      <c r="K275" s="115"/>
    </row>
    <row r="276" spans="2:11" x14ac:dyDescent="0.2">
      <c r="B276" s="27" t="s">
        <v>494</v>
      </c>
      <c r="C276" s="24">
        <v>10199.870000000001</v>
      </c>
      <c r="D276" s="27" t="s">
        <v>4</v>
      </c>
      <c r="E276" s="24">
        <v>0</v>
      </c>
      <c r="F276" s="24">
        <v>0</v>
      </c>
      <c r="G276" s="24">
        <v>10199.870000000001</v>
      </c>
      <c r="H276" s="27" t="s">
        <v>4</v>
      </c>
      <c r="I276" s="115"/>
      <c r="J276" s="115"/>
      <c r="K276" s="115"/>
    </row>
    <row r="277" spans="2:11" x14ac:dyDescent="0.2">
      <c r="B277" s="27" t="s">
        <v>495</v>
      </c>
      <c r="C277" s="24">
        <v>2080.0300000000002</v>
      </c>
      <c r="D277" s="27" t="s">
        <v>4</v>
      </c>
      <c r="E277" s="24">
        <v>0</v>
      </c>
      <c r="F277" s="24">
        <v>0</v>
      </c>
      <c r="G277" s="24">
        <v>2080.0300000000002</v>
      </c>
      <c r="H277" s="27" t="s">
        <v>4</v>
      </c>
      <c r="I277" s="115"/>
      <c r="J277" s="115"/>
      <c r="K277" s="115"/>
    </row>
    <row r="278" spans="2:11" x14ac:dyDescent="0.2">
      <c r="B278" s="27" t="s">
        <v>496</v>
      </c>
      <c r="C278" s="24">
        <v>7787.74</v>
      </c>
      <c r="D278" s="27" t="s">
        <v>4</v>
      </c>
      <c r="E278" s="24">
        <v>0</v>
      </c>
      <c r="F278" s="24">
        <v>0</v>
      </c>
      <c r="G278" s="24">
        <v>7787.74</v>
      </c>
      <c r="H278" s="27" t="s">
        <v>4</v>
      </c>
      <c r="I278" s="115"/>
      <c r="J278" s="115"/>
      <c r="K278" s="115"/>
    </row>
    <row r="279" spans="2:11" x14ac:dyDescent="0.2">
      <c r="B279" s="27" t="s">
        <v>497</v>
      </c>
      <c r="C279" s="24">
        <v>8870.01</v>
      </c>
      <c r="D279" s="27" t="s">
        <v>4</v>
      </c>
      <c r="E279" s="24">
        <v>0</v>
      </c>
      <c r="F279" s="24">
        <v>0</v>
      </c>
      <c r="G279" s="24">
        <v>8870.01</v>
      </c>
      <c r="H279" s="27" t="s">
        <v>4</v>
      </c>
      <c r="I279" s="115"/>
      <c r="J279" s="115"/>
      <c r="K279" s="115"/>
    </row>
    <row r="280" spans="2:11" x14ac:dyDescent="0.2">
      <c r="B280" s="27" t="s">
        <v>498</v>
      </c>
      <c r="C280" s="24">
        <v>65540</v>
      </c>
      <c r="D280" s="27" t="s">
        <v>4</v>
      </c>
      <c r="E280" s="24">
        <v>0</v>
      </c>
      <c r="F280" s="24">
        <v>0</v>
      </c>
      <c r="G280" s="24">
        <v>65540</v>
      </c>
      <c r="H280" s="27" t="s">
        <v>4</v>
      </c>
      <c r="I280" s="115"/>
      <c r="J280" s="115"/>
      <c r="K280" s="115"/>
    </row>
    <row r="281" spans="2:11" x14ac:dyDescent="0.2">
      <c r="B281" s="27" t="s">
        <v>499</v>
      </c>
      <c r="C281" s="24">
        <v>2320.14</v>
      </c>
      <c r="D281" s="27" t="s">
        <v>4</v>
      </c>
      <c r="E281" s="24">
        <v>0</v>
      </c>
      <c r="F281" s="24">
        <v>0</v>
      </c>
      <c r="G281" s="24">
        <v>2320.14</v>
      </c>
      <c r="H281" s="27" t="s">
        <v>4</v>
      </c>
      <c r="I281" s="115"/>
      <c r="J281" s="115"/>
      <c r="K281" s="115"/>
    </row>
    <row r="282" spans="2:11" x14ac:dyDescent="0.2">
      <c r="B282" s="27" t="s">
        <v>500</v>
      </c>
      <c r="C282" s="24">
        <v>5219.8</v>
      </c>
      <c r="D282" s="27" t="s">
        <v>4</v>
      </c>
      <c r="E282" s="24">
        <v>0</v>
      </c>
      <c r="F282" s="24">
        <v>0</v>
      </c>
      <c r="G282" s="24">
        <v>5219.8</v>
      </c>
      <c r="H282" s="27" t="s">
        <v>4</v>
      </c>
      <c r="I282" s="115"/>
      <c r="J282" s="115"/>
      <c r="K282" s="115"/>
    </row>
    <row r="283" spans="2:11" x14ac:dyDescent="0.2">
      <c r="B283" s="27" t="s">
        <v>501</v>
      </c>
      <c r="C283" s="24">
        <v>8000</v>
      </c>
      <c r="D283" s="27" t="s">
        <v>4</v>
      </c>
      <c r="E283" s="24">
        <v>0</v>
      </c>
      <c r="F283" s="24">
        <v>0</v>
      </c>
      <c r="G283" s="24">
        <v>8000</v>
      </c>
      <c r="H283" s="27" t="s">
        <v>4</v>
      </c>
      <c r="I283" s="115"/>
      <c r="J283" s="115"/>
      <c r="K283" s="115"/>
    </row>
    <row r="284" spans="2:11" x14ac:dyDescent="0.2">
      <c r="B284" s="27" t="s">
        <v>502</v>
      </c>
      <c r="C284" s="24">
        <v>8000</v>
      </c>
      <c r="D284" s="27" t="s">
        <v>4</v>
      </c>
      <c r="E284" s="24">
        <v>0</v>
      </c>
      <c r="F284" s="24">
        <v>0</v>
      </c>
      <c r="G284" s="24">
        <v>8000</v>
      </c>
      <c r="H284" s="27" t="s">
        <v>4</v>
      </c>
      <c r="I284" s="115"/>
      <c r="J284" s="115"/>
      <c r="K284" s="115"/>
    </row>
    <row r="285" spans="2:11" x14ac:dyDescent="0.2">
      <c r="B285" s="27" t="s">
        <v>503</v>
      </c>
      <c r="C285" s="24">
        <v>13600</v>
      </c>
      <c r="D285" s="27" t="s">
        <v>4</v>
      </c>
      <c r="E285" s="24">
        <v>0</v>
      </c>
      <c r="F285" s="24">
        <v>0</v>
      </c>
      <c r="G285" s="24">
        <v>13600</v>
      </c>
      <c r="H285" s="27" t="s">
        <v>4</v>
      </c>
      <c r="I285" s="115"/>
      <c r="J285" s="115"/>
      <c r="K285" s="115"/>
    </row>
    <row r="286" spans="2:11" x14ac:dyDescent="0.2">
      <c r="B286" s="27" t="s">
        <v>504</v>
      </c>
      <c r="C286" s="24">
        <v>5399</v>
      </c>
      <c r="D286" s="27" t="s">
        <v>4</v>
      </c>
      <c r="E286" s="24">
        <v>0</v>
      </c>
      <c r="F286" s="24">
        <v>0</v>
      </c>
      <c r="G286" s="24">
        <v>5399</v>
      </c>
      <c r="H286" s="27" t="s">
        <v>4</v>
      </c>
      <c r="I286" s="115"/>
      <c r="J286" s="115"/>
      <c r="K286" s="115"/>
    </row>
    <row r="287" spans="2:11" x14ac:dyDescent="0.2">
      <c r="B287" s="27" t="s">
        <v>505</v>
      </c>
      <c r="C287" s="24">
        <v>1942.68</v>
      </c>
      <c r="D287" s="27" t="s">
        <v>4</v>
      </c>
      <c r="E287" s="24">
        <v>0</v>
      </c>
      <c r="F287" s="24">
        <v>0</v>
      </c>
      <c r="G287" s="24">
        <v>1942.68</v>
      </c>
      <c r="H287" s="27" t="s">
        <v>4</v>
      </c>
      <c r="I287" s="115"/>
      <c r="J287" s="115"/>
      <c r="K287" s="115"/>
    </row>
    <row r="288" spans="2:11" x14ac:dyDescent="0.2">
      <c r="B288" s="230" t="s">
        <v>506</v>
      </c>
      <c r="C288" s="24">
        <v>18908</v>
      </c>
      <c r="D288" s="27" t="s">
        <v>4</v>
      </c>
      <c r="E288" s="24">
        <v>0</v>
      </c>
      <c r="F288" s="24">
        <v>0</v>
      </c>
      <c r="G288" s="24">
        <v>18908</v>
      </c>
      <c r="H288" s="27" t="s">
        <v>4</v>
      </c>
      <c r="I288" s="115"/>
      <c r="J288" s="115"/>
      <c r="K288" s="115"/>
    </row>
    <row r="289" spans="2:11" ht="22.5" x14ac:dyDescent="0.2">
      <c r="B289" s="230" t="s">
        <v>507</v>
      </c>
      <c r="C289" s="24">
        <v>2690.01</v>
      </c>
      <c r="D289" s="27" t="s">
        <v>4</v>
      </c>
      <c r="E289" s="24">
        <v>0</v>
      </c>
      <c r="F289" s="24">
        <v>0</v>
      </c>
      <c r="G289" s="24">
        <v>2690.01</v>
      </c>
      <c r="H289" s="27" t="s">
        <v>4</v>
      </c>
      <c r="I289" s="115"/>
      <c r="J289" s="115"/>
      <c r="K289" s="115"/>
    </row>
    <row r="290" spans="2:11" x14ac:dyDescent="0.2">
      <c r="B290" s="230" t="s">
        <v>508</v>
      </c>
      <c r="C290" s="24">
        <v>17500</v>
      </c>
      <c r="D290" s="27" t="s">
        <v>4</v>
      </c>
      <c r="E290" s="24">
        <v>0</v>
      </c>
      <c r="F290" s="24">
        <v>0</v>
      </c>
      <c r="G290" s="24">
        <v>17500</v>
      </c>
      <c r="H290" s="27" t="s">
        <v>4</v>
      </c>
      <c r="I290" s="115"/>
      <c r="J290" s="115"/>
      <c r="K290" s="115"/>
    </row>
    <row r="291" spans="2:11" ht="22.5" x14ac:dyDescent="0.2">
      <c r="B291" s="230" t="s">
        <v>509</v>
      </c>
      <c r="C291" s="24">
        <v>8855.9</v>
      </c>
      <c r="D291" s="27" t="s">
        <v>4</v>
      </c>
      <c r="E291" s="24">
        <v>0</v>
      </c>
      <c r="F291" s="24">
        <v>0</v>
      </c>
      <c r="G291" s="24">
        <v>8855.9</v>
      </c>
      <c r="H291" s="27" t="s">
        <v>4</v>
      </c>
      <c r="I291" s="115"/>
      <c r="J291" s="115"/>
      <c r="K291" s="115"/>
    </row>
    <row r="292" spans="2:11" x14ac:dyDescent="0.2">
      <c r="B292" s="230" t="s">
        <v>510</v>
      </c>
      <c r="C292" s="24">
        <v>17389.98</v>
      </c>
      <c r="D292" s="27" t="s">
        <v>4</v>
      </c>
      <c r="E292" s="24">
        <v>0</v>
      </c>
      <c r="F292" s="24">
        <v>0</v>
      </c>
      <c r="G292" s="24">
        <v>17389.98</v>
      </c>
      <c r="H292" s="27" t="s">
        <v>4</v>
      </c>
      <c r="I292" s="115"/>
      <c r="J292" s="115"/>
      <c r="K292" s="115"/>
    </row>
    <row r="293" spans="2:11" x14ac:dyDescent="0.2">
      <c r="B293" s="230" t="s">
        <v>511</v>
      </c>
      <c r="C293" s="24">
        <v>2524.16</v>
      </c>
      <c r="D293" s="27" t="s">
        <v>4</v>
      </c>
      <c r="E293" s="24">
        <v>0</v>
      </c>
      <c r="F293" s="24">
        <v>0</v>
      </c>
      <c r="G293" s="24">
        <v>2524.16</v>
      </c>
      <c r="H293" s="27" t="s">
        <v>4</v>
      </c>
      <c r="I293" s="115"/>
      <c r="J293" s="115"/>
      <c r="K293" s="115"/>
    </row>
    <row r="294" spans="2:11" x14ac:dyDescent="0.2">
      <c r="B294" s="230" t="s">
        <v>512</v>
      </c>
      <c r="C294" s="24">
        <v>10428.4</v>
      </c>
      <c r="D294" s="27" t="s">
        <v>4</v>
      </c>
      <c r="E294" s="24">
        <v>0</v>
      </c>
      <c r="F294" s="24">
        <v>0</v>
      </c>
      <c r="G294" s="24">
        <v>10428.4</v>
      </c>
      <c r="H294" s="27" t="s">
        <v>4</v>
      </c>
      <c r="I294" s="115"/>
      <c r="J294" s="115"/>
      <c r="K294" s="115"/>
    </row>
    <row r="295" spans="2:11" x14ac:dyDescent="0.2">
      <c r="B295" s="230" t="s">
        <v>512</v>
      </c>
      <c r="C295" s="24">
        <v>4280.3999999999996</v>
      </c>
      <c r="D295" s="27" t="s">
        <v>4</v>
      </c>
      <c r="E295" s="24">
        <v>0</v>
      </c>
      <c r="F295" s="24">
        <v>0</v>
      </c>
      <c r="G295" s="24">
        <v>4280.3999999999996</v>
      </c>
      <c r="H295" s="27" t="s">
        <v>4</v>
      </c>
      <c r="I295" s="115"/>
      <c r="J295" s="115"/>
      <c r="K295" s="115"/>
    </row>
    <row r="296" spans="2:11" ht="22.5" x14ac:dyDescent="0.2">
      <c r="B296" s="230" t="s">
        <v>513</v>
      </c>
      <c r="C296" s="24">
        <v>53336.800000000003</v>
      </c>
      <c r="D296" s="27" t="s">
        <v>4</v>
      </c>
      <c r="E296" s="24">
        <v>0</v>
      </c>
      <c r="F296" s="24">
        <v>0</v>
      </c>
      <c r="G296" s="24">
        <v>53336.800000000003</v>
      </c>
      <c r="H296" s="27" t="s">
        <v>4</v>
      </c>
      <c r="I296" s="115"/>
      <c r="J296" s="115"/>
      <c r="K296" s="115"/>
    </row>
    <row r="297" spans="2:11" x14ac:dyDescent="0.2">
      <c r="B297" s="230" t="s">
        <v>514</v>
      </c>
      <c r="C297" s="24">
        <v>17100</v>
      </c>
      <c r="D297" s="27" t="s">
        <v>4</v>
      </c>
      <c r="E297" s="24">
        <v>0</v>
      </c>
      <c r="F297" s="24">
        <v>0</v>
      </c>
      <c r="G297" s="24">
        <v>17100</v>
      </c>
      <c r="H297" s="27" t="s">
        <v>4</v>
      </c>
      <c r="I297" s="115"/>
      <c r="J297" s="115"/>
      <c r="K297" s="115"/>
    </row>
    <row r="298" spans="2:11" x14ac:dyDescent="0.2">
      <c r="B298" s="230" t="s">
        <v>515</v>
      </c>
      <c r="C298" s="24">
        <v>27115</v>
      </c>
      <c r="D298" s="27" t="s">
        <v>4</v>
      </c>
      <c r="E298" s="24">
        <v>0</v>
      </c>
      <c r="F298" s="24">
        <v>0</v>
      </c>
      <c r="G298" s="24">
        <v>27115</v>
      </c>
      <c r="H298" s="27" t="s">
        <v>4</v>
      </c>
      <c r="I298" s="115"/>
      <c r="J298" s="115"/>
      <c r="K298" s="115"/>
    </row>
    <row r="299" spans="2:11" x14ac:dyDescent="0.2">
      <c r="B299" s="230" t="s">
        <v>516</v>
      </c>
      <c r="C299" s="24">
        <v>12841.2</v>
      </c>
      <c r="D299" s="27" t="s">
        <v>4</v>
      </c>
      <c r="E299" s="24">
        <v>0</v>
      </c>
      <c r="F299" s="24">
        <v>0</v>
      </c>
      <c r="G299" s="24">
        <v>12841.2</v>
      </c>
      <c r="H299" s="27" t="s">
        <v>4</v>
      </c>
      <c r="I299" s="115"/>
      <c r="J299" s="115"/>
      <c r="K299" s="115"/>
    </row>
    <row r="300" spans="2:11" x14ac:dyDescent="0.2">
      <c r="B300" s="230" t="s">
        <v>517</v>
      </c>
      <c r="C300" s="24">
        <v>7273.2</v>
      </c>
      <c r="D300" s="27" t="s">
        <v>4</v>
      </c>
      <c r="E300" s="24">
        <v>0</v>
      </c>
      <c r="F300" s="24">
        <v>0</v>
      </c>
      <c r="G300" s="24">
        <v>7273.2</v>
      </c>
      <c r="H300" s="27" t="s">
        <v>4</v>
      </c>
      <c r="I300" s="115"/>
      <c r="J300" s="115"/>
      <c r="K300" s="115"/>
    </row>
    <row r="301" spans="2:11" x14ac:dyDescent="0.2">
      <c r="B301" s="230" t="s">
        <v>518</v>
      </c>
      <c r="C301" s="24">
        <v>8804.4</v>
      </c>
      <c r="D301" s="27" t="s">
        <v>4</v>
      </c>
      <c r="E301" s="24">
        <v>0</v>
      </c>
      <c r="F301" s="24">
        <v>0</v>
      </c>
      <c r="G301" s="24">
        <v>8804.4</v>
      </c>
      <c r="H301" s="27" t="s">
        <v>4</v>
      </c>
      <c r="I301" s="115"/>
      <c r="J301" s="115"/>
      <c r="K301" s="115"/>
    </row>
    <row r="302" spans="2:11" ht="22.5" x14ac:dyDescent="0.2">
      <c r="B302" s="230" t="s">
        <v>519</v>
      </c>
      <c r="C302" s="24">
        <v>29220.400000000001</v>
      </c>
      <c r="D302" s="27" t="s">
        <v>4</v>
      </c>
      <c r="E302" s="24">
        <v>0</v>
      </c>
      <c r="F302" s="24">
        <v>0</v>
      </c>
      <c r="G302" s="24">
        <v>29220.400000000001</v>
      </c>
      <c r="H302" s="27" t="s">
        <v>4</v>
      </c>
      <c r="I302" s="115"/>
      <c r="J302" s="115"/>
      <c r="K302" s="115"/>
    </row>
    <row r="303" spans="2:11" x14ac:dyDescent="0.2">
      <c r="B303" s="230" t="s">
        <v>520</v>
      </c>
      <c r="C303" s="24">
        <v>155543</v>
      </c>
      <c r="D303" s="27" t="s">
        <v>4</v>
      </c>
      <c r="E303" s="24">
        <v>0</v>
      </c>
      <c r="F303" s="24">
        <v>0</v>
      </c>
      <c r="G303" s="24">
        <v>155543</v>
      </c>
      <c r="H303" s="27" t="s">
        <v>4</v>
      </c>
      <c r="I303" s="115"/>
      <c r="J303" s="115"/>
      <c r="K303" s="115"/>
    </row>
    <row r="304" spans="2:11" x14ac:dyDescent="0.2">
      <c r="B304" s="230" t="s">
        <v>521</v>
      </c>
      <c r="C304" s="24">
        <v>0</v>
      </c>
      <c r="D304" s="27" t="s">
        <v>4</v>
      </c>
      <c r="E304" s="24">
        <v>1998</v>
      </c>
      <c r="F304" s="24">
        <v>0</v>
      </c>
      <c r="G304" s="24">
        <v>1998</v>
      </c>
      <c r="H304" s="27" t="s">
        <v>4</v>
      </c>
      <c r="I304" s="115"/>
      <c r="J304" s="115"/>
      <c r="K304" s="115"/>
    </row>
    <row r="305" spans="2:11" x14ac:dyDescent="0.2">
      <c r="B305" s="230" t="s">
        <v>522</v>
      </c>
      <c r="C305" s="24">
        <v>12000</v>
      </c>
      <c r="D305" s="27" t="s">
        <v>4</v>
      </c>
      <c r="E305" s="24">
        <v>0</v>
      </c>
      <c r="F305" s="24">
        <v>0</v>
      </c>
      <c r="G305" s="24">
        <v>12000</v>
      </c>
      <c r="H305" s="27" t="s">
        <v>4</v>
      </c>
      <c r="I305" s="115"/>
      <c r="J305" s="115"/>
      <c r="K305" s="115"/>
    </row>
    <row r="306" spans="2:11" x14ac:dyDescent="0.2">
      <c r="B306" s="230" t="s">
        <v>523</v>
      </c>
      <c r="C306" s="24">
        <v>10970.82</v>
      </c>
      <c r="D306" s="27" t="s">
        <v>4</v>
      </c>
      <c r="E306" s="24">
        <v>0</v>
      </c>
      <c r="F306" s="24">
        <v>0</v>
      </c>
      <c r="G306" s="24">
        <v>10970.82</v>
      </c>
      <c r="H306" s="27" t="s">
        <v>4</v>
      </c>
      <c r="I306" s="115"/>
      <c r="J306" s="115"/>
      <c r="K306" s="115"/>
    </row>
    <row r="307" spans="2:11" ht="22.5" x14ac:dyDescent="0.2">
      <c r="B307" s="230" t="s">
        <v>524</v>
      </c>
      <c r="C307" s="24">
        <v>8804.4</v>
      </c>
      <c r="D307" s="27" t="s">
        <v>4</v>
      </c>
      <c r="E307" s="24">
        <v>0</v>
      </c>
      <c r="F307" s="24">
        <v>0</v>
      </c>
      <c r="G307" s="24">
        <v>8804.4</v>
      </c>
      <c r="H307" s="27" t="s">
        <v>4</v>
      </c>
      <c r="I307" s="115"/>
      <c r="J307" s="115"/>
      <c r="K307" s="115"/>
    </row>
    <row r="308" spans="2:11" x14ac:dyDescent="0.2">
      <c r="B308" s="230" t="s">
        <v>525</v>
      </c>
      <c r="C308" s="24">
        <v>763.03</v>
      </c>
      <c r="D308" s="27" t="s">
        <v>4</v>
      </c>
      <c r="E308" s="24">
        <v>0</v>
      </c>
      <c r="F308" s="24">
        <v>0</v>
      </c>
      <c r="G308" s="24">
        <v>763.03</v>
      </c>
      <c r="H308" s="27" t="s">
        <v>4</v>
      </c>
      <c r="I308" s="115"/>
      <c r="J308" s="115"/>
      <c r="K308" s="115"/>
    </row>
    <row r="309" spans="2:11" x14ac:dyDescent="0.2">
      <c r="B309" s="230" t="s">
        <v>526</v>
      </c>
      <c r="C309" s="24">
        <v>6052.74</v>
      </c>
      <c r="D309" s="27" t="s">
        <v>4</v>
      </c>
      <c r="E309" s="24">
        <v>0</v>
      </c>
      <c r="F309" s="24">
        <v>0</v>
      </c>
      <c r="G309" s="24">
        <v>6052.74</v>
      </c>
      <c r="H309" s="27" t="s">
        <v>4</v>
      </c>
      <c r="I309" s="115"/>
      <c r="J309" s="115"/>
      <c r="K309" s="115"/>
    </row>
    <row r="310" spans="2:11" x14ac:dyDescent="0.2">
      <c r="B310" s="230" t="s">
        <v>527</v>
      </c>
      <c r="C310" s="24">
        <v>6000</v>
      </c>
      <c r="D310" s="27" t="s">
        <v>4</v>
      </c>
      <c r="E310" s="24">
        <v>0</v>
      </c>
      <c r="F310" s="24">
        <v>0</v>
      </c>
      <c r="G310" s="24">
        <v>6000</v>
      </c>
      <c r="H310" s="27" t="s">
        <v>4</v>
      </c>
      <c r="I310" s="115"/>
      <c r="J310" s="115"/>
      <c r="K310" s="115"/>
    </row>
    <row r="311" spans="2:11" x14ac:dyDescent="0.2">
      <c r="B311" s="230" t="s">
        <v>528</v>
      </c>
      <c r="C311" s="24">
        <v>2400</v>
      </c>
      <c r="D311" s="27" t="s">
        <v>4</v>
      </c>
      <c r="E311" s="24">
        <v>0</v>
      </c>
      <c r="F311" s="24">
        <v>0</v>
      </c>
      <c r="G311" s="24">
        <v>2400</v>
      </c>
      <c r="H311" s="27" t="s">
        <v>4</v>
      </c>
      <c r="I311" s="115"/>
      <c r="J311" s="115"/>
      <c r="K311" s="115"/>
    </row>
    <row r="312" spans="2:11" x14ac:dyDescent="0.2">
      <c r="B312" s="230" t="s">
        <v>529</v>
      </c>
      <c r="C312" s="24">
        <v>2206.4</v>
      </c>
      <c r="D312" s="27" t="s">
        <v>4</v>
      </c>
      <c r="E312" s="24">
        <v>0</v>
      </c>
      <c r="F312" s="24">
        <v>0</v>
      </c>
      <c r="G312" s="24">
        <v>2206.4</v>
      </c>
      <c r="H312" s="27" t="s">
        <v>4</v>
      </c>
      <c r="I312" s="115"/>
      <c r="J312" s="115"/>
      <c r="K312" s="115"/>
    </row>
    <row r="313" spans="2:11" x14ac:dyDescent="0.2">
      <c r="B313" s="230" t="s">
        <v>530</v>
      </c>
      <c r="C313" s="24">
        <v>11835</v>
      </c>
      <c r="D313" s="27" t="s">
        <v>4</v>
      </c>
      <c r="E313" s="24">
        <v>0</v>
      </c>
      <c r="F313" s="24">
        <v>0</v>
      </c>
      <c r="G313" s="24">
        <v>11835</v>
      </c>
      <c r="H313" s="27" t="s">
        <v>4</v>
      </c>
      <c r="I313" s="115"/>
      <c r="J313" s="115"/>
      <c r="K313" s="115"/>
    </row>
    <row r="314" spans="2:11" x14ac:dyDescent="0.2">
      <c r="B314" s="230" t="s">
        <v>531</v>
      </c>
      <c r="C314" s="24">
        <v>13842</v>
      </c>
      <c r="D314" s="27" t="s">
        <v>4</v>
      </c>
      <c r="E314" s="24">
        <v>0</v>
      </c>
      <c r="F314" s="24">
        <v>0</v>
      </c>
      <c r="G314" s="24">
        <v>13842</v>
      </c>
      <c r="H314" s="27" t="s">
        <v>4</v>
      </c>
      <c r="I314" s="115"/>
      <c r="J314" s="115"/>
      <c r="K314" s="115"/>
    </row>
    <row r="315" spans="2:11" ht="22.5" x14ac:dyDescent="0.2">
      <c r="B315" s="230" t="s">
        <v>532</v>
      </c>
      <c r="C315" s="24">
        <v>928</v>
      </c>
      <c r="D315" s="27" t="s">
        <v>4</v>
      </c>
      <c r="E315" s="24">
        <v>0</v>
      </c>
      <c r="F315" s="24">
        <v>0</v>
      </c>
      <c r="G315" s="24">
        <v>928</v>
      </c>
      <c r="H315" s="27" t="s">
        <v>4</v>
      </c>
      <c r="I315" s="115"/>
      <c r="J315" s="115"/>
      <c r="K315" s="115"/>
    </row>
    <row r="316" spans="2:11" x14ac:dyDescent="0.2">
      <c r="B316" s="230" t="s">
        <v>533</v>
      </c>
      <c r="C316" s="24">
        <v>1998</v>
      </c>
      <c r="D316" s="27" t="s">
        <v>4</v>
      </c>
      <c r="E316" s="24">
        <v>0</v>
      </c>
      <c r="F316" s="24">
        <v>0</v>
      </c>
      <c r="G316" s="24">
        <v>1998</v>
      </c>
      <c r="H316" s="27" t="s">
        <v>4</v>
      </c>
      <c r="I316" s="115"/>
      <c r="J316" s="115"/>
      <c r="K316" s="115"/>
    </row>
    <row r="317" spans="2:11" x14ac:dyDescent="0.2">
      <c r="B317" s="230" t="s">
        <v>535</v>
      </c>
      <c r="C317" s="24">
        <v>52026</v>
      </c>
      <c r="D317" s="27" t="s">
        <v>4</v>
      </c>
      <c r="E317" s="24">
        <v>0</v>
      </c>
      <c r="F317" s="24">
        <v>0</v>
      </c>
      <c r="G317" s="24">
        <v>52026</v>
      </c>
      <c r="H317" s="27" t="s">
        <v>4</v>
      </c>
      <c r="I317" s="115"/>
      <c r="J317" s="115"/>
      <c r="K317" s="115"/>
    </row>
    <row r="318" spans="2:11" x14ac:dyDescent="0.2">
      <c r="B318" s="230" t="s">
        <v>536</v>
      </c>
      <c r="C318" s="24">
        <v>49996</v>
      </c>
      <c r="D318" s="27" t="s">
        <v>4</v>
      </c>
      <c r="E318" s="24">
        <v>0</v>
      </c>
      <c r="F318" s="24">
        <v>0</v>
      </c>
      <c r="G318" s="24">
        <v>49996</v>
      </c>
      <c r="H318" s="27" t="s">
        <v>4</v>
      </c>
      <c r="I318" s="115"/>
      <c r="J318" s="115"/>
      <c r="K318" s="115"/>
    </row>
    <row r="319" spans="2:11" x14ac:dyDescent="0.2">
      <c r="B319" s="231" t="s">
        <v>27</v>
      </c>
      <c r="C319" s="26">
        <v>228445.01</v>
      </c>
      <c r="D319" s="25" t="s">
        <v>4</v>
      </c>
      <c r="E319" s="26">
        <v>0</v>
      </c>
      <c r="F319" s="26">
        <v>0</v>
      </c>
      <c r="G319" s="26">
        <v>228445.01</v>
      </c>
      <c r="H319" s="25" t="s">
        <v>4</v>
      </c>
      <c r="I319" s="115"/>
      <c r="J319" s="115"/>
      <c r="K319" s="115"/>
    </row>
    <row r="320" spans="2:11" x14ac:dyDescent="0.2">
      <c r="B320" s="230" t="s">
        <v>537</v>
      </c>
      <c r="C320" s="24">
        <v>15835.5</v>
      </c>
      <c r="D320" s="27" t="s">
        <v>4</v>
      </c>
      <c r="E320" s="24">
        <v>0</v>
      </c>
      <c r="F320" s="24">
        <v>0</v>
      </c>
      <c r="G320" s="24">
        <v>15835.5</v>
      </c>
      <c r="H320" s="27" t="s">
        <v>4</v>
      </c>
      <c r="I320" s="115"/>
      <c r="J320" s="115"/>
      <c r="K320" s="115"/>
    </row>
    <row r="321" spans="2:11" x14ac:dyDescent="0.2">
      <c r="B321" s="230" t="s">
        <v>538</v>
      </c>
      <c r="C321" s="24">
        <v>8499</v>
      </c>
      <c r="D321" s="27" t="s">
        <v>4</v>
      </c>
      <c r="E321" s="24">
        <v>0</v>
      </c>
      <c r="F321" s="24">
        <v>0</v>
      </c>
      <c r="G321" s="24">
        <v>8499</v>
      </c>
      <c r="H321" s="27" t="s">
        <v>4</v>
      </c>
      <c r="I321" s="115"/>
      <c r="J321" s="115"/>
      <c r="K321" s="115"/>
    </row>
    <row r="322" spans="2:11" x14ac:dyDescent="0.2">
      <c r="B322" s="230" t="s">
        <v>539</v>
      </c>
      <c r="C322" s="24">
        <v>6999</v>
      </c>
      <c r="D322" s="27" t="s">
        <v>4</v>
      </c>
      <c r="E322" s="24">
        <v>0</v>
      </c>
      <c r="F322" s="24">
        <v>0</v>
      </c>
      <c r="G322" s="24">
        <v>6999</v>
      </c>
      <c r="H322" s="27" t="s">
        <v>4</v>
      </c>
      <c r="I322" s="115"/>
      <c r="J322" s="115"/>
      <c r="K322" s="115"/>
    </row>
    <row r="323" spans="2:11" x14ac:dyDescent="0.2">
      <c r="B323" s="230" t="s">
        <v>540</v>
      </c>
      <c r="C323" s="24">
        <v>11598</v>
      </c>
      <c r="D323" s="27" t="s">
        <v>4</v>
      </c>
      <c r="E323" s="24">
        <v>0</v>
      </c>
      <c r="F323" s="24">
        <v>0</v>
      </c>
      <c r="G323" s="24">
        <v>11598</v>
      </c>
      <c r="H323" s="27" t="s">
        <v>4</v>
      </c>
      <c r="I323" s="115"/>
      <c r="J323" s="115"/>
      <c r="K323" s="115"/>
    </row>
    <row r="324" spans="2:11" x14ac:dyDescent="0.2">
      <c r="B324" s="230" t="s">
        <v>541</v>
      </c>
      <c r="C324" s="24">
        <v>2999</v>
      </c>
      <c r="D324" s="27" t="s">
        <v>4</v>
      </c>
      <c r="E324" s="24">
        <v>0</v>
      </c>
      <c r="F324" s="24">
        <v>0</v>
      </c>
      <c r="G324" s="24">
        <v>2999</v>
      </c>
      <c r="H324" s="27" t="s">
        <v>4</v>
      </c>
      <c r="I324" s="115"/>
      <c r="J324" s="115"/>
      <c r="K324" s="115"/>
    </row>
    <row r="325" spans="2:11" x14ac:dyDescent="0.2">
      <c r="B325" s="230" t="s">
        <v>542</v>
      </c>
      <c r="C325" s="24">
        <v>21731.99</v>
      </c>
      <c r="D325" s="27" t="s">
        <v>4</v>
      </c>
      <c r="E325" s="24">
        <v>0</v>
      </c>
      <c r="F325" s="24">
        <v>0</v>
      </c>
      <c r="G325" s="24">
        <v>21731.99</v>
      </c>
      <c r="H325" s="27" t="s">
        <v>4</v>
      </c>
      <c r="I325" s="115"/>
      <c r="J325" s="115"/>
      <c r="K325" s="115"/>
    </row>
    <row r="326" spans="2:11" x14ac:dyDescent="0.2">
      <c r="B326" s="230" t="s">
        <v>543</v>
      </c>
      <c r="C326" s="24">
        <v>1099</v>
      </c>
      <c r="D326" s="27" t="s">
        <v>4</v>
      </c>
      <c r="E326" s="24">
        <v>0</v>
      </c>
      <c r="F326" s="24">
        <v>0</v>
      </c>
      <c r="G326" s="24">
        <v>1099</v>
      </c>
      <c r="H326" s="27" t="s">
        <v>4</v>
      </c>
      <c r="I326" s="115"/>
      <c r="J326" s="115"/>
      <c r="K326" s="115"/>
    </row>
    <row r="327" spans="2:11" x14ac:dyDescent="0.2">
      <c r="B327" s="230" t="s">
        <v>544</v>
      </c>
      <c r="C327" s="24">
        <v>19001.03</v>
      </c>
      <c r="D327" s="27" t="s">
        <v>4</v>
      </c>
      <c r="E327" s="24">
        <v>0</v>
      </c>
      <c r="F327" s="24">
        <v>0</v>
      </c>
      <c r="G327" s="24">
        <v>19001.03</v>
      </c>
      <c r="H327" s="27" t="s">
        <v>4</v>
      </c>
      <c r="I327" s="115"/>
      <c r="J327" s="115"/>
      <c r="K327" s="115"/>
    </row>
    <row r="328" spans="2:11" x14ac:dyDescent="0.2">
      <c r="B328" s="230" t="s">
        <v>545</v>
      </c>
      <c r="C328" s="24">
        <v>9999</v>
      </c>
      <c r="D328" s="27" t="s">
        <v>4</v>
      </c>
      <c r="E328" s="24">
        <v>0</v>
      </c>
      <c r="F328" s="24">
        <v>0</v>
      </c>
      <c r="G328" s="24">
        <v>9999</v>
      </c>
      <c r="H328" s="27" t="s">
        <v>4</v>
      </c>
      <c r="I328" s="115"/>
      <c r="J328" s="115"/>
      <c r="K328" s="115"/>
    </row>
    <row r="329" spans="2:11" ht="22.5" x14ac:dyDescent="0.2">
      <c r="B329" s="230" t="s">
        <v>546</v>
      </c>
      <c r="C329" s="24">
        <v>5999</v>
      </c>
      <c r="D329" s="27" t="s">
        <v>4</v>
      </c>
      <c r="E329" s="24">
        <v>0</v>
      </c>
      <c r="F329" s="24">
        <v>0</v>
      </c>
      <c r="G329" s="24">
        <v>5999</v>
      </c>
      <c r="H329" s="27" t="s">
        <v>4</v>
      </c>
      <c r="I329" s="115"/>
      <c r="J329" s="115"/>
      <c r="K329" s="115"/>
    </row>
    <row r="330" spans="2:11" x14ac:dyDescent="0.2">
      <c r="B330" s="230" t="s">
        <v>547</v>
      </c>
      <c r="C330" s="24">
        <v>7954.27</v>
      </c>
      <c r="D330" s="27" t="s">
        <v>4</v>
      </c>
      <c r="E330" s="24">
        <v>0</v>
      </c>
      <c r="F330" s="24">
        <v>0</v>
      </c>
      <c r="G330" s="24">
        <v>7954.27</v>
      </c>
      <c r="H330" s="27" t="s">
        <v>4</v>
      </c>
      <c r="I330" s="115"/>
      <c r="J330" s="115"/>
      <c r="K330" s="115"/>
    </row>
    <row r="331" spans="2:11" ht="22.5" x14ac:dyDescent="0.2">
      <c r="B331" s="230" t="s">
        <v>548</v>
      </c>
      <c r="C331" s="24">
        <v>8799</v>
      </c>
      <c r="D331" s="27" t="s">
        <v>4</v>
      </c>
      <c r="E331" s="24">
        <v>0</v>
      </c>
      <c r="F331" s="24">
        <v>0</v>
      </c>
      <c r="G331" s="24">
        <v>8799</v>
      </c>
      <c r="H331" s="27" t="s">
        <v>4</v>
      </c>
      <c r="I331" s="115"/>
      <c r="J331" s="115"/>
      <c r="K331" s="115"/>
    </row>
    <row r="332" spans="2:11" x14ac:dyDescent="0.2">
      <c r="B332" s="230" t="s">
        <v>549</v>
      </c>
      <c r="C332" s="24">
        <v>464</v>
      </c>
      <c r="D332" s="27" t="s">
        <v>4</v>
      </c>
      <c r="E332" s="24">
        <v>0</v>
      </c>
      <c r="F332" s="24">
        <v>0</v>
      </c>
      <c r="G332" s="24">
        <v>464</v>
      </c>
      <c r="H332" s="27" t="s">
        <v>4</v>
      </c>
      <c r="I332" s="115"/>
      <c r="J332" s="115"/>
      <c r="K332" s="115"/>
    </row>
    <row r="333" spans="2:11" x14ac:dyDescent="0.2">
      <c r="B333" s="230" t="s">
        <v>550</v>
      </c>
      <c r="C333" s="24">
        <v>2044.97</v>
      </c>
      <c r="D333" s="27" t="s">
        <v>4</v>
      </c>
      <c r="E333" s="24">
        <v>0</v>
      </c>
      <c r="F333" s="24">
        <v>0</v>
      </c>
      <c r="G333" s="24">
        <v>2044.97</v>
      </c>
      <c r="H333" s="27" t="s">
        <v>4</v>
      </c>
      <c r="I333" s="115"/>
      <c r="J333" s="115"/>
      <c r="K333" s="115"/>
    </row>
    <row r="334" spans="2:11" x14ac:dyDescent="0.2">
      <c r="B334" s="230" t="s">
        <v>551</v>
      </c>
      <c r="C334" s="24">
        <v>9898</v>
      </c>
      <c r="D334" s="27" t="s">
        <v>4</v>
      </c>
      <c r="E334" s="24">
        <v>0</v>
      </c>
      <c r="F334" s="24">
        <v>0</v>
      </c>
      <c r="G334" s="24">
        <v>9898</v>
      </c>
      <c r="H334" s="27" t="s">
        <v>4</v>
      </c>
      <c r="I334" s="115"/>
      <c r="J334" s="115"/>
      <c r="K334" s="115"/>
    </row>
    <row r="335" spans="2:11" x14ac:dyDescent="0.2">
      <c r="B335" s="230" t="s">
        <v>552</v>
      </c>
      <c r="C335" s="24">
        <v>11999.2</v>
      </c>
      <c r="D335" s="27" t="s">
        <v>4</v>
      </c>
      <c r="E335" s="24">
        <v>0</v>
      </c>
      <c r="F335" s="24">
        <v>0</v>
      </c>
      <c r="G335" s="24">
        <v>11999.2</v>
      </c>
      <c r="H335" s="27" t="s">
        <v>4</v>
      </c>
      <c r="I335" s="115"/>
      <c r="J335" s="115"/>
      <c r="K335" s="115"/>
    </row>
    <row r="336" spans="2:11" x14ac:dyDescent="0.2">
      <c r="B336" s="230" t="s">
        <v>553</v>
      </c>
      <c r="C336" s="24">
        <v>2435.9899999999998</v>
      </c>
      <c r="D336" s="27" t="s">
        <v>4</v>
      </c>
      <c r="E336" s="24">
        <v>0</v>
      </c>
      <c r="F336" s="24">
        <v>0</v>
      </c>
      <c r="G336" s="24">
        <v>2435.9899999999998</v>
      </c>
      <c r="H336" s="27" t="s">
        <v>4</v>
      </c>
      <c r="I336" s="115"/>
      <c r="J336" s="115"/>
      <c r="K336" s="115"/>
    </row>
    <row r="337" spans="2:11" x14ac:dyDescent="0.2">
      <c r="B337" s="230" t="s">
        <v>554</v>
      </c>
      <c r="C337" s="24">
        <v>15199.99</v>
      </c>
      <c r="D337" s="27" t="s">
        <v>4</v>
      </c>
      <c r="E337" s="24">
        <v>0</v>
      </c>
      <c r="F337" s="24">
        <v>0</v>
      </c>
      <c r="G337" s="24">
        <v>15199.99</v>
      </c>
      <c r="H337" s="27" t="s">
        <v>4</v>
      </c>
      <c r="I337" s="115"/>
      <c r="J337" s="115"/>
      <c r="K337" s="115"/>
    </row>
    <row r="338" spans="2:11" ht="22.5" x14ac:dyDescent="0.2">
      <c r="B338" s="230" t="s">
        <v>555</v>
      </c>
      <c r="C338" s="24">
        <v>7520.92</v>
      </c>
      <c r="D338" s="27" t="s">
        <v>4</v>
      </c>
      <c r="E338" s="24">
        <v>0</v>
      </c>
      <c r="F338" s="24">
        <v>0</v>
      </c>
      <c r="G338" s="24">
        <v>7520.92</v>
      </c>
      <c r="H338" s="27" t="s">
        <v>4</v>
      </c>
      <c r="I338" s="115"/>
      <c r="J338" s="115"/>
      <c r="K338" s="115"/>
    </row>
    <row r="339" spans="2:11" x14ac:dyDescent="0.2">
      <c r="B339" s="230" t="s">
        <v>556</v>
      </c>
      <c r="C339" s="24">
        <v>440.68</v>
      </c>
      <c r="D339" s="27" t="s">
        <v>4</v>
      </c>
      <c r="E339" s="24">
        <v>0</v>
      </c>
      <c r="F339" s="24">
        <v>0</v>
      </c>
      <c r="G339" s="24">
        <v>440.68</v>
      </c>
      <c r="H339" s="27" t="s">
        <v>4</v>
      </c>
      <c r="I339" s="115"/>
      <c r="J339" s="115"/>
      <c r="K339" s="115"/>
    </row>
    <row r="340" spans="2:11" x14ac:dyDescent="0.2">
      <c r="B340" s="230" t="s">
        <v>557</v>
      </c>
      <c r="C340" s="24">
        <v>6999</v>
      </c>
      <c r="D340" s="27" t="s">
        <v>4</v>
      </c>
      <c r="E340" s="24">
        <v>0</v>
      </c>
      <c r="F340" s="24">
        <v>0</v>
      </c>
      <c r="G340" s="24">
        <v>6999</v>
      </c>
      <c r="H340" s="27" t="s">
        <v>4</v>
      </c>
      <c r="I340" s="115"/>
      <c r="J340" s="115"/>
      <c r="K340" s="115"/>
    </row>
    <row r="341" spans="2:11" x14ac:dyDescent="0.2">
      <c r="B341" s="230" t="s">
        <v>558</v>
      </c>
      <c r="C341" s="24">
        <v>4504.1499999999996</v>
      </c>
      <c r="D341" s="27" t="s">
        <v>4</v>
      </c>
      <c r="E341" s="24">
        <v>0</v>
      </c>
      <c r="F341" s="24">
        <v>0</v>
      </c>
      <c r="G341" s="24">
        <v>4504.1499999999996</v>
      </c>
      <c r="H341" s="27" t="s">
        <v>4</v>
      </c>
      <c r="I341" s="115"/>
      <c r="J341" s="115"/>
      <c r="K341" s="115"/>
    </row>
    <row r="342" spans="2:11" x14ac:dyDescent="0.2">
      <c r="B342" s="230" t="s">
        <v>559</v>
      </c>
      <c r="C342" s="24">
        <v>3028</v>
      </c>
      <c r="D342" s="27" t="s">
        <v>4</v>
      </c>
      <c r="E342" s="24">
        <v>0</v>
      </c>
      <c r="F342" s="24">
        <v>0</v>
      </c>
      <c r="G342" s="24">
        <v>3028</v>
      </c>
      <c r="H342" s="27" t="s">
        <v>4</v>
      </c>
      <c r="I342" s="115"/>
      <c r="J342" s="115"/>
      <c r="K342" s="115"/>
    </row>
    <row r="343" spans="2:11" ht="22.5" x14ac:dyDescent="0.2">
      <c r="B343" s="230" t="s">
        <v>560</v>
      </c>
      <c r="C343" s="24">
        <v>1188</v>
      </c>
      <c r="D343" s="27" t="s">
        <v>4</v>
      </c>
      <c r="E343" s="24">
        <v>0</v>
      </c>
      <c r="F343" s="24">
        <v>0</v>
      </c>
      <c r="G343" s="24">
        <v>1188</v>
      </c>
      <c r="H343" s="27" t="s">
        <v>4</v>
      </c>
      <c r="I343" s="115"/>
      <c r="J343" s="115"/>
      <c r="K343" s="115"/>
    </row>
    <row r="344" spans="2:11" x14ac:dyDescent="0.2">
      <c r="B344" s="230" t="s">
        <v>561</v>
      </c>
      <c r="C344" s="24">
        <v>1399</v>
      </c>
      <c r="D344" s="27" t="s">
        <v>4</v>
      </c>
      <c r="E344" s="24">
        <v>0</v>
      </c>
      <c r="F344" s="24">
        <v>0</v>
      </c>
      <c r="G344" s="24">
        <v>1399</v>
      </c>
      <c r="H344" s="27" t="s">
        <v>4</v>
      </c>
      <c r="I344" s="115"/>
      <c r="J344" s="115"/>
      <c r="K344" s="115"/>
    </row>
    <row r="345" spans="2:11" x14ac:dyDescent="0.2">
      <c r="B345" s="230" t="s">
        <v>562</v>
      </c>
      <c r="C345" s="24">
        <v>1800</v>
      </c>
      <c r="D345" s="27" t="s">
        <v>4</v>
      </c>
      <c r="E345" s="24">
        <v>0</v>
      </c>
      <c r="F345" s="24">
        <v>0</v>
      </c>
      <c r="G345" s="24">
        <v>1800</v>
      </c>
      <c r="H345" s="27" t="s">
        <v>4</v>
      </c>
      <c r="I345" s="115"/>
      <c r="J345" s="115"/>
      <c r="K345" s="115"/>
    </row>
    <row r="346" spans="2:11" ht="22.5" x14ac:dyDescent="0.2">
      <c r="B346" s="230" t="s">
        <v>563</v>
      </c>
      <c r="C346" s="24">
        <v>837.52</v>
      </c>
      <c r="D346" s="27" t="s">
        <v>4</v>
      </c>
      <c r="E346" s="24">
        <v>0</v>
      </c>
      <c r="F346" s="24">
        <v>0</v>
      </c>
      <c r="G346" s="24">
        <v>837.52</v>
      </c>
      <c r="H346" s="27" t="s">
        <v>4</v>
      </c>
      <c r="I346" s="115"/>
      <c r="J346" s="115"/>
      <c r="K346" s="115"/>
    </row>
    <row r="347" spans="2:11" x14ac:dyDescent="0.2">
      <c r="B347" s="230" t="s">
        <v>564</v>
      </c>
      <c r="C347" s="24">
        <v>6763.96</v>
      </c>
      <c r="D347" s="27" t="s">
        <v>4</v>
      </c>
      <c r="E347" s="24">
        <v>0</v>
      </c>
      <c r="F347" s="24">
        <v>0</v>
      </c>
      <c r="G347" s="24">
        <v>6763.96</v>
      </c>
      <c r="H347" s="27" t="s">
        <v>4</v>
      </c>
      <c r="I347" s="115"/>
      <c r="J347" s="115"/>
      <c r="K347" s="115"/>
    </row>
    <row r="348" spans="2:11" x14ac:dyDescent="0.2">
      <c r="B348" s="230" t="s">
        <v>565</v>
      </c>
      <c r="C348" s="24">
        <v>1392</v>
      </c>
      <c r="D348" s="27" t="s">
        <v>4</v>
      </c>
      <c r="E348" s="24">
        <v>0</v>
      </c>
      <c r="F348" s="24">
        <v>0</v>
      </c>
      <c r="G348" s="24">
        <v>1392</v>
      </c>
      <c r="H348" s="27" t="s">
        <v>4</v>
      </c>
      <c r="I348" s="115"/>
      <c r="J348" s="115"/>
      <c r="K348" s="115"/>
    </row>
    <row r="349" spans="2:11" x14ac:dyDescent="0.2">
      <c r="B349" s="230" t="s">
        <v>566</v>
      </c>
      <c r="C349" s="24">
        <v>8816</v>
      </c>
      <c r="D349" s="27" t="s">
        <v>4</v>
      </c>
      <c r="E349" s="24">
        <v>0</v>
      </c>
      <c r="F349" s="24">
        <v>0</v>
      </c>
      <c r="G349" s="24">
        <v>8816</v>
      </c>
      <c r="H349" s="27" t="s">
        <v>4</v>
      </c>
      <c r="I349" s="115"/>
      <c r="J349" s="115"/>
      <c r="K349" s="115"/>
    </row>
    <row r="350" spans="2:11" x14ac:dyDescent="0.2">
      <c r="B350" s="230" t="s">
        <v>567</v>
      </c>
      <c r="C350" s="24">
        <v>6496</v>
      </c>
      <c r="D350" s="27" t="s">
        <v>4</v>
      </c>
      <c r="E350" s="24">
        <v>0</v>
      </c>
      <c r="F350" s="24">
        <v>0</v>
      </c>
      <c r="G350" s="24">
        <v>6496</v>
      </c>
      <c r="H350" s="27" t="s">
        <v>4</v>
      </c>
      <c r="I350" s="115"/>
      <c r="J350" s="115"/>
      <c r="K350" s="115"/>
    </row>
    <row r="351" spans="2:11" ht="22.5" x14ac:dyDescent="0.2">
      <c r="B351" s="230" t="s">
        <v>568</v>
      </c>
      <c r="C351" s="24">
        <v>841</v>
      </c>
      <c r="D351" s="27" t="s">
        <v>4</v>
      </c>
      <c r="E351" s="24">
        <v>0</v>
      </c>
      <c r="F351" s="24">
        <v>0</v>
      </c>
      <c r="G351" s="24">
        <v>841</v>
      </c>
      <c r="H351" s="27" t="s">
        <v>4</v>
      </c>
      <c r="I351" s="115"/>
      <c r="J351" s="115"/>
      <c r="K351" s="115"/>
    </row>
    <row r="352" spans="2:11" ht="22.5" x14ac:dyDescent="0.2">
      <c r="B352" s="230" t="s">
        <v>569</v>
      </c>
      <c r="C352" s="24">
        <v>7656</v>
      </c>
      <c r="D352" s="27" t="s">
        <v>4</v>
      </c>
      <c r="E352" s="24">
        <v>0</v>
      </c>
      <c r="F352" s="24">
        <v>0</v>
      </c>
      <c r="G352" s="24">
        <v>7656</v>
      </c>
      <c r="H352" s="27" t="s">
        <v>4</v>
      </c>
      <c r="I352" s="115"/>
      <c r="J352" s="115"/>
      <c r="K352" s="115"/>
    </row>
    <row r="353" spans="2:11" ht="22.5" x14ac:dyDescent="0.2">
      <c r="B353" s="230" t="s">
        <v>570</v>
      </c>
      <c r="C353" s="24">
        <v>4957.84</v>
      </c>
      <c r="D353" s="27" t="s">
        <v>4</v>
      </c>
      <c r="E353" s="24">
        <v>0</v>
      </c>
      <c r="F353" s="24">
        <v>0</v>
      </c>
      <c r="G353" s="24">
        <v>4957.84</v>
      </c>
      <c r="H353" s="27" t="s">
        <v>4</v>
      </c>
      <c r="I353" s="115"/>
      <c r="J353" s="115"/>
      <c r="K353" s="115"/>
    </row>
    <row r="354" spans="2:11" x14ac:dyDescent="0.2">
      <c r="B354" s="230" t="s">
        <v>571</v>
      </c>
      <c r="C354" s="24">
        <v>1249</v>
      </c>
      <c r="D354" s="27" t="s">
        <v>4</v>
      </c>
      <c r="E354" s="24">
        <v>0</v>
      </c>
      <c r="F354" s="24">
        <v>0</v>
      </c>
      <c r="G354" s="24">
        <v>1249</v>
      </c>
      <c r="H354" s="27" t="s">
        <v>4</v>
      </c>
      <c r="I354" s="115"/>
      <c r="J354" s="115"/>
      <c r="K354" s="115"/>
    </row>
    <row r="355" spans="2:11" x14ac:dyDescent="0.2">
      <c r="B355" s="231" t="s">
        <v>28</v>
      </c>
      <c r="C355" s="26">
        <v>263298.71000000002</v>
      </c>
      <c r="D355" s="25" t="s">
        <v>4</v>
      </c>
      <c r="E355" s="26">
        <v>0</v>
      </c>
      <c r="F355" s="26">
        <v>0</v>
      </c>
      <c r="G355" s="26">
        <v>263298.71000000002</v>
      </c>
      <c r="H355" s="25" t="s">
        <v>4</v>
      </c>
      <c r="I355" s="115"/>
      <c r="J355" s="115"/>
      <c r="K355" s="115"/>
    </row>
    <row r="356" spans="2:11" x14ac:dyDescent="0.2">
      <c r="B356" s="230" t="s">
        <v>572</v>
      </c>
      <c r="C356" s="24">
        <v>89538.42</v>
      </c>
      <c r="D356" s="27" t="s">
        <v>4</v>
      </c>
      <c r="E356" s="24">
        <v>0</v>
      </c>
      <c r="F356" s="24">
        <v>0</v>
      </c>
      <c r="G356" s="24">
        <v>89538.42</v>
      </c>
      <c r="H356" s="27" t="s">
        <v>4</v>
      </c>
      <c r="I356" s="115"/>
      <c r="J356" s="115"/>
      <c r="K356" s="115"/>
    </row>
    <row r="357" spans="2:11" x14ac:dyDescent="0.2">
      <c r="B357" s="230" t="s">
        <v>573</v>
      </c>
      <c r="C357" s="24">
        <v>39380.68</v>
      </c>
      <c r="D357" s="27" t="s">
        <v>4</v>
      </c>
      <c r="E357" s="24">
        <v>0</v>
      </c>
      <c r="F357" s="24">
        <v>0</v>
      </c>
      <c r="G357" s="24">
        <v>39380.68</v>
      </c>
      <c r="H357" s="27" t="s">
        <v>4</v>
      </c>
      <c r="I357" s="115"/>
      <c r="J357" s="115"/>
      <c r="K357" s="115"/>
    </row>
    <row r="358" spans="2:11" x14ac:dyDescent="0.2">
      <c r="B358" s="230" t="s">
        <v>574</v>
      </c>
      <c r="C358" s="24">
        <v>86121.16</v>
      </c>
      <c r="D358" s="27" t="s">
        <v>4</v>
      </c>
      <c r="E358" s="24">
        <v>0</v>
      </c>
      <c r="F358" s="24">
        <v>0</v>
      </c>
      <c r="G358" s="24">
        <v>86121.16</v>
      </c>
      <c r="H358" s="27" t="s">
        <v>4</v>
      </c>
      <c r="I358" s="115"/>
      <c r="J358" s="115"/>
      <c r="K358" s="115"/>
    </row>
    <row r="359" spans="2:11" x14ac:dyDescent="0.2">
      <c r="B359" s="230" t="s">
        <v>575</v>
      </c>
      <c r="C359" s="24">
        <v>5540.79</v>
      </c>
      <c r="D359" s="27" t="s">
        <v>4</v>
      </c>
      <c r="E359" s="24">
        <v>0</v>
      </c>
      <c r="F359" s="24">
        <v>0</v>
      </c>
      <c r="G359" s="24">
        <v>5540.79</v>
      </c>
      <c r="H359" s="27" t="s">
        <v>4</v>
      </c>
      <c r="I359" s="115"/>
      <c r="J359" s="115"/>
      <c r="K359" s="115"/>
    </row>
    <row r="360" spans="2:11" x14ac:dyDescent="0.2">
      <c r="B360" s="230" t="s">
        <v>576</v>
      </c>
      <c r="C360" s="24">
        <v>4963.22</v>
      </c>
      <c r="D360" s="27" t="s">
        <v>4</v>
      </c>
      <c r="E360" s="24">
        <v>0</v>
      </c>
      <c r="F360" s="24">
        <v>0</v>
      </c>
      <c r="G360" s="24">
        <v>4963.22</v>
      </c>
      <c r="H360" s="27" t="s">
        <v>4</v>
      </c>
      <c r="I360" s="115"/>
      <c r="J360" s="115"/>
      <c r="K360" s="115"/>
    </row>
    <row r="361" spans="2:11" x14ac:dyDescent="0.2">
      <c r="B361" s="230" t="s">
        <v>577</v>
      </c>
      <c r="C361" s="24">
        <v>5418.28</v>
      </c>
      <c r="D361" s="27" t="s">
        <v>4</v>
      </c>
      <c r="E361" s="24">
        <v>0</v>
      </c>
      <c r="F361" s="24">
        <v>0</v>
      </c>
      <c r="G361" s="24">
        <v>5418.28</v>
      </c>
      <c r="H361" s="27" t="s">
        <v>4</v>
      </c>
      <c r="I361" s="115"/>
      <c r="J361" s="115"/>
      <c r="K361" s="115"/>
    </row>
    <row r="362" spans="2:11" x14ac:dyDescent="0.2">
      <c r="B362" s="230" t="s">
        <v>578</v>
      </c>
      <c r="C362" s="24">
        <v>2820.4</v>
      </c>
      <c r="D362" s="27" t="s">
        <v>4</v>
      </c>
      <c r="E362" s="24">
        <v>0</v>
      </c>
      <c r="F362" s="24">
        <v>0</v>
      </c>
      <c r="G362" s="24">
        <v>2820.4</v>
      </c>
      <c r="H362" s="27" t="s">
        <v>4</v>
      </c>
      <c r="I362" s="115"/>
      <c r="J362" s="115"/>
      <c r="K362" s="115"/>
    </row>
    <row r="363" spans="2:11" x14ac:dyDescent="0.2">
      <c r="B363" s="230" t="s">
        <v>579</v>
      </c>
      <c r="C363" s="24">
        <v>9085</v>
      </c>
      <c r="D363" s="27" t="s">
        <v>4</v>
      </c>
      <c r="E363" s="24">
        <v>0</v>
      </c>
      <c r="F363" s="24">
        <v>0</v>
      </c>
      <c r="G363" s="24">
        <v>9085</v>
      </c>
      <c r="H363" s="27" t="s">
        <v>4</v>
      </c>
      <c r="I363" s="115"/>
      <c r="J363" s="115"/>
      <c r="K363" s="115"/>
    </row>
    <row r="364" spans="2:11" x14ac:dyDescent="0.2">
      <c r="B364" s="230" t="s">
        <v>580</v>
      </c>
      <c r="C364" s="24">
        <v>5428</v>
      </c>
      <c r="D364" s="27" t="s">
        <v>4</v>
      </c>
      <c r="E364" s="24">
        <v>0</v>
      </c>
      <c r="F364" s="24">
        <v>0</v>
      </c>
      <c r="G364" s="24">
        <v>5428</v>
      </c>
      <c r="H364" s="27" t="s">
        <v>4</v>
      </c>
      <c r="I364" s="115"/>
      <c r="J364" s="115"/>
      <c r="K364" s="115"/>
    </row>
    <row r="365" spans="2:11" x14ac:dyDescent="0.2">
      <c r="B365" s="230" t="s">
        <v>581</v>
      </c>
      <c r="C365" s="24">
        <v>1255.49</v>
      </c>
      <c r="D365" s="27" t="s">
        <v>4</v>
      </c>
      <c r="E365" s="24">
        <v>0</v>
      </c>
      <c r="F365" s="24">
        <v>0</v>
      </c>
      <c r="G365" s="24">
        <v>1255.49</v>
      </c>
      <c r="H365" s="27" t="s">
        <v>4</v>
      </c>
      <c r="I365" s="115"/>
      <c r="J365" s="115"/>
      <c r="K365" s="115"/>
    </row>
    <row r="366" spans="2:11" x14ac:dyDescent="0.2">
      <c r="B366" s="230" t="s">
        <v>582</v>
      </c>
      <c r="C366" s="24">
        <v>6200</v>
      </c>
      <c r="D366" s="27" t="s">
        <v>4</v>
      </c>
      <c r="E366" s="24">
        <v>0</v>
      </c>
      <c r="F366" s="24">
        <v>0</v>
      </c>
      <c r="G366" s="24">
        <v>6200</v>
      </c>
      <c r="H366" s="27" t="s">
        <v>4</v>
      </c>
      <c r="I366" s="115"/>
      <c r="J366" s="115"/>
      <c r="K366" s="115"/>
    </row>
    <row r="367" spans="2:11" x14ac:dyDescent="0.2">
      <c r="B367" s="230" t="s">
        <v>583</v>
      </c>
      <c r="C367" s="24">
        <v>1460.5</v>
      </c>
      <c r="D367" s="27" t="s">
        <v>4</v>
      </c>
      <c r="E367" s="24">
        <v>0</v>
      </c>
      <c r="F367" s="24">
        <v>0</v>
      </c>
      <c r="G367" s="24">
        <v>1460.5</v>
      </c>
      <c r="H367" s="27" t="s">
        <v>4</v>
      </c>
      <c r="I367" s="115"/>
      <c r="J367" s="115"/>
      <c r="K367" s="115"/>
    </row>
    <row r="368" spans="2:11" x14ac:dyDescent="0.2">
      <c r="B368" s="230" t="s">
        <v>584</v>
      </c>
      <c r="C368" s="24">
        <v>1150</v>
      </c>
      <c r="D368" s="27" t="s">
        <v>4</v>
      </c>
      <c r="E368" s="24">
        <v>0</v>
      </c>
      <c r="F368" s="24">
        <v>0</v>
      </c>
      <c r="G368" s="24">
        <v>1150</v>
      </c>
      <c r="H368" s="27" t="s">
        <v>4</v>
      </c>
      <c r="I368" s="115"/>
      <c r="J368" s="115"/>
      <c r="K368" s="115"/>
    </row>
    <row r="369" spans="2:11" x14ac:dyDescent="0.2">
      <c r="B369" s="230" t="s">
        <v>585</v>
      </c>
      <c r="C369" s="24">
        <v>2937.77</v>
      </c>
      <c r="D369" s="27" t="s">
        <v>4</v>
      </c>
      <c r="E369" s="24">
        <v>0</v>
      </c>
      <c r="F369" s="24">
        <v>0</v>
      </c>
      <c r="G369" s="24">
        <v>2937.77</v>
      </c>
      <c r="H369" s="27" t="s">
        <v>4</v>
      </c>
      <c r="I369" s="115"/>
      <c r="J369" s="115"/>
      <c r="K369" s="115"/>
    </row>
    <row r="370" spans="2:11" x14ac:dyDescent="0.2">
      <c r="B370" s="230" t="s">
        <v>584</v>
      </c>
      <c r="C370" s="24">
        <v>1999</v>
      </c>
      <c r="D370" s="27" t="s">
        <v>4</v>
      </c>
      <c r="E370" s="24">
        <v>0</v>
      </c>
      <c r="F370" s="24">
        <v>0</v>
      </c>
      <c r="G370" s="24">
        <v>1999</v>
      </c>
      <c r="H370" s="27" t="s">
        <v>4</v>
      </c>
      <c r="I370" s="115"/>
      <c r="J370" s="115"/>
      <c r="K370" s="115"/>
    </row>
    <row r="371" spans="2:11" x14ac:dyDescent="0.2">
      <c r="B371" s="231" t="s">
        <v>30</v>
      </c>
      <c r="C371" s="26">
        <v>1802.72</v>
      </c>
      <c r="D371" s="25" t="s">
        <v>4</v>
      </c>
      <c r="E371" s="26">
        <v>0</v>
      </c>
      <c r="F371" s="26">
        <v>0</v>
      </c>
      <c r="G371" s="26">
        <v>1802.72</v>
      </c>
      <c r="H371" s="25" t="s">
        <v>4</v>
      </c>
      <c r="I371" s="115"/>
      <c r="J371" s="115"/>
      <c r="K371" s="115"/>
    </row>
    <row r="372" spans="2:11" x14ac:dyDescent="0.2">
      <c r="B372" s="230" t="s">
        <v>586</v>
      </c>
      <c r="C372" s="24">
        <v>699</v>
      </c>
      <c r="D372" s="27" t="s">
        <v>4</v>
      </c>
      <c r="E372" s="24">
        <v>0</v>
      </c>
      <c r="F372" s="24">
        <v>0</v>
      </c>
      <c r="G372" s="24">
        <v>699</v>
      </c>
      <c r="H372" s="27" t="s">
        <v>4</v>
      </c>
      <c r="I372" s="115"/>
      <c r="J372" s="115"/>
      <c r="K372" s="115"/>
    </row>
    <row r="373" spans="2:11" x14ac:dyDescent="0.2">
      <c r="B373" s="230" t="s">
        <v>587</v>
      </c>
      <c r="C373" s="24">
        <v>554.72</v>
      </c>
      <c r="D373" s="27" t="s">
        <v>4</v>
      </c>
      <c r="E373" s="24">
        <v>0</v>
      </c>
      <c r="F373" s="24">
        <v>0</v>
      </c>
      <c r="G373" s="24">
        <v>554.72</v>
      </c>
      <c r="H373" s="27" t="s">
        <v>4</v>
      </c>
      <c r="I373" s="115"/>
      <c r="J373" s="115"/>
      <c r="K373" s="115"/>
    </row>
    <row r="374" spans="2:11" x14ac:dyDescent="0.2">
      <c r="B374" s="230" t="s">
        <v>588</v>
      </c>
      <c r="C374" s="24">
        <v>549</v>
      </c>
      <c r="D374" s="27" t="s">
        <v>4</v>
      </c>
      <c r="E374" s="24">
        <v>0</v>
      </c>
      <c r="F374" s="24">
        <v>0</v>
      </c>
      <c r="G374" s="24">
        <v>549</v>
      </c>
      <c r="H374" s="27" t="s">
        <v>4</v>
      </c>
      <c r="I374" s="115"/>
      <c r="J374" s="115"/>
      <c r="K374" s="115"/>
    </row>
    <row r="375" spans="2:11" x14ac:dyDescent="0.2">
      <c r="B375" s="231" t="s">
        <v>31</v>
      </c>
      <c r="C375" s="26">
        <v>1024950</v>
      </c>
      <c r="D375" s="25" t="s">
        <v>4</v>
      </c>
      <c r="E375" s="26">
        <v>68000</v>
      </c>
      <c r="F375" s="26">
        <v>0</v>
      </c>
      <c r="G375" s="26">
        <v>1092950</v>
      </c>
      <c r="H375" s="25" t="s">
        <v>4</v>
      </c>
      <c r="I375" s="115"/>
      <c r="J375" s="115"/>
      <c r="K375" s="115"/>
    </row>
    <row r="376" spans="2:11" x14ac:dyDescent="0.2">
      <c r="B376" s="230" t="s">
        <v>589</v>
      </c>
      <c r="C376" s="24">
        <v>105700</v>
      </c>
      <c r="D376" s="27" t="s">
        <v>4</v>
      </c>
      <c r="E376" s="24">
        <v>0</v>
      </c>
      <c r="F376" s="24">
        <v>0</v>
      </c>
      <c r="G376" s="24">
        <v>105700</v>
      </c>
      <c r="H376" s="27" t="s">
        <v>4</v>
      </c>
      <c r="I376" s="115"/>
      <c r="J376" s="115"/>
      <c r="K376" s="115"/>
    </row>
    <row r="377" spans="2:11" x14ac:dyDescent="0.2">
      <c r="B377" s="230" t="s">
        <v>590</v>
      </c>
      <c r="C377" s="24">
        <v>205000</v>
      </c>
      <c r="D377" s="27" t="s">
        <v>4</v>
      </c>
      <c r="E377" s="24">
        <v>0</v>
      </c>
      <c r="F377" s="24">
        <v>0</v>
      </c>
      <c r="G377" s="24">
        <v>205000</v>
      </c>
      <c r="H377" s="27" t="s">
        <v>4</v>
      </c>
      <c r="I377" s="115"/>
      <c r="J377" s="115"/>
      <c r="K377" s="115"/>
    </row>
    <row r="378" spans="2:11" x14ac:dyDescent="0.2">
      <c r="B378" s="230" t="s">
        <v>591</v>
      </c>
      <c r="C378" s="24">
        <v>181900</v>
      </c>
      <c r="D378" s="27" t="s">
        <v>4</v>
      </c>
      <c r="E378" s="24">
        <v>0</v>
      </c>
      <c r="F378" s="24">
        <v>0</v>
      </c>
      <c r="G378" s="24">
        <v>181900</v>
      </c>
      <c r="H378" s="27" t="s">
        <v>4</v>
      </c>
      <c r="I378" s="115"/>
      <c r="J378" s="115"/>
      <c r="K378" s="115"/>
    </row>
    <row r="379" spans="2:11" x14ac:dyDescent="0.2">
      <c r="B379" s="230" t="s">
        <v>592</v>
      </c>
      <c r="C379" s="24">
        <v>161750</v>
      </c>
      <c r="D379" s="27" t="s">
        <v>4</v>
      </c>
      <c r="E379" s="24">
        <v>0</v>
      </c>
      <c r="F379" s="24">
        <v>0</v>
      </c>
      <c r="G379" s="24">
        <v>161750</v>
      </c>
      <c r="H379" s="27" t="s">
        <v>4</v>
      </c>
      <c r="I379" s="115"/>
      <c r="J379" s="115"/>
      <c r="K379" s="115"/>
    </row>
    <row r="380" spans="2:11" x14ac:dyDescent="0.2">
      <c r="B380" s="230" t="s">
        <v>593</v>
      </c>
      <c r="C380" s="24">
        <v>370600</v>
      </c>
      <c r="D380" s="27" t="s">
        <v>4</v>
      </c>
      <c r="E380" s="24">
        <v>0</v>
      </c>
      <c r="F380" s="24">
        <v>0</v>
      </c>
      <c r="G380" s="24">
        <v>370600</v>
      </c>
      <c r="H380" s="27" t="s">
        <v>4</v>
      </c>
      <c r="I380" s="115"/>
      <c r="J380" s="115"/>
      <c r="K380" s="115"/>
    </row>
    <row r="381" spans="2:11" x14ac:dyDescent="0.2">
      <c r="B381" s="230" t="s">
        <v>594</v>
      </c>
      <c r="C381" s="24">
        <v>0</v>
      </c>
      <c r="D381" s="27" t="s">
        <v>4</v>
      </c>
      <c r="E381" s="24">
        <v>68000</v>
      </c>
      <c r="F381" s="24">
        <v>0</v>
      </c>
      <c r="G381" s="24">
        <v>68000</v>
      </c>
      <c r="H381" s="27" t="s">
        <v>4</v>
      </c>
      <c r="I381" s="115"/>
      <c r="J381" s="115"/>
      <c r="K381" s="115"/>
    </row>
    <row r="382" spans="2:11" x14ac:dyDescent="0.2">
      <c r="B382" s="231" t="s">
        <v>33</v>
      </c>
      <c r="C382" s="26">
        <v>17456868.73</v>
      </c>
      <c r="D382" s="25" t="s">
        <v>4</v>
      </c>
      <c r="E382" s="26">
        <v>0</v>
      </c>
      <c r="F382" s="26">
        <v>0</v>
      </c>
      <c r="G382" s="26">
        <v>17456868.73</v>
      </c>
      <c r="H382" s="25" t="s">
        <v>4</v>
      </c>
      <c r="I382" s="115"/>
      <c r="J382" s="115"/>
      <c r="K382" s="115"/>
    </row>
    <row r="383" spans="2:11" x14ac:dyDescent="0.2">
      <c r="B383" s="230" t="s">
        <v>596</v>
      </c>
      <c r="C383" s="24">
        <v>791040</v>
      </c>
      <c r="D383" s="27" t="s">
        <v>4</v>
      </c>
      <c r="E383" s="24">
        <v>0</v>
      </c>
      <c r="F383" s="24">
        <v>0</v>
      </c>
      <c r="G383" s="24">
        <v>791040</v>
      </c>
      <c r="H383" s="27" t="s">
        <v>4</v>
      </c>
      <c r="I383" s="115"/>
      <c r="J383" s="115"/>
      <c r="K383" s="115"/>
    </row>
    <row r="384" spans="2:11" x14ac:dyDescent="0.2">
      <c r="B384" s="230" t="s">
        <v>597</v>
      </c>
      <c r="C384" s="24">
        <v>1383695.45</v>
      </c>
      <c r="D384" s="27" t="s">
        <v>4</v>
      </c>
      <c r="E384" s="24">
        <v>0</v>
      </c>
      <c r="F384" s="24">
        <v>0</v>
      </c>
      <c r="G384" s="24">
        <v>1383695.45</v>
      </c>
      <c r="H384" s="27" t="s">
        <v>4</v>
      </c>
      <c r="I384" s="115"/>
      <c r="J384" s="115"/>
      <c r="K384" s="115"/>
    </row>
    <row r="385" spans="2:11" x14ac:dyDescent="0.2">
      <c r="B385" s="230" t="s">
        <v>598</v>
      </c>
      <c r="C385" s="24">
        <v>707273.86</v>
      </c>
      <c r="D385" s="27" t="s">
        <v>4</v>
      </c>
      <c r="E385" s="24">
        <v>0</v>
      </c>
      <c r="F385" s="24">
        <v>0</v>
      </c>
      <c r="G385" s="24">
        <v>707273.86</v>
      </c>
      <c r="H385" s="27" t="s">
        <v>4</v>
      </c>
      <c r="I385" s="115"/>
      <c r="J385" s="115"/>
      <c r="K385" s="115"/>
    </row>
    <row r="386" spans="2:11" x14ac:dyDescent="0.2">
      <c r="B386" s="230" t="s">
        <v>599</v>
      </c>
      <c r="C386" s="24">
        <v>2506847</v>
      </c>
      <c r="D386" s="27" t="s">
        <v>4</v>
      </c>
      <c r="E386" s="24">
        <v>0</v>
      </c>
      <c r="F386" s="24">
        <v>0</v>
      </c>
      <c r="G386" s="24">
        <v>2506847</v>
      </c>
      <c r="H386" s="27" t="s">
        <v>4</v>
      </c>
      <c r="I386" s="115"/>
      <c r="J386" s="115"/>
      <c r="K386" s="115"/>
    </row>
    <row r="387" spans="2:11" x14ac:dyDescent="0.2">
      <c r="B387" s="230" t="s">
        <v>600</v>
      </c>
      <c r="C387" s="24">
        <v>12068012.42</v>
      </c>
      <c r="D387" s="27" t="s">
        <v>4</v>
      </c>
      <c r="E387" s="24">
        <v>0</v>
      </c>
      <c r="F387" s="24">
        <v>0</v>
      </c>
      <c r="G387" s="24">
        <v>12068012.42</v>
      </c>
      <c r="H387" s="27" t="s">
        <v>4</v>
      </c>
      <c r="I387" s="115"/>
      <c r="J387" s="115"/>
      <c r="K387" s="115"/>
    </row>
    <row r="388" spans="2:11" x14ac:dyDescent="0.2">
      <c r="B388" s="231" t="s">
        <v>34</v>
      </c>
      <c r="C388" s="26">
        <v>645000</v>
      </c>
      <c r="D388" s="25" t="s">
        <v>4</v>
      </c>
      <c r="E388" s="26">
        <v>0</v>
      </c>
      <c r="F388" s="26">
        <v>0</v>
      </c>
      <c r="G388" s="26">
        <v>645000</v>
      </c>
      <c r="H388" s="25" t="s">
        <v>4</v>
      </c>
      <c r="I388" s="115"/>
      <c r="J388" s="115"/>
      <c r="K388" s="115"/>
    </row>
    <row r="389" spans="2:11" x14ac:dyDescent="0.2">
      <c r="B389" s="230" t="s">
        <v>601</v>
      </c>
      <c r="C389" s="24">
        <v>95000</v>
      </c>
      <c r="D389" s="27" t="s">
        <v>4</v>
      </c>
      <c r="E389" s="24">
        <v>0</v>
      </c>
      <c r="F389" s="24">
        <v>0</v>
      </c>
      <c r="G389" s="24">
        <v>95000</v>
      </c>
      <c r="H389" s="27" t="s">
        <v>4</v>
      </c>
      <c r="I389" s="115"/>
      <c r="J389" s="115"/>
      <c r="K389" s="115"/>
    </row>
    <row r="390" spans="2:11" x14ac:dyDescent="0.2">
      <c r="B390" s="230" t="s">
        <v>602</v>
      </c>
      <c r="C390" s="24">
        <v>550000</v>
      </c>
      <c r="D390" s="27" t="s">
        <v>4</v>
      </c>
      <c r="E390" s="24">
        <v>0</v>
      </c>
      <c r="F390" s="24">
        <v>0</v>
      </c>
      <c r="G390" s="24">
        <v>550000</v>
      </c>
      <c r="H390" s="27" t="s">
        <v>4</v>
      </c>
      <c r="I390" s="115"/>
      <c r="J390" s="115"/>
      <c r="K390" s="115"/>
    </row>
    <row r="391" spans="2:11" x14ac:dyDescent="0.2">
      <c r="B391" s="231" t="s">
        <v>36</v>
      </c>
      <c r="C391" s="26">
        <v>443695</v>
      </c>
      <c r="D391" s="25" t="s">
        <v>4</v>
      </c>
      <c r="E391" s="26">
        <v>0</v>
      </c>
      <c r="F391" s="26">
        <v>0</v>
      </c>
      <c r="G391" s="26">
        <v>443695</v>
      </c>
      <c r="H391" s="25" t="s">
        <v>4</v>
      </c>
      <c r="I391" s="115"/>
      <c r="J391" s="115"/>
      <c r="K391" s="115"/>
    </row>
    <row r="392" spans="2:11" x14ac:dyDescent="0.2">
      <c r="B392" s="230" t="s">
        <v>601</v>
      </c>
      <c r="C392" s="24">
        <v>50000</v>
      </c>
      <c r="D392" s="27" t="s">
        <v>4</v>
      </c>
      <c r="E392" s="24">
        <v>0</v>
      </c>
      <c r="F392" s="24">
        <v>0</v>
      </c>
      <c r="G392" s="24">
        <v>50000</v>
      </c>
      <c r="H392" s="27" t="s">
        <v>4</v>
      </c>
      <c r="I392" s="115"/>
      <c r="J392" s="115"/>
      <c r="K392" s="115"/>
    </row>
    <row r="393" spans="2:11" x14ac:dyDescent="0.2">
      <c r="B393" s="230" t="s">
        <v>602</v>
      </c>
      <c r="C393" s="24">
        <v>393695</v>
      </c>
      <c r="D393" s="27" t="s">
        <v>4</v>
      </c>
      <c r="E393" s="24">
        <v>0</v>
      </c>
      <c r="F393" s="24">
        <v>0</v>
      </c>
      <c r="G393" s="24">
        <v>393695</v>
      </c>
      <c r="H393" s="27" t="s">
        <v>4</v>
      </c>
      <c r="I393" s="115"/>
      <c r="J393" s="115"/>
      <c r="K393" s="115"/>
    </row>
    <row r="394" spans="2:11" x14ac:dyDescent="0.2">
      <c r="B394" s="230" t="s">
        <v>603</v>
      </c>
      <c r="C394" s="27" t="s">
        <v>4</v>
      </c>
      <c r="D394" s="24">
        <v>3004120.19</v>
      </c>
      <c r="E394" s="24">
        <v>9034.18</v>
      </c>
      <c r="F394" s="24">
        <v>9364.4</v>
      </c>
      <c r="G394" s="27" t="s">
        <v>4</v>
      </c>
      <c r="H394" s="24">
        <v>3004450.41</v>
      </c>
      <c r="I394" s="115"/>
      <c r="J394" s="115"/>
      <c r="K394" s="115"/>
    </row>
    <row r="395" spans="2:11" x14ac:dyDescent="0.2">
      <c r="B395" s="230" t="s">
        <v>100</v>
      </c>
      <c r="C395" s="27" t="s">
        <v>4</v>
      </c>
      <c r="D395" s="24">
        <v>1976061.29</v>
      </c>
      <c r="E395" s="24">
        <v>7867.46</v>
      </c>
      <c r="F395" s="24">
        <v>19.399999999999999</v>
      </c>
      <c r="G395" s="27" t="s">
        <v>4</v>
      </c>
      <c r="H395" s="24">
        <v>1968213.23</v>
      </c>
      <c r="I395" s="115"/>
      <c r="J395" s="115"/>
      <c r="K395" s="115"/>
    </row>
    <row r="396" spans="2:11" x14ac:dyDescent="0.2">
      <c r="B396" s="231" t="s">
        <v>11</v>
      </c>
      <c r="C396" s="25" t="s">
        <v>4</v>
      </c>
      <c r="D396" s="26">
        <v>1560969.87</v>
      </c>
      <c r="E396" s="26">
        <v>7867.46</v>
      </c>
      <c r="F396" s="26">
        <v>19.399999999999999</v>
      </c>
      <c r="G396" s="25" t="s">
        <v>4</v>
      </c>
      <c r="H396" s="26">
        <v>1553121.81</v>
      </c>
      <c r="I396" s="115"/>
      <c r="J396" s="115"/>
      <c r="K396" s="115"/>
    </row>
    <row r="397" spans="2:11" x14ac:dyDescent="0.2">
      <c r="B397" s="230" t="s">
        <v>604</v>
      </c>
      <c r="C397" s="27" t="s">
        <v>4</v>
      </c>
      <c r="D397" s="24">
        <v>350000</v>
      </c>
      <c r="E397" s="24">
        <v>0</v>
      </c>
      <c r="F397" s="24">
        <v>0</v>
      </c>
      <c r="G397" s="27" t="s">
        <v>4</v>
      </c>
      <c r="H397" s="24">
        <v>350000</v>
      </c>
      <c r="I397" s="115"/>
      <c r="J397" s="115"/>
      <c r="K397" s="115"/>
    </row>
    <row r="398" spans="2:11" x14ac:dyDescent="0.2">
      <c r="B398" s="230" t="s">
        <v>157</v>
      </c>
      <c r="C398" s="27" t="s">
        <v>4</v>
      </c>
      <c r="D398" s="24">
        <v>191</v>
      </c>
      <c r="E398" s="24">
        <v>0</v>
      </c>
      <c r="F398" s="24">
        <v>0</v>
      </c>
      <c r="G398" s="27" t="s">
        <v>4</v>
      </c>
      <c r="H398" s="24">
        <v>191</v>
      </c>
      <c r="I398" s="115"/>
      <c r="J398" s="115"/>
      <c r="K398" s="115"/>
    </row>
    <row r="399" spans="2:11" x14ac:dyDescent="0.2">
      <c r="B399" s="230" t="s">
        <v>605</v>
      </c>
      <c r="C399" s="27" t="s">
        <v>4</v>
      </c>
      <c r="D399" s="24">
        <v>0.59</v>
      </c>
      <c r="E399" s="24">
        <v>0</v>
      </c>
      <c r="F399" s="24">
        <v>0</v>
      </c>
      <c r="G399" s="27" t="s">
        <v>4</v>
      </c>
      <c r="H399" s="24">
        <v>0.59</v>
      </c>
      <c r="I399" s="115"/>
      <c r="J399" s="115"/>
      <c r="K399" s="115"/>
    </row>
    <row r="400" spans="2:11" x14ac:dyDescent="0.2">
      <c r="B400" s="230" t="s">
        <v>606</v>
      </c>
      <c r="C400" s="27" t="s">
        <v>4</v>
      </c>
      <c r="D400" s="24">
        <v>1516.72</v>
      </c>
      <c r="E400" s="24">
        <v>0</v>
      </c>
      <c r="F400" s="24">
        <v>0</v>
      </c>
      <c r="G400" s="27" t="s">
        <v>4</v>
      </c>
      <c r="H400" s="24">
        <v>1516.72</v>
      </c>
      <c r="I400" s="115"/>
      <c r="J400" s="115"/>
      <c r="K400" s="115"/>
    </row>
    <row r="401" spans="2:11" x14ac:dyDescent="0.2">
      <c r="B401" s="230" t="s">
        <v>607</v>
      </c>
      <c r="C401" s="27" t="s">
        <v>4</v>
      </c>
      <c r="D401" s="24">
        <v>7.0000000000000007E-2</v>
      </c>
      <c r="E401" s="24">
        <v>0</v>
      </c>
      <c r="F401" s="24">
        <v>0</v>
      </c>
      <c r="G401" s="27" t="s">
        <v>4</v>
      </c>
      <c r="H401" s="24">
        <v>7.0000000000000007E-2</v>
      </c>
      <c r="I401" s="115"/>
      <c r="J401" s="115"/>
      <c r="K401" s="115"/>
    </row>
    <row r="402" spans="2:11" x14ac:dyDescent="0.2">
      <c r="B402" s="230" t="s">
        <v>608</v>
      </c>
      <c r="C402" s="27" t="s">
        <v>4</v>
      </c>
      <c r="D402" s="24">
        <v>25000</v>
      </c>
      <c r="E402" s="24">
        <v>0</v>
      </c>
      <c r="F402" s="24">
        <v>0</v>
      </c>
      <c r="G402" s="27" t="s">
        <v>4</v>
      </c>
      <c r="H402" s="24">
        <v>25000</v>
      </c>
      <c r="I402" s="115"/>
      <c r="J402" s="115"/>
      <c r="K402" s="115"/>
    </row>
    <row r="403" spans="2:11" x14ac:dyDescent="0.2">
      <c r="B403" s="230" t="s">
        <v>609</v>
      </c>
      <c r="C403" s="27" t="s">
        <v>4</v>
      </c>
      <c r="D403" s="24">
        <v>164233.14000000001</v>
      </c>
      <c r="E403" s="24">
        <v>1000</v>
      </c>
      <c r="F403" s="24">
        <v>0</v>
      </c>
      <c r="G403" s="27" t="s">
        <v>4</v>
      </c>
      <c r="H403" s="24">
        <v>163233.14000000001</v>
      </c>
      <c r="I403" s="115"/>
      <c r="J403" s="115"/>
      <c r="K403" s="115"/>
    </row>
    <row r="404" spans="2:11" x14ac:dyDescent="0.2">
      <c r="B404" s="230" t="s">
        <v>610</v>
      </c>
      <c r="C404" s="27" t="s">
        <v>4</v>
      </c>
      <c r="D404" s="24">
        <v>315000</v>
      </c>
      <c r="E404" s="24">
        <v>0</v>
      </c>
      <c r="F404" s="24">
        <v>0</v>
      </c>
      <c r="G404" s="27" t="s">
        <v>4</v>
      </c>
      <c r="H404" s="24">
        <v>315000</v>
      </c>
      <c r="I404" s="115"/>
      <c r="J404" s="115"/>
      <c r="K404" s="115"/>
    </row>
    <row r="405" spans="2:11" x14ac:dyDescent="0.2">
      <c r="B405" s="230" t="s">
        <v>611</v>
      </c>
      <c r="C405" s="27" t="s">
        <v>4</v>
      </c>
      <c r="D405" s="24">
        <v>130000</v>
      </c>
      <c r="E405" s="24">
        <v>0</v>
      </c>
      <c r="F405" s="24">
        <v>0</v>
      </c>
      <c r="G405" s="27" t="s">
        <v>4</v>
      </c>
      <c r="H405" s="24">
        <v>130000</v>
      </c>
      <c r="I405" s="115"/>
      <c r="J405" s="115"/>
      <c r="K405" s="115"/>
    </row>
    <row r="406" spans="2:11" ht="22.5" x14ac:dyDescent="0.2">
      <c r="B406" s="230" t="s">
        <v>612</v>
      </c>
      <c r="C406" s="27" t="s">
        <v>4</v>
      </c>
      <c r="D406" s="24">
        <v>100000</v>
      </c>
      <c r="E406" s="24">
        <v>0</v>
      </c>
      <c r="F406" s="24">
        <v>0</v>
      </c>
      <c r="G406" s="27" t="s">
        <v>4</v>
      </c>
      <c r="H406" s="24">
        <v>100000</v>
      </c>
      <c r="I406" s="115"/>
      <c r="J406" s="115"/>
      <c r="K406" s="115"/>
    </row>
    <row r="407" spans="2:11" x14ac:dyDescent="0.2">
      <c r="B407" s="230" t="s">
        <v>270</v>
      </c>
      <c r="C407" s="27" t="s">
        <v>4</v>
      </c>
      <c r="D407" s="24">
        <v>20000</v>
      </c>
      <c r="E407" s="24">
        <v>0</v>
      </c>
      <c r="F407" s="24">
        <v>0</v>
      </c>
      <c r="G407" s="27" t="s">
        <v>4</v>
      </c>
      <c r="H407" s="24">
        <v>20000</v>
      </c>
      <c r="I407" s="115"/>
      <c r="J407" s="115"/>
      <c r="K407" s="115"/>
    </row>
    <row r="408" spans="2:11" x14ac:dyDescent="0.2">
      <c r="B408" s="230" t="s">
        <v>11</v>
      </c>
      <c r="C408" s="27" t="s">
        <v>4</v>
      </c>
      <c r="D408" s="24">
        <v>28728.86</v>
      </c>
      <c r="E408" s="24">
        <v>0</v>
      </c>
      <c r="F408" s="24">
        <v>0</v>
      </c>
      <c r="G408" s="27" t="s">
        <v>4</v>
      </c>
      <c r="H408" s="24">
        <v>28728.86</v>
      </c>
      <c r="I408" s="115"/>
      <c r="J408" s="115"/>
      <c r="K408" s="115"/>
    </row>
    <row r="409" spans="2:11" x14ac:dyDescent="0.2">
      <c r="B409" s="230" t="s">
        <v>269</v>
      </c>
      <c r="C409" s="27" t="s">
        <v>4</v>
      </c>
      <c r="D409" s="24">
        <v>107013.7</v>
      </c>
      <c r="E409" s="24">
        <v>0</v>
      </c>
      <c r="F409" s="24">
        <v>0</v>
      </c>
      <c r="G409" s="27" t="s">
        <v>4</v>
      </c>
      <c r="H409" s="24">
        <v>107013.7</v>
      </c>
      <c r="I409" s="115"/>
      <c r="J409" s="115"/>
      <c r="K409" s="115"/>
    </row>
    <row r="410" spans="2:11" x14ac:dyDescent="0.2">
      <c r="B410" s="230" t="s">
        <v>613</v>
      </c>
      <c r="C410" s="27" t="s">
        <v>4</v>
      </c>
      <c r="D410" s="24">
        <v>178915.29</v>
      </c>
      <c r="E410" s="24">
        <v>6788.4</v>
      </c>
      <c r="F410" s="24">
        <v>0</v>
      </c>
      <c r="G410" s="27" t="s">
        <v>4</v>
      </c>
      <c r="H410" s="24">
        <v>172126.89</v>
      </c>
      <c r="I410" s="115"/>
      <c r="J410" s="115"/>
      <c r="K410" s="115"/>
    </row>
    <row r="411" spans="2:11" x14ac:dyDescent="0.2">
      <c r="B411" s="230" t="s">
        <v>469</v>
      </c>
      <c r="C411" s="27" t="s">
        <v>4</v>
      </c>
      <c r="D411" s="24">
        <v>40020</v>
      </c>
      <c r="E411" s="24">
        <v>0</v>
      </c>
      <c r="F411" s="24">
        <v>0</v>
      </c>
      <c r="G411" s="27" t="s">
        <v>4</v>
      </c>
      <c r="H411" s="24">
        <v>40020</v>
      </c>
      <c r="I411" s="115"/>
      <c r="J411" s="115"/>
      <c r="K411" s="115"/>
    </row>
    <row r="412" spans="2:11" x14ac:dyDescent="0.2">
      <c r="B412" s="230" t="s">
        <v>111</v>
      </c>
      <c r="C412" s="27" t="s">
        <v>4</v>
      </c>
      <c r="D412" s="24">
        <v>100000</v>
      </c>
      <c r="E412" s="24">
        <v>0</v>
      </c>
      <c r="F412" s="24">
        <v>0</v>
      </c>
      <c r="G412" s="27" t="s">
        <v>4</v>
      </c>
      <c r="H412" s="24">
        <v>100000</v>
      </c>
      <c r="I412" s="115"/>
      <c r="J412" s="115"/>
      <c r="K412" s="115"/>
    </row>
    <row r="413" spans="2:11" x14ac:dyDescent="0.2">
      <c r="B413" s="230" t="s">
        <v>614</v>
      </c>
      <c r="C413" s="27" t="s">
        <v>4</v>
      </c>
      <c r="D413" s="24">
        <v>350.5</v>
      </c>
      <c r="E413" s="24">
        <v>79.06</v>
      </c>
      <c r="F413" s="24">
        <v>19.399999999999999</v>
      </c>
      <c r="G413" s="27" t="s">
        <v>4</v>
      </c>
      <c r="H413" s="24">
        <v>290.83999999999997</v>
      </c>
      <c r="I413" s="115"/>
      <c r="J413" s="115"/>
      <c r="K413" s="115"/>
    </row>
    <row r="414" spans="2:11" x14ac:dyDescent="0.2">
      <c r="B414" s="231" t="s">
        <v>13</v>
      </c>
      <c r="C414" s="25" t="s">
        <v>4</v>
      </c>
      <c r="D414" s="26">
        <v>415091.42</v>
      </c>
      <c r="E414" s="26">
        <v>0</v>
      </c>
      <c r="F414" s="26">
        <v>0</v>
      </c>
      <c r="G414" s="25" t="s">
        <v>4</v>
      </c>
      <c r="H414" s="26">
        <v>415091.42</v>
      </c>
      <c r="I414" s="115"/>
      <c r="J414" s="115"/>
      <c r="K414" s="115"/>
    </row>
    <row r="415" spans="2:11" x14ac:dyDescent="0.2">
      <c r="B415" s="230" t="s">
        <v>615</v>
      </c>
      <c r="C415" s="27" t="s">
        <v>4</v>
      </c>
      <c r="D415" s="24">
        <v>14735.05</v>
      </c>
      <c r="E415" s="24">
        <v>0</v>
      </c>
      <c r="F415" s="24">
        <v>0</v>
      </c>
      <c r="G415" s="27" t="s">
        <v>4</v>
      </c>
      <c r="H415" s="24">
        <v>14735.05</v>
      </c>
      <c r="I415" s="115"/>
      <c r="J415" s="115"/>
      <c r="K415" s="115"/>
    </row>
    <row r="416" spans="2:11" x14ac:dyDescent="0.2">
      <c r="B416" s="230" t="s">
        <v>616</v>
      </c>
      <c r="C416" s="27" t="s">
        <v>4</v>
      </c>
      <c r="D416" s="24">
        <v>14677.39</v>
      </c>
      <c r="E416" s="24">
        <v>0</v>
      </c>
      <c r="F416" s="24">
        <v>0</v>
      </c>
      <c r="G416" s="27" t="s">
        <v>4</v>
      </c>
      <c r="H416" s="24">
        <v>14677.39</v>
      </c>
      <c r="I416" s="115"/>
      <c r="J416" s="115"/>
      <c r="K416" s="115"/>
    </row>
    <row r="417" spans="2:11" x14ac:dyDescent="0.2">
      <c r="B417" s="230" t="s">
        <v>617</v>
      </c>
      <c r="C417" s="27" t="s">
        <v>4</v>
      </c>
      <c r="D417" s="29">
        <v>-45071.91</v>
      </c>
      <c r="E417" s="24">
        <v>0</v>
      </c>
      <c r="F417" s="24">
        <v>0</v>
      </c>
      <c r="G417" s="27" t="s">
        <v>4</v>
      </c>
      <c r="H417" s="29">
        <v>-45071.91</v>
      </c>
      <c r="I417" s="115"/>
      <c r="J417" s="115"/>
      <c r="K417" s="115"/>
    </row>
    <row r="418" spans="2:11" x14ac:dyDescent="0.2">
      <c r="B418" s="230" t="s">
        <v>618</v>
      </c>
      <c r="C418" s="27" t="s">
        <v>4</v>
      </c>
      <c r="D418" s="24">
        <v>18571.77</v>
      </c>
      <c r="E418" s="24">
        <v>0</v>
      </c>
      <c r="F418" s="24">
        <v>0</v>
      </c>
      <c r="G418" s="27" t="s">
        <v>4</v>
      </c>
      <c r="H418" s="24">
        <v>18571.77</v>
      </c>
      <c r="I418" s="115"/>
      <c r="J418" s="115"/>
      <c r="K418" s="115"/>
    </row>
    <row r="419" spans="2:11" x14ac:dyDescent="0.2">
      <c r="B419" s="230" t="s">
        <v>619</v>
      </c>
      <c r="C419" s="27" t="s">
        <v>4</v>
      </c>
      <c r="D419" s="24">
        <v>92868.9</v>
      </c>
      <c r="E419" s="24">
        <v>0</v>
      </c>
      <c r="F419" s="24">
        <v>0</v>
      </c>
      <c r="G419" s="27" t="s">
        <v>4</v>
      </c>
      <c r="H419" s="24">
        <v>92868.9</v>
      </c>
      <c r="I419" s="115"/>
      <c r="J419" s="115"/>
      <c r="K419" s="115"/>
    </row>
    <row r="420" spans="2:11" x14ac:dyDescent="0.2">
      <c r="B420" s="230" t="s">
        <v>620</v>
      </c>
      <c r="C420" s="27" t="s">
        <v>4</v>
      </c>
      <c r="D420" s="24">
        <v>1857.16</v>
      </c>
      <c r="E420" s="24">
        <v>0</v>
      </c>
      <c r="F420" s="24">
        <v>0</v>
      </c>
      <c r="G420" s="27" t="s">
        <v>4</v>
      </c>
      <c r="H420" s="24">
        <v>1857.16</v>
      </c>
      <c r="I420" s="115"/>
      <c r="J420" s="115"/>
      <c r="K420" s="115"/>
    </row>
    <row r="421" spans="2:11" x14ac:dyDescent="0.2">
      <c r="B421" s="230" t="s">
        <v>621</v>
      </c>
      <c r="C421" s="27" t="s">
        <v>4</v>
      </c>
      <c r="D421" s="24">
        <v>2785.76</v>
      </c>
      <c r="E421" s="24">
        <v>0</v>
      </c>
      <c r="F421" s="24">
        <v>0</v>
      </c>
      <c r="G421" s="27" t="s">
        <v>4</v>
      </c>
      <c r="H421" s="24">
        <v>2785.76</v>
      </c>
      <c r="I421" s="115"/>
      <c r="J421" s="115"/>
      <c r="K421" s="115"/>
    </row>
    <row r="422" spans="2:11" x14ac:dyDescent="0.2">
      <c r="B422" s="230" t="s">
        <v>622</v>
      </c>
      <c r="C422" s="27" t="s">
        <v>4</v>
      </c>
      <c r="D422" s="24">
        <v>314667.3</v>
      </c>
      <c r="E422" s="24">
        <v>0</v>
      </c>
      <c r="F422" s="24">
        <v>0</v>
      </c>
      <c r="G422" s="27" t="s">
        <v>4</v>
      </c>
      <c r="H422" s="24">
        <v>314667.3</v>
      </c>
      <c r="I422" s="115"/>
      <c r="J422" s="115"/>
      <c r="K422" s="115"/>
    </row>
    <row r="423" spans="2:11" x14ac:dyDescent="0.2">
      <c r="B423" s="230" t="s">
        <v>623</v>
      </c>
      <c r="C423" s="27" t="s">
        <v>4</v>
      </c>
      <c r="D423" s="24">
        <v>1028058.9</v>
      </c>
      <c r="E423" s="24">
        <v>1166.72</v>
      </c>
      <c r="F423" s="24">
        <v>9345</v>
      </c>
      <c r="G423" s="27" t="s">
        <v>4</v>
      </c>
      <c r="H423" s="24">
        <v>1036237.18</v>
      </c>
      <c r="I423" s="115"/>
      <c r="J423" s="115"/>
      <c r="K423" s="115"/>
    </row>
    <row r="424" spans="2:11" x14ac:dyDescent="0.2">
      <c r="B424" s="231" t="s">
        <v>21</v>
      </c>
      <c r="C424" s="25" t="s">
        <v>4</v>
      </c>
      <c r="D424" s="26">
        <v>1028058.9</v>
      </c>
      <c r="E424" s="26">
        <v>1166.72</v>
      </c>
      <c r="F424" s="26">
        <v>9345</v>
      </c>
      <c r="G424" s="25" t="s">
        <v>4</v>
      </c>
      <c r="H424" s="26">
        <v>1036237.18</v>
      </c>
      <c r="I424" s="115"/>
      <c r="J424" s="115"/>
      <c r="K424" s="115"/>
    </row>
    <row r="425" spans="2:11" x14ac:dyDescent="0.2">
      <c r="B425" s="230" t="s">
        <v>120</v>
      </c>
      <c r="C425" s="27" t="s">
        <v>4</v>
      </c>
      <c r="D425" s="24">
        <v>9642.7099999999991</v>
      </c>
      <c r="E425" s="24">
        <v>0</v>
      </c>
      <c r="F425" s="24">
        <v>0</v>
      </c>
      <c r="G425" s="27" t="s">
        <v>4</v>
      </c>
      <c r="H425" s="24">
        <v>9642.7099999999991</v>
      </c>
      <c r="I425" s="115"/>
      <c r="J425" s="115"/>
      <c r="K425" s="115"/>
    </row>
    <row r="426" spans="2:11" x14ac:dyDescent="0.2">
      <c r="B426" s="230" t="s">
        <v>352</v>
      </c>
      <c r="C426" s="27" t="s">
        <v>4</v>
      </c>
      <c r="D426" s="24">
        <v>75</v>
      </c>
      <c r="E426" s="24">
        <v>0</v>
      </c>
      <c r="F426" s="24">
        <v>0</v>
      </c>
      <c r="G426" s="27" t="s">
        <v>4</v>
      </c>
      <c r="H426" s="24">
        <v>75</v>
      </c>
      <c r="I426" s="115"/>
      <c r="J426" s="115"/>
      <c r="K426" s="115"/>
    </row>
    <row r="427" spans="2:11" x14ac:dyDescent="0.2">
      <c r="B427" s="230" t="s">
        <v>624</v>
      </c>
      <c r="C427" s="27" t="s">
        <v>4</v>
      </c>
      <c r="D427" s="24">
        <v>9528.01</v>
      </c>
      <c r="E427" s="24">
        <v>0</v>
      </c>
      <c r="F427" s="24">
        <v>0</v>
      </c>
      <c r="G427" s="27" t="s">
        <v>4</v>
      </c>
      <c r="H427" s="24">
        <v>9528.01</v>
      </c>
      <c r="I427" s="115"/>
      <c r="J427" s="115"/>
      <c r="K427" s="115"/>
    </row>
    <row r="428" spans="2:11" x14ac:dyDescent="0.2">
      <c r="B428" s="230" t="s">
        <v>112</v>
      </c>
      <c r="C428" s="27" t="s">
        <v>4</v>
      </c>
      <c r="D428" s="24">
        <v>13568.08</v>
      </c>
      <c r="E428" s="24">
        <v>0</v>
      </c>
      <c r="F428" s="24">
        <v>0</v>
      </c>
      <c r="G428" s="27" t="s">
        <v>4</v>
      </c>
      <c r="H428" s="24">
        <v>13568.08</v>
      </c>
      <c r="I428" s="115"/>
      <c r="J428" s="115"/>
      <c r="K428" s="115"/>
    </row>
    <row r="429" spans="2:11" x14ac:dyDescent="0.2">
      <c r="B429" s="230" t="s">
        <v>221</v>
      </c>
      <c r="C429" s="27" t="s">
        <v>4</v>
      </c>
      <c r="D429" s="24">
        <v>7242.2</v>
      </c>
      <c r="E429" s="24">
        <v>0</v>
      </c>
      <c r="F429" s="24">
        <v>0</v>
      </c>
      <c r="G429" s="27" t="s">
        <v>4</v>
      </c>
      <c r="H429" s="24">
        <v>7242.2</v>
      </c>
      <c r="I429" s="115"/>
      <c r="J429" s="115"/>
      <c r="K429" s="115"/>
    </row>
    <row r="430" spans="2:11" x14ac:dyDescent="0.2">
      <c r="B430" s="230" t="s">
        <v>210</v>
      </c>
      <c r="C430" s="27" t="s">
        <v>4</v>
      </c>
      <c r="D430" s="24">
        <v>11760.31</v>
      </c>
      <c r="E430" s="24">
        <v>0</v>
      </c>
      <c r="F430" s="24">
        <v>0</v>
      </c>
      <c r="G430" s="27" t="s">
        <v>4</v>
      </c>
      <c r="H430" s="24">
        <v>11760.31</v>
      </c>
      <c r="I430" s="115"/>
      <c r="J430" s="115"/>
      <c r="K430" s="115"/>
    </row>
    <row r="431" spans="2:11" x14ac:dyDescent="0.2">
      <c r="B431" s="230" t="s">
        <v>114</v>
      </c>
      <c r="C431" s="27" t="s">
        <v>4</v>
      </c>
      <c r="D431" s="24">
        <v>10782.85</v>
      </c>
      <c r="E431" s="24">
        <v>0</v>
      </c>
      <c r="F431" s="24">
        <v>0</v>
      </c>
      <c r="G431" s="27" t="s">
        <v>4</v>
      </c>
      <c r="H431" s="24">
        <v>10782.85</v>
      </c>
      <c r="I431" s="115"/>
      <c r="J431" s="115"/>
      <c r="K431" s="115"/>
    </row>
    <row r="432" spans="2:11" x14ac:dyDescent="0.2">
      <c r="B432" s="230" t="s">
        <v>119</v>
      </c>
      <c r="C432" s="27" t="s">
        <v>4</v>
      </c>
      <c r="D432" s="24">
        <v>12963.01</v>
      </c>
      <c r="E432" s="24">
        <v>0</v>
      </c>
      <c r="F432" s="24">
        <v>0</v>
      </c>
      <c r="G432" s="27" t="s">
        <v>4</v>
      </c>
      <c r="H432" s="24">
        <v>12963.01</v>
      </c>
      <c r="I432" s="115"/>
      <c r="J432" s="115"/>
      <c r="K432" s="115"/>
    </row>
    <row r="433" spans="2:11" x14ac:dyDescent="0.2">
      <c r="B433" s="230" t="s">
        <v>115</v>
      </c>
      <c r="C433" s="27" t="s">
        <v>4</v>
      </c>
      <c r="D433" s="24">
        <v>22977.95</v>
      </c>
      <c r="E433" s="24">
        <v>0</v>
      </c>
      <c r="F433" s="24">
        <v>0</v>
      </c>
      <c r="G433" s="27" t="s">
        <v>4</v>
      </c>
      <c r="H433" s="24">
        <v>22977.95</v>
      </c>
      <c r="I433" s="115"/>
      <c r="J433" s="115"/>
      <c r="K433" s="115"/>
    </row>
    <row r="434" spans="2:11" x14ac:dyDescent="0.2">
      <c r="B434" s="230" t="s">
        <v>625</v>
      </c>
      <c r="C434" s="27" t="s">
        <v>4</v>
      </c>
      <c r="D434" s="24">
        <v>3972</v>
      </c>
      <c r="E434" s="24">
        <v>0</v>
      </c>
      <c r="F434" s="24">
        <v>0</v>
      </c>
      <c r="G434" s="27" t="s">
        <v>4</v>
      </c>
      <c r="H434" s="24">
        <v>3972</v>
      </c>
      <c r="I434" s="115"/>
      <c r="J434" s="115"/>
      <c r="K434" s="115"/>
    </row>
    <row r="435" spans="2:11" x14ac:dyDescent="0.2">
      <c r="B435" s="230" t="s">
        <v>118</v>
      </c>
      <c r="C435" s="27" t="s">
        <v>4</v>
      </c>
      <c r="D435" s="24">
        <v>3893.37</v>
      </c>
      <c r="E435" s="24">
        <v>0</v>
      </c>
      <c r="F435" s="24">
        <v>0</v>
      </c>
      <c r="G435" s="27" t="s">
        <v>4</v>
      </c>
      <c r="H435" s="24">
        <v>3893.37</v>
      </c>
      <c r="I435" s="115"/>
      <c r="J435" s="115"/>
      <c r="K435" s="115"/>
    </row>
    <row r="436" spans="2:11" x14ac:dyDescent="0.2">
      <c r="B436" s="230" t="s">
        <v>224</v>
      </c>
      <c r="C436" s="27" t="s">
        <v>4</v>
      </c>
      <c r="D436" s="24">
        <v>9870</v>
      </c>
      <c r="E436" s="24">
        <v>0</v>
      </c>
      <c r="F436" s="24">
        <v>0</v>
      </c>
      <c r="G436" s="27" t="s">
        <v>4</v>
      </c>
      <c r="H436" s="24">
        <v>9870</v>
      </c>
      <c r="I436" s="115"/>
      <c r="J436" s="115"/>
      <c r="K436" s="115"/>
    </row>
    <row r="437" spans="2:11" x14ac:dyDescent="0.2">
      <c r="B437" s="230" t="s">
        <v>626</v>
      </c>
      <c r="C437" s="27" t="s">
        <v>4</v>
      </c>
      <c r="D437" s="24">
        <v>2108.17</v>
      </c>
      <c r="E437" s="24">
        <v>0</v>
      </c>
      <c r="F437" s="24">
        <v>0</v>
      </c>
      <c r="G437" s="27" t="s">
        <v>4</v>
      </c>
      <c r="H437" s="24">
        <v>2108.17</v>
      </c>
      <c r="I437" s="115"/>
      <c r="J437" s="115"/>
      <c r="K437" s="115"/>
    </row>
    <row r="438" spans="2:11" x14ac:dyDescent="0.2">
      <c r="B438" s="230" t="s">
        <v>627</v>
      </c>
      <c r="C438" s="27" t="s">
        <v>4</v>
      </c>
      <c r="D438" s="24">
        <v>2061.58</v>
      </c>
      <c r="E438" s="24">
        <v>0</v>
      </c>
      <c r="F438" s="24">
        <v>0</v>
      </c>
      <c r="G438" s="27" t="s">
        <v>4</v>
      </c>
      <c r="H438" s="24">
        <v>2061.58</v>
      </c>
      <c r="I438" s="115"/>
      <c r="J438" s="115"/>
      <c r="K438" s="115"/>
    </row>
    <row r="439" spans="2:11" x14ac:dyDescent="0.2">
      <c r="B439" s="230" t="s">
        <v>123</v>
      </c>
      <c r="C439" s="27" t="s">
        <v>4</v>
      </c>
      <c r="D439" s="24">
        <v>14077.6</v>
      </c>
      <c r="E439" s="24">
        <v>0</v>
      </c>
      <c r="F439" s="24">
        <v>0</v>
      </c>
      <c r="G439" s="27" t="s">
        <v>4</v>
      </c>
      <c r="H439" s="24">
        <v>14077.6</v>
      </c>
      <c r="I439" s="115"/>
      <c r="J439" s="115"/>
      <c r="K439" s="115"/>
    </row>
    <row r="440" spans="2:11" x14ac:dyDescent="0.2">
      <c r="B440" s="230" t="s">
        <v>124</v>
      </c>
      <c r="C440" s="27" t="s">
        <v>4</v>
      </c>
      <c r="D440" s="24">
        <v>19349.349999999999</v>
      </c>
      <c r="E440" s="24">
        <v>0</v>
      </c>
      <c r="F440" s="24">
        <v>0</v>
      </c>
      <c r="G440" s="27" t="s">
        <v>4</v>
      </c>
      <c r="H440" s="24">
        <v>19349.349999999999</v>
      </c>
      <c r="I440" s="115"/>
      <c r="J440" s="115"/>
      <c r="K440" s="115"/>
    </row>
    <row r="441" spans="2:11" x14ac:dyDescent="0.2">
      <c r="B441" s="230" t="s">
        <v>125</v>
      </c>
      <c r="C441" s="27" t="s">
        <v>4</v>
      </c>
      <c r="D441" s="24">
        <v>6355.2</v>
      </c>
      <c r="E441" s="24">
        <v>0</v>
      </c>
      <c r="F441" s="24">
        <v>0</v>
      </c>
      <c r="G441" s="27" t="s">
        <v>4</v>
      </c>
      <c r="H441" s="24">
        <v>6355.2</v>
      </c>
      <c r="I441" s="115"/>
      <c r="J441" s="115"/>
      <c r="K441" s="115"/>
    </row>
    <row r="442" spans="2:11" x14ac:dyDescent="0.2">
      <c r="B442" s="230" t="s">
        <v>394</v>
      </c>
      <c r="C442" s="27" t="s">
        <v>4</v>
      </c>
      <c r="D442" s="24">
        <v>1283.3399999999999</v>
      </c>
      <c r="E442" s="24">
        <v>0</v>
      </c>
      <c r="F442" s="24">
        <v>0</v>
      </c>
      <c r="G442" s="27" t="s">
        <v>4</v>
      </c>
      <c r="H442" s="24">
        <v>1283.3399999999999</v>
      </c>
      <c r="I442" s="115"/>
      <c r="J442" s="115"/>
      <c r="K442" s="115"/>
    </row>
    <row r="443" spans="2:11" x14ac:dyDescent="0.2">
      <c r="B443" s="230" t="s">
        <v>354</v>
      </c>
      <c r="C443" s="27" t="s">
        <v>4</v>
      </c>
      <c r="D443" s="24">
        <v>7559.49</v>
      </c>
      <c r="E443" s="24">
        <v>0</v>
      </c>
      <c r="F443" s="24">
        <v>0</v>
      </c>
      <c r="G443" s="27" t="s">
        <v>4</v>
      </c>
      <c r="H443" s="24">
        <v>7559.49</v>
      </c>
      <c r="I443" s="115"/>
      <c r="J443" s="115"/>
      <c r="K443" s="115"/>
    </row>
    <row r="444" spans="2:11" x14ac:dyDescent="0.2">
      <c r="B444" s="230" t="s">
        <v>126</v>
      </c>
      <c r="C444" s="27" t="s">
        <v>4</v>
      </c>
      <c r="D444" s="24">
        <v>11040</v>
      </c>
      <c r="E444" s="24">
        <v>0</v>
      </c>
      <c r="F444" s="24">
        <v>0</v>
      </c>
      <c r="G444" s="27" t="s">
        <v>4</v>
      </c>
      <c r="H444" s="24">
        <v>11040</v>
      </c>
      <c r="I444" s="115"/>
      <c r="J444" s="115"/>
      <c r="K444" s="115"/>
    </row>
    <row r="445" spans="2:11" x14ac:dyDescent="0.2">
      <c r="B445" s="230" t="s">
        <v>121</v>
      </c>
      <c r="C445" s="27" t="s">
        <v>4</v>
      </c>
      <c r="D445" s="24">
        <v>10048.26</v>
      </c>
      <c r="E445" s="24">
        <v>0</v>
      </c>
      <c r="F445" s="24">
        <v>0</v>
      </c>
      <c r="G445" s="27" t="s">
        <v>4</v>
      </c>
      <c r="H445" s="24">
        <v>10048.26</v>
      </c>
      <c r="I445" s="115"/>
      <c r="J445" s="115"/>
      <c r="K445" s="115"/>
    </row>
    <row r="446" spans="2:11" x14ac:dyDescent="0.2">
      <c r="B446" s="230" t="s">
        <v>113</v>
      </c>
      <c r="C446" s="27" t="s">
        <v>4</v>
      </c>
      <c r="D446" s="24">
        <v>5832.17</v>
      </c>
      <c r="E446" s="24">
        <v>0</v>
      </c>
      <c r="F446" s="24">
        <v>0</v>
      </c>
      <c r="G446" s="27" t="s">
        <v>4</v>
      </c>
      <c r="H446" s="24">
        <v>5832.17</v>
      </c>
      <c r="I446" s="115"/>
      <c r="J446" s="115"/>
      <c r="K446" s="115"/>
    </row>
    <row r="447" spans="2:11" x14ac:dyDescent="0.2">
      <c r="B447" s="230" t="s">
        <v>129</v>
      </c>
      <c r="C447" s="27" t="s">
        <v>4</v>
      </c>
      <c r="D447" s="24">
        <v>3994.29</v>
      </c>
      <c r="E447" s="24">
        <v>0</v>
      </c>
      <c r="F447" s="24">
        <v>0</v>
      </c>
      <c r="G447" s="27" t="s">
        <v>4</v>
      </c>
      <c r="H447" s="24">
        <v>3994.29</v>
      </c>
      <c r="I447" s="115"/>
      <c r="J447" s="115"/>
      <c r="K447" s="115"/>
    </row>
    <row r="448" spans="2:11" x14ac:dyDescent="0.2">
      <c r="B448" s="230" t="s">
        <v>131</v>
      </c>
      <c r="C448" s="27" t="s">
        <v>4</v>
      </c>
      <c r="D448" s="24">
        <v>13254.98</v>
      </c>
      <c r="E448" s="24">
        <v>0</v>
      </c>
      <c r="F448" s="24">
        <v>0</v>
      </c>
      <c r="G448" s="27" t="s">
        <v>4</v>
      </c>
      <c r="H448" s="24">
        <v>13254.98</v>
      </c>
      <c r="I448" s="115"/>
      <c r="J448" s="115"/>
      <c r="K448" s="115"/>
    </row>
    <row r="449" spans="2:11" x14ac:dyDescent="0.2">
      <c r="B449" s="230" t="s">
        <v>239</v>
      </c>
      <c r="C449" s="27" t="s">
        <v>4</v>
      </c>
      <c r="D449" s="24">
        <v>871.2</v>
      </c>
      <c r="E449" s="24">
        <v>0</v>
      </c>
      <c r="F449" s="24">
        <v>0</v>
      </c>
      <c r="G449" s="27" t="s">
        <v>4</v>
      </c>
      <c r="H449" s="24">
        <v>871.2</v>
      </c>
      <c r="I449" s="115"/>
      <c r="J449" s="115"/>
      <c r="K449" s="115"/>
    </row>
    <row r="450" spans="2:11" x14ac:dyDescent="0.2">
      <c r="B450" s="230" t="s">
        <v>628</v>
      </c>
      <c r="C450" s="27" t="s">
        <v>4</v>
      </c>
      <c r="D450" s="24">
        <v>6783.99</v>
      </c>
      <c r="E450" s="24">
        <v>0</v>
      </c>
      <c r="F450" s="24">
        <v>0</v>
      </c>
      <c r="G450" s="27" t="s">
        <v>4</v>
      </c>
      <c r="H450" s="24">
        <v>6783.99</v>
      </c>
      <c r="I450" s="115"/>
      <c r="J450" s="115"/>
      <c r="K450" s="115"/>
    </row>
    <row r="451" spans="2:11" x14ac:dyDescent="0.2">
      <c r="B451" s="230" t="s">
        <v>128</v>
      </c>
      <c r="C451" s="27" t="s">
        <v>4</v>
      </c>
      <c r="D451" s="24">
        <v>1958.8</v>
      </c>
      <c r="E451" s="24">
        <v>0</v>
      </c>
      <c r="F451" s="24">
        <v>0</v>
      </c>
      <c r="G451" s="27" t="s">
        <v>4</v>
      </c>
      <c r="H451" s="24">
        <v>1958.8</v>
      </c>
      <c r="I451" s="115"/>
      <c r="J451" s="115"/>
      <c r="K451" s="115"/>
    </row>
    <row r="452" spans="2:11" x14ac:dyDescent="0.2">
      <c r="B452" s="230" t="s">
        <v>134</v>
      </c>
      <c r="C452" s="27" t="s">
        <v>4</v>
      </c>
      <c r="D452" s="24">
        <v>6158.92</v>
      </c>
      <c r="E452" s="24">
        <v>0</v>
      </c>
      <c r="F452" s="24">
        <v>0</v>
      </c>
      <c r="G452" s="27" t="s">
        <v>4</v>
      </c>
      <c r="H452" s="24">
        <v>6158.92</v>
      </c>
      <c r="I452" s="115"/>
      <c r="J452" s="115"/>
      <c r="K452" s="115"/>
    </row>
    <row r="453" spans="2:11" x14ac:dyDescent="0.2">
      <c r="B453" s="230" t="s">
        <v>324</v>
      </c>
      <c r="C453" s="27" t="s">
        <v>4</v>
      </c>
      <c r="D453" s="24">
        <v>2141.9299999999998</v>
      </c>
      <c r="E453" s="24">
        <v>0</v>
      </c>
      <c r="F453" s="24">
        <v>0</v>
      </c>
      <c r="G453" s="27" t="s">
        <v>4</v>
      </c>
      <c r="H453" s="24">
        <v>2141.9299999999998</v>
      </c>
      <c r="I453" s="115"/>
      <c r="J453" s="115"/>
      <c r="K453" s="115"/>
    </row>
    <row r="454" spans="2:11" x14ac:dyDescent="0.2">
      <c r="B454" s="230" t="s">
        <v>629</v>
      </c>
      <c r="C454" s="27" t="s">
        <v>4</v>
      </c>
      <c r="D454" s="24">
        <v>4247.28</v>
      </c>
      <c r="E454" s="24">
        <v>0</v>
      </c>
      <c r="F454" s="24">
        <v>0</v>
      </c>
      <c r="G454" s="27" t="s">
        <v>4</v>
      </c>
      <c r="H454" s="24">
        <v>4247.28</v>
      </c>
      <c r="I454" s="115"/>
      <c r="J454" s="115"/>
      <c r="K454" s="115"/>
    </row>
    <row r="455" spans="2:11" x14ac:dyDescent="0.2">
      <c r="B455" s="230" t="s">
        <v>630</v>
      </c>
      <c r="C455" s="27" t="s">
        <v>4</v>
      </c>
      <c r="D455" s="29">
        <v>-207</v>
      </c>
      <c r="E455" s="24">
        <v>0</v>
      </c>
      <c r="F455" s="24">
        <v>0</v>
      </c>
      <c r="G455" s="27" t="s">
        <v>4</v>
      </c>
      <c r="H455" s="29">
        <v>-207</v>
      </c>
      <c r="I455" s="115"/>
      <c r="J455" s="115"/>
      <c r="K455" s="115"/>
    </row>
    <row r="456" spans="2:11" x14ac:dyDescent="0.2">
      <c r="B456" s="230" t="s">
        <v>631</v>
      </c>
      <c r="C456" s="27" t="s">
        <v>4</v>
      </c>
      <c r="D456" s="24">
        <v>1755.99</v>
      </c>
      <c r="E456" s="24">
        <v>0</v>
      </c>
      <c r="F456" s="24">
        <v>0</v>
      </c>
      <c r="G456" s="27" t="s">
        <v>4</v>
      </c>
      <c r="H456" s="24">
        <v>1755.99</v>
      </c>
      <c r="I456" s="115"/>
      <c r="J456" s="115"/>
      <c r="K456" s="115"/>
    </row>
    <row r="457" spans="2:11" x14ac:dyDescent="0.2">
      <c r="B457" s="230" t="s">
        <v>135</v>
      </c>
      <c r="C457" s="27" t="s">
        <v>4</v>
      </c>
      <c r="D457" s="24">
        <v>5460.52</v>
      </c>
      <c r="E457" s="24">
        <v>0</v>
      </c>
      <c r="F457" s="24">
        <v>0</v>
      </c>
      <c r="G457" s="27" t="s">
        <v>4</v>
      </c>
      <c r="H457" s="24">
        <v>5460.52</v>
      </c>
      <c r="I457" s="115"/>
      <c r="J457" s="115"/>
      <c r="K457" s="115"/>
    </row>
    <row r="458" spans="2:11" x14ac:dyDescent="0.2">
      <c r="B458" s="230" t="s">
        <v>136</v>
      </c>
      <c r="C458" s="27" t="s">
        <v>4</v>
      </c>
      <c r="D458" s="24">
        <v>17947.580000000002</v>
      </c>
      <c r="E458" s="24">
        <v>0</v>
      </c>
      <c r="F458" s="24">
        <v>0</v>
      </c>
      <c r="G458" s="27" t="s">
        <v>4</v>
      </c>
      <c r="H458" s="24">
        <v>17947.580000000002</v>
      </c>
      <c r="I458" s="115"/>
      <c r="J458" s="115"/>
      <c r="K458" s="115"/>
    </row>
    <row r="459" spans="2:11" x14ac:dyDescent="0.2">
      <c r="B459" s="230" t="s">
        <v>411</v>
      </c>
      <c r="C459" s="27" t="s">
        <v>4</v>
      </c>
      <c r="D459" s="24">
        <v>700</v>
      </c>
      <c r="E459" s="24">
        <v>0</v>
      </c>
      <c r="F459" s="24">
        <v>0</v>
      </c>
      <c r="G459" s="27" t="s">
        <v>4</v>
      </c>
      <c r="H459" s="24">
        <v>700</v>
      </c>
      <c r="I459" s="115"/>
      <c r="J459" s="115"/>
      <c r="K459" s="115"/>
    </row>
    <row r="460" spans="2:11" x14ac:dyDescent="0.2">
      <c r="B460" s="230" t="s">
        <v>312</v>
      </c>
      <c r="C460" s="27" t="s">
        <v>4</v>
      </c>
      <c r="D460" s="24">
        <v>141.86000000000001</v>
      </c>
      <c r="E460" s="24">
        <v>0</v>
      </c>
      <c r="F460" s="24">
        <v>0</v>
      </c>
      <c r="G460" s="27" t="s">
        <v>4</v>
      </c>
      <c r="H460" s="24">
        <v>141.86000000000001</v>
      </c>
      <c r="I460" s="115"/>
      <c r="J460" s="115"/>
      <c r="K460" s="115"/>
    </row>
    <row r="461" spans="2:11" x14ac:dyDescent="0.2">
      <c r="B461" s="230" t="s">
        <v>137</v>
      </c>
      <c r="C461" s="27" t="s">
        <v>4</v>
      </c>
      <c r="D461" s="24">
        <v>1826.61</v>
      </c>
      <c r="E461" s="24">
        <v>0</v>
      </c>
      <c r="F461" s="24">
        <v>0</v>
      </c>
      <c r="G461" s="27" t="s">
        <v>4</v>
      </c>
      <c r="H461" s="24">
        <v>1826.61</v>
      </c>
      <c r="I461" s="115"/>
      <c r="J461" s="115"/>
      <c r="K461" s="115"/>
    </row>
    <row r="462" spans="2:11" x14ac:dyDescent="0.2">
      <c r="B462" s="230" t="s">
        <v>232</v>
      </c>
      <c r="C462" s="27" t="s">
        <v>4</v>
      </c>
      <c r="D462" s="24">
        <v>3505.59</v>
      </c>
      <c r="E462" s="24">
        <v>0</v>
      </c>
      <c r="F462" s="24">
        <v>0</v>
      </c>
      <c r="G462" s="27" t="s">
        <v>4</v>
      </c>
      <c r="H462" s="24">
        <v>3505.59</v>
      </c>
      <c r="I462" s="115"/>
      <c r="J462" s="115"/>
      <c r="K462" s="115"/>
    </row>
    <row r="463" spans="2:11" x14ac:dyDescent="0.2">
      <c r="B463" s="230" t="s">
        <v>138</v>
      </c>
      <c r="C463" s="27" t="s">
        <v>4</v>
      </c>
      <c r="D463" s="24">
        <v>17176.009999999998</v>
      </c>
      <c r="E463" s="24">
        <v>0</v>
      </c>
      <c r="F463" s="24">
        <v>0</v>
      </c>
      <c r="G463" s="27" t="s">
        <v>4</v>
      </c>
      <c r="H463" s="24">
        <v>17176.009999999998</v>
      </c>
      <c r="I463" s="115"/>
      <c r="J463" s="115"/>
      <c r="K463" s="115"/>
    </row>
    <row r="464" spans="2:11" x14ac:dyDescent="0.2">
      <c r="B464" s="230" t="s">
        <v>332</v>
      </c>
      <c r="C464" s="27" t="s">
        <v>4</v>
      </c>
      <c r="D464" s="24">
        <v>125.01</v>
      </c>
      <c r="E464" s="24">
        <v>0</v>
      </c>
      <c r="F464" s="24">
        <v>0</v>
      </c>
      <c r="G464" s="27" t="s">
        <v>4</v>
      </c>
      <c r="H464" s="24">
        <v>125.01</v>
      </c>
      <c r="I464" s="115"/>
      <c r="J464" s="115"/>
      <c r="K464" s="115"/>
    </row>
    <row r="465" spans="2:11" x14ac:dyDescent="0.2">
      <c r="B465" s="230" t="s">
        <v>632</v>
      </c>
      <c r="C465" s="27" t="s">
        <v>4</v>
      </c>
      <c r="D465" s="24">
        <v>981.01</v>
      </c>
      <c r="E465" s="24">
        <v>0</v>
      </c>
      <c r="F465" s="24">
        <v>0</v>
      </c>
      <c r="G465" s="27" t="s">
        <v>4</v>
      </c>
      <c r="H465" s="24">
        <v>981.01</v>
      </c>
      <c r="I465" s="115"/>
      <c r="J465" s="115"/>
      <c r="K465" s="115"/>
    </row>
    <row r="466" spans="2:11" x14ac:dyDescent="0.2">
      <c r="B466" s="230" t="s">
        <v>139</v>
      </c>
      <c r="C466" s="27" t="s">
        <v>4</v>
      </c>
      <c r="D466" s="24">
        <v>5325.45</v>
      </c>
      <c r="E466" s="24">
        <v>0</v>
      </c>
      <c r="F466" s="24">
        <v>700</v>
      </c>
      <c r="G466" s="27" t="s">
        <v>4</v>
      </c>
      <c r="H466" s="24">
        <v>6025.45</v>
      </c>
      <c r="I466" s="115"/>
      <c r="J466" s="115"/>
      <c r="K466" s="115"/>
    </row>
    <row r="467" spans="2:11" x14ac:dyDescent="0.2">
      <c r="B467" s="230" t="s">
        <v>633</v>
      </c>
      <c r="C467" s="27" t="s">
        <v>4</v>
      </c>
      <c r="D467" s="24">
        <v>1087.5</v>
      </c>
      <c r="E467" s="24">
        <v>0</v>
      </c>
      <c r="F467" s="24">
        <v>0</v>
      </c>
      <c r="G467" s="27" t="s">
        <v>4</v>
      </c>
      <c r="H467" s="24">
        <v>1087.5</v>
      </c>
      <c r="I467" s="115"/>
      <c r="J467" s="115"/>
      <c r="K467" s="115"/>
    </row>
    <row r="468" spans="2:11" x14ac:dyDescent="0.2">
      <c r="B468" s="230" t="s">
        <v>140</v>
      </c>
      <c r="C468" s="27" t="s">
        <v>4</v>
      </c>
      <c r="D468" s="24">
        <v>1727.98</v>
      </c>
      <c r="E468" s="24">
        <v>0</v>
      </c>
      <c r="F468" s="24">
        <v>0</v>
      </c>
      <c r="G468" s="27" t="s">
        <v>4</v>
      </c>
      <c r="H468" s="24">
        <v>1727.98</v>
      </c>
      <c r="I468" s="115"/>
      <c r="J468" s="115"/>
      <c r="K468" s="115"/>
    </row>
    <row r="469" spans="2:11" x14ac:dyDescent="0.2">
      <c r="B469" s="230" t="s">
        <v>141</v>
      </c>
      <c r="C469" s="27" t="s">
        <v>4</v>
      </c>
      <c r="D469" s="24">
        <v>4650.97</v>
      </c>
      <c r="E469" s="24">
        <v>0</v>
      </c>
      <c r="F469" s="24">
        <v>175</v>
      </c>
      <c r="G469" s="27" t="s">
        <v>4</v>
      </c>
      <c r="H469" s="24">
        <v>4825.97</v>
      </c>
      <c r="I469" s="115"/>
      <c r="J469" s="115"/>
      <c r="K469" s="115"/>
    </row>
    <row r="470" spans="2:11" x14ac:dyDescent="0.2">
      <c r="B470" s="230" t="s">
        <v>142</v>
      </c>
      <c r="C470" s="27" t="s">
        <v>4</v>
      </c>
      <c r="D470" s="24">
        <v>586.74</v>
      </c>
      <c r="E470" s="24">
        <v>0</v>
      </c>
      <c r="F470" s="24">
        <v>0</v>
      </c>
      <c r="G470" s="27" t="s">
        <v>4</v>
      </c>
      <c r="H470" s="24">
        <v>586.74</v>
      </c>
      <c r="I470" s="115"/>
      <c r="J470" s="115"/>
      <c r="K470" s="115"/>
    </row>
    <row r="471" spans="2:11" x14ac:dyDescent="0.2">
      <c r="B471" s="230" t="s">
        <v>143</v>
      </c>
      <c r="C471" s="27" t="s">
        <v>4</v>
      </c>
      <c r="D471" s="24">
        <v>4478.99</v>
      </c>
      <c r="E471" s="24">
        <v>0</v>
      </c>
      <c r="F471" s="24">
        <v>0</v>
      </c>
      <c r="G471" s="27" t="s">
        <v>4</v>
      </c>
      <c r="H471" s="24">
        <v>4478.99</v>
      </c>
      <c r="I471" s="115"/>
      <c r="J471" s="115"/>
      <c r="K471" s="115"/>
    </row>
    <row r="472" spans="2:11" x14ac:dyDescent="0.2">
      <c r="B472" s="230" t="s">
        <v>144</v>
      </c>
      <c r="C472" s="27" t="s">
        <v>4</v>
      </c>
      <c r="D472" s="24">
        <v>3530</v>
      </c>
      <c r="E472" s="24">
        <v>0</v>
      </c>
      <c r="F472" s="24">
        <v>0</v>
      </c>
      <c r="G472" s="27" t="s">
        <v>4</v>
      </c>
      <c r="H472" s="24">
        <v>3530</v>
      </c>
      <c r="I472" s="115"/>
      <c r="J472" s="115"/>
      <c r="K472" s="115"/>
    </row>
    <row r="473" spans="2:11" x14ac:dyDescent="0.2">
      <c r="B473" s="230" t="s">
        <v>145</v>
      </c>
      <c r="C473" s="27" t="s">
        <v>4</v>
      </c>
      <c r="D473" s="24">
        <v>13698.47</v>
      </c>
      <c r="E473" s="24">
        <v>0</v>
      </c>
      <c r="F473" s="24">
        <v>0</v>
      </c>
      <c r="G473" s="27" t="s">
        <v>4</v>
      </c>
      <c r="H473" s="24">
        <v>13698.47</v>
      </c>
      <c r="I473" s="115"/>
      <c r="J473" s="115"/>
      <c r="K473" s="115"/>
    </row>
    <row r="474" spans="2:11" x14ac:dyDescent="0.2">
      <c r="B474" s="230" t="s">
        <v>146</v>
      </c>
      <c r="C474" s="27" t="s">
        <v>4</v>
      </c>
      <c r="D474" s="24">
        <v>4595.01</v>
      </c>
      <c r="E474" s="24">
        <v>0</v>
      </c>
      <c r="F474" s="24">
        <v>0</v>
      </c>
      <c r="G474" s="27" t="s">
        <v>4</v>
      </c>
      <c r="H474" s="24">
        <v>4595.01</v>
      </c>
      <c r="I474" s="115"/>
      <c r="J474" s="115"/>
      <c r="K474" s="115"/>
    </row>
    <row r="475" spans="2:11" x14ac:dyDescent="0.2">
      <c r="B475" s="230" t="s">
        <v>147</v>
      </c>
      <c r="C475" s="27" t="s">
        <v>4</v>
      </c>
      <c r="D475" s="24">
        <v>524.98</v>
      </c>
      <c r="E475" s="24">
        <v>0</v>
      </c>
      <c r="F475" s="24">
        <v>0</v>
      </c>
      <c r="G475" s="27" t="s">
        <v>4</v>
      </c>
      <c r="H475" s="24">
        <v>524.98</v>
      </c>
      <c r="I475" s="115"/>
      <c r="J475" s="115"/>
      <c r="K475" s="115"/>
    </row>
    <row r="476" spans="2:11" x14ac:dyDescent="0.2">
      <c r="B476" s="230" t="s">
        <v>331</v>
      </c>
      <c r="C476" s="27" t="s">
        <v>4</v>
      </c>
      <c r="D476" s="24">
        <v>150</v>
      </c>
      <c r="E476" s="24">
        <v>0</v>
      </c>
      <c r="F476" s="24">
        <v>0</v>
      </c>
      <c r="G476" s="27" t="s">
        <v>4</v>
      </c>
      <c r="H476" s="24">
        <v>150</v>
      </c>
      <c r="I476" s="115"/>
      <c r="J476" s="115"/>
      <c r="K476" s="115"/>
    </row>
    <row r="477" spans="2:11" x14ac:dyDescent="0.2">
      <c r="B477" s="230" t="s">
        <v>148</v>
      </c>
      <c r="C477" s="27" t="s">
        <v>4</v>
      </c>
      <c r="D477" s="24">
        <v>10238.36</v>
      </c>
      <c r="E477" s="24">
        <v>0</v>
      </c>
      <c r="F477" s="24">
        <v>0</v>
      </c>
      <c r="G477" s="27" t="s">
        <v>4</v>
      </c>
      <c r="H477" s="24">
        <v>10238.36</v>
      </c>
      <c r="I477" s="115"/>
      <c r="J477" s="115"/>
      <c r="K477" s="115"/>
    </row>
    <row r="478" spans="2:11" x14ac:dyDescent="0.2">
      <c r="B478" s="230" t="s">
        <v>216</v>
      </c>
      <c r="C478" s="27" t="s">
        <v>4</v>
      </c>
      <c r="D478" s="24">
        <v>2966.74</v>
      </c>
      <c r="E478" s="24">
        <v>0</v>
      </c>
      <c r="F478" s="24">
        <v>0</v>
      </c>
      <c r="G478" s="27" t="s">
        <v>4</v>
      </c>
      <c r="H478" s="24">
        <v>2966.74</v>
      </c>
      <c r="I478" s="115"/>
      <c r="J478" s="115"/>
      <c r="K478" s="115"/>
    </row>
    <row r="479" spans="2:11" x14ac:dyDescent="0.2">
      <c r="B479" s="230" t="s">
        <v>150</v>
      </c>
      <c r="C479" s="27" t="s">
        <v>4</v>
      </c>
      <c r="D479" s="24">
        <v>3056.01</v>
      </c>
      <c r="E479" s="24">
        <v>0</v>
      </c>
      <c r="F479" s="24">
        <v>0</v>
      </c>
      <c r="G479" s="27" t="s">
        <v>4</v>
      </c>
      <c r="H479" s="24">
        <v>3056.01</v>
      </c>
      <c r="I479" s="115"/>
      <c r="J479" s="115"/>
      <c r="K479" s="115"/>
    </row>
    <row r="480" spans="2:11" x14ac:dyDescent="0.2">
      <c r="B480" s="230" t="s">
        <v>149</v>
      </c>
      <c r="C480" s="27" t="s">
        <v>4</v>
      </c>
      <c r="D480" s="24">
        <v>7066.87</v>
      </c>
      <c r="E480" s="24">
        <v>0</v>
      </c>
      <c r="F480" s="24">
        <v>0</v>
      </c>
      <c r="G480" s="27" t="s">
        <v>4</v>
      </c>
      <c r="H480" s="24">
        <v>7066.87</v>
      </c>
      <c r="I480" s="115"/>
      <c r="J480" s="115"/>
      <c r="K480" s="115"/>
    </row>
    <row r="481" spans="2:11" x14ac:dyDescent="0.2">
      <c r="B481" s="230" t="s">
        <v>151</v>
      </c>
      <c r="C481" s="27" t="s">
        <v>4</v>
      </c>
      <c r="D481" s="24">
        <v>9209.2900000000009</v>
      </c>
      <c r="E481" s="24">
        <v>0</v>
      </c>
      <c r="F481" s="24">
        <v>0</v>
      </c>
      <c r="G481" s="27" t="s">
        <v>4</v>
      </c>
      <c r="H481" s="24">
        <v>9209.2900000000009</v>
      </c>
      <c r="I481" s="115"/>
      <c r="J481" s="115"/>
      <c r="K481" s="115"/>
    </row>
    <row r="482" spans="2:11" x14ac:dyDescent="0.2">
      <c r="B482" s="230" t="s">
        <v>382</v>
      </c>
      <c r="C482" s="27" t="s">
        <v>4</v>
      </c>
      <c r="D482" s="24">
        <v>1166.6400000000001</v>
      </c>
      <c r="E482" s="24">
        <v>0</v>
      </c>
      <c r="F482" s="24">
        <v>0</v>
      </c>
      <c r="G482" s="27" t="s">
        <v>4</v>
      </c>
      <c r="H482" s="24">
        <v>1166.6400000000001</v>
      </c>
      <c r="I482" s="115"/>
      <c r="J482" s="115"/>
      <c r="K482" s="115"/>
    </row>
    <row r="483" spans="2:11" x14ac:dyDescent="0.2">
      <c r="B483" s="230" t="s">
        <v>152</v>
      </c>
      <c r="C483" s="27" t="s">
        <v>4</v>
      </c>
      <c r="D483" s="24">
        <v>5123.3</v>
      </c>
      <c r="E483" s="24">
        <v>0</v>
      </c>
      <c r="F483" s="24">
        <v>0</v>
      </c>
      <c r="G483" s="27" t="s">
        <v>4</v>
      </c>
      <c r="H483" s="24">
        <v>5123.3</v>
      </c>
      <c r="I483" s="115"/>
      <c r="J483" s="115"/>
      <c r="K483" s="115"/>
    </row>
    <row r="484" spans="2:11" x14ac:dyDescent="0.2">
      <c r="B484" s="230" t="s">
        <v>153</v>
      </c>
      <c r="C484" s="27" t="s">
        <v>4</v>
      </c>
      <c r="D484" s="24">
        <v>2160</v>
      </c>
      <c r="E484" s="24">
        <v>0</v>
      </c>
      <c r="F484" s="24">
        <v>0</v>
      </c>
      <c r="G484" s="27" t="s">
        <v>4</v>
      </c>
      <c r="H484" s="24">
        <v>2160</v>
      </c>
      <c r="I484" s="115"/>
      <c r="J484" s="115"/>
      <c r="K484" s="115"/>
    </row>
    <row r="485" spans="2:11" x14ac:dyDescent="0.2">
      <c r="B485" s="230" t="s">
        <v>154</v>
      </c>
      <c r="C485" s="27" t="s">
        <v>4</v>
      </c>
      <c r="D485" s="24">
        <v>3941.58</v>
      </c>
      <c r="E485" s="24">
        <v>0</v>
      </c>
      <c r="F485" s="24">
        <v>0</v>
      </c>
      <c r="G485" s="27" t="s">
        <v>4</v>
      </c>
      <c r="H485" s="24">
        <v>3941.58</v>
      </c>
      <c r="I485" s="115"/>
      <c r="J485" s="115"/>
      <c r="K485" s="115"/>
    </row>
    <row r="486" spans="2:11" x14ac:dyDescent="0.2">
      <c r="B486" s="230" t="s">
        <v>227</v>
      </c>
      <c r="C486" s="27" t="s">
        <v>4</v>
      </c>
      <c r="D486" s="24">
        <v>6783.99</v>
      </c>
      <c r="E486" s="24">
        <v>0</v>
      </c>
      <c r="F486" s="24">
        <v>0</v>
      </c>
      <c r="G486" s="27" t="s">
        <v>4</v>
      </c>
      <c r="H486" s="24">
        <v>6783.99</v>
      </c>
      <c r="I486" s="115"/>
      <c r="J486" s="115"/>
      <c r="K486" s="115"/>
    </row>
    <row r="487" spans="2:11" x14ac:dyDescent="0.2">
      <c r="B487" s="230" t="s">
        <v>233</v>
      </c>
      <c r="C487" s="27" t="s">
        <v>4</v>
      </c>
      <c r="D487" s="24">
        <v>7234.66</v>
      </c>
      <c r="E487" s="24">
        <v>0</v>
      </c>
      <c r="F487" s="24">
        <v>0</v>
      </c>
      <c r="G487" s="27" t="s">
        <v>4</v>
      </c>
      <c r="H487" s="24">
        <v>7234.66</v>
      </c>
      <c r="I487" s="115"/>
      <c r="J487" s="115"/>
      <c r="K487" s="115"/>
    </row>
    <row r="488" spans="2:11" x14ac:dyDescent="0.2">
      <c r="B488" s="230" t="s">
        <v>155</v>
      </c>
      <c r="C488" s="27" t="s">
        <v>4</v>
      </c>
      <c r="D488" s="24">
        <v>7374.51</v>
      </c>
      <c r="E488" s="24">
        <v>0</v>
      </c>
      <c r="F488" s="24">
        <v>0</v>
      </c>
      <c r="G488" s="27" t="s">
        <v>4</v>
      </c>
      <c r="H488" s="24">
        <v>7374.51</v>
      </c>
      <c r="I488" s="115"/>
      <c r="J488" s="115"/>
      <c r="K488" s="115"/>
    </row>
    <row r="489" spans="2:11" x14ac:dyDescent="0.2">
      <c r="B489" s="230" t="s">
        <v>377</v>
      </c>
      <c r="C489" s="27" t="s">
        <v>4</v>
      </c>
      <c r="D489" s="24">
        <v>933.38</v>
      </c>
      <c r="E489" s="24">
        <v>0</v>
      </c>
      <c r="F489" s="24">
        <v>0</v>
      </c>
      <c r="G489" s="27" t="s">
        <v>4</v>
      </c>
      <c r="H489" s="24">
        <v>933.38</v>
      </c>
      <c r="I489" s="115"/>
      <c r="J489" s="115"/>
      <c r="K489" s="115"/>
    </row>
    <row r="490" spans="2:11" x14ac:dyDescent="0.2">
      <c r="B490" s="230" t="s">
        <v>156</v>
      </c>
      <c r="C490" s="27" t="s">
        <v>4</v>
      </c>
      <c r="D490" s="24">
        <v>10788.62</v>
      </c>
      <c r="E490" s="24">
        <v>0</v>
      </c>
      <c r="F490" s="24">
        <v>0</v>
      </c>
      <c r="G490" s="27" t="s">
        <v>4</v>
      </c>
      <c r="H490" s="24">
        <v>10788.62</v>
      </c>
      <c r="I490" s="115"/>
      <c r="J490" s="115"/>
      <c r="K490" s="115"/>
    </row>
    <row r="491" spans="2:11" x14ac:dyDescent="0.2">
      <c r="B491" s="230" t="s">
        <v>157</v>
      </c>
      <c r="C491" s="27" t="s">
        <v>4</v>
      </c>
      <c r="D491" s="24">
        <v>12369.26</v>
      </c>
      <c r="E491" s="24">
        <v>0</v>
      </c>
      <c r="F491" s="24">
        <v>0</v>
      </c>
      <c r="G491" s="27" t="s">
        <v>4</v>
      </c>
      <c r="H491" s="24">
        <v>12369.26</v>
      </c>
      <c r="I491" s="115"/>
      <c r="J491" s="115"/>
      <c r="K491" s="115"/>
    </row>
    <row r="492" spans="2:11" x14ac:dyDescent="0.2">
      <c r="B492" s="230" t="s">
        <v>158</v>
      </c>
      <c r="C492" s="27" t="s">
        <v>4</v>
      </c>
      <c r="D492" s="24">
        <v>8517.16</v>
      </c>
      <c r="E492" s="24">
        <v>0</v>
      </c>
      <c r="F492" s="24">
        <v>1400</v>
      </c>
      <c r="G492" s="27" t="s">
        <v>4</v>
      </c>
      <c r="H492" s="24">
        <v>9917.16</v>
      </c>
      <c r="I492" s="115"/>
      <c r="J492" s="115"/>
      <c r="K492" s="115"/>
    </row>
    <row r="493" spans="2:11" x14ac:dyDescent="0.2">
      <c r="B493" s="230" t="s">
        <v>290</v>
      </c>
      <c r="C493" s="27" t="s">
        <v>4</v>
      </c>
      <c r="D493" s="29">
        <v>-91.21</v>
      </c>
      <c r="E493" s="24">
        <v>0</v>
      </c>
      <c r="F493" s="24">
        <v>0</v>
      </c>
      <c r="G493" s="27" t="s">
        <v>4</v>
      </c>
      <c r="H493" s="29">
        <v>-91.21</v>
      </c>
      <c r="I493" s="115"/>
      <c r="J493" s="115"/>
      <c r="K493" s="115"/>
    </row>
    <row r="494" spans="2:11" x14ac:dyDescent="0.2">
      <c r="B494" s="230" t="s">
        <v>634</v>
      </c>
      <c r="C494" s="27" t="s">
        <v>4</v>
      </c>
      <c r="D494" s="24">
        <v>6212.01</v>
      </c>
      <c r="E494" s="24">
        <v>0</v>
      </c>
      <c r="F494" s="24">
        <v>0</v>
      </c>
      <c r="G494" s="27" t="s">
        <v>4</v>
      </c>
      <c r="H494" s="24">
        <v>6212.01</v>
      </c>
      <c r="I494" s="115"/>
      <c r="J494" s="115"/>
      <c r="K494" s="115"/>
    </row>
    <row r="495" spans="2:11" x14ac:dyDescent="0.2">
      <c r="B495" s="230" t="s">
        <v>161</v>
      </c>
      <c r="C495" s="27" t="s">
        <v>4</v>
      </c>
      <c r="D495" s="24">
        <v>9876.43</v>
      </c>
      <c r="E495" s="24">
        <v>0</v>
      </c>
      <c r="F495" s="24">
        <v>0</v>
      </c>
      <c r="G495" s="27" t="s">
        <v>4</v>
      </c>
      <c r="H495" s="24">
        <v>9876.43</v>
      </c>
      <c r="I495" s="115"/>
      <c r="J495" s="115"/>
      <c r="K495" s="115"/>
    </row>
    <row r="496" spans="2:11" x14ac:dyDescent="0.2">
      <c r="B496" s="230" t="s">
        <v>252</v>
      </c>
      <c r="C496" s="27" t="s">
        <v>4</v>
      </c>
      <c r="D496" s="29">
        <v>-3399.07</v>
      </c>
      <c r="E496" s="24">
        <v>0</v>
      </c>
      <c r="F496" s="24">
        <v>0</v>
      </c>
      <c r="G496" s="27" t="s">
        <v>4</v>
      </c>
      <c r="H496" s="29">
        <v>-3399.07</v>
      </c>
      <c r="I496" s="115"/>
      <c r="J496" s="115"/>
      <c r="K496" s="115"/>
    </row>
    <row r="497" spans="2:11" x14ac:dyDescent="0.2">
      <c r="B497" s="230" t="s">
        <v>162</v>
      </c>
      <c r="C497" s="27" t="s">
        <v>4</v>
      </c>
      <c r="D497" s="24">
        <v>300</v>
      </c>
      <c r="E497" s="24">
        <v>0</v>
      </c>
      <c r="F497" s="24">
        <v>0</v>
      </c>
      <c r="G497" s="27" t="s">
        <v>4</v>
      </c>
      <c r="H497" s="24">
        <v>300</v>
      </c>
      <c r="I497" s="115"/>
      <c r="J497" s="115"/>
      <c r="K497" s="115"/>
    </row>
    <row r="498" spans="2:11" x14ac:dyDescent="0.2">
      <c r="B498" s="230" t="s">
        <v>132</v>
      </c>
      <c r="C498" s="27" t="s">
        <v>4</v>
      </c>
      <c r="D498" s="24">
        <v>600</v>
      </c>
      <c r="E498" s="24">
        <v>0</v>
      </c>
      <c r="F498" s="24">
        <v>0</v>
      </c>
      <c r="G498" s="27" t="s">
        <v>4</v>
      </c>
      <c r="H498" s="24">
        <v>600</v>
      </c>
      <c r="I498" s="115"/>
      <c r="J498" s="115"/>
      <c r="K498" s="115"/>
    </row>
    <row r="499" spans="2:11" x14ac:dyDescent="0.2">
      <c r="B499" s="230" t="s">
        <v>323</v>
      </c>
      <c r="C499" s="27" t="s">
        <v>4</v>
      </c>
      <c r="D499" s="24">
        <v>4787.5</v>
      </c>
      <c r="E499" s="24">
        <v>0</v>
      </c>
      <c r="F499" s="24">
        <v>0</v>
      </c>
      <c r="G499" s="27" t="s">
        <v>4</v>
      </c>
      <c r="H499" s="24">
        <v>4787.5</v>
      </c>
      <c r="I499" s="115"/>
      <c r="J499" s="115"/>
      <c r="K499" s="115"/>
    </row>
    <row r="500" spans="2:11" x14ac:dyDescent="0.2">
      <c r="B500" s="230" t="s">
        <v>635</v>
      </c>
      <c r="C500" s="27" t="s">
        <v>4</v>
      </c>
      <c r="D500" s="24">
        <v>12720</v>
      </c>
      <c r="E500" s="24">
        <v>0</v>
      </c>
      <c r="F500" s="24">
        <v>0</v>
      </c>
      <c r="G500" s="27" t="s">
        <v>4</v>
      </c>
      <c r="H500" s="24">
        <v>12720</v>
      </c>
      <c r="I500" s="115"/>
      <c r="J500" s="115"/>
      <c r="K500" s="115"/>
    </row>
    <row r="501" spans="2:11" x14ac:dyDescent="0.2">
      <c r="B501" s="230" t="s">
        <v>636</v>
      </c>
      <c r="C501" s="27" t="s">
        <v>4</v>
      </c>
      <c r="D501" s="24">
        <v>808.01</v>
      </c>
      <c r="E501" s="24">
        <v>0</v>
      </c>
      <c r="F501" s="24">
        <v>0</v>
      </c>
      <c r="G501" s="27" t="s">
        <v>4</v>
      </c>
      <c r="H501" s="24">
        <v>808.01</v>
      </c>
      <c r="I501" s="115"/>
      <c r="J501" s="115"/>
      <c r="K501" s="115"/>
    </row>
    <row r="502" spans="2:11" x14ac:dyDescent="0.2">
      <c r="B502" s="230" t="s">
        <v>637</v>
      </c>
      <c r="C502" s="27" t="s">
        <v>4</v>
      </c>
      <c r="D502" s="24">
        <v>3152.53</v>
      </c>
      <c r="E502" s="24">
        <v>0</v>
      </c>
      <c r="F502" s="24">
        <v>0</v>
      </c>
      <c r="G502" s="27" t="s">
        <v>4</v>
      </c>
      <c r="H502" s="24">
        <v>3152.53</v>
      </c>
      <c r="I502" s="115"/>
      <c r="J502" s="115"/>
      <c r="K502" s="115"/>
    </row>
    <row r="503" spans="2:11" x14ac:dyDescent="0.2">
      <c r="B503" s="230" t="s">
        <v>638</v>
      </c>
      <c r="C503" s="27" t="s">
        <v>4</v>
      </c>
      <c r="D503" s="24">
        <v>6960</v>
      </c>
      <c r="E503" s="24">
        <v>0</v>
      </c>
      <c r="F503" s="24">
        <v>0</v>
      </c>
      <c r="G503" s="27" t="s">
        <v>4</v>
      </c>
      <c r="H503" s="24">
        <v>6960</v>
      </c>
      <c r="I503" s="115"/>
      <c r="J503" s="115"/>
      <c r="K503" s="115"/>
    </row>
    <row r="504" spans="2:11" x14ac:dyDescent="0.2">
      <c r="B504" s="230" t="s">
        <v>639</v>
      </c>
      <c r="C504" s="27" t="s">
        <v>4</v>
      </c>
      <c r="D504" s="24">
        <v>2400</v>
      </c>
      <c r="E504" s="24">
        <v>0</v>
      </c>
      <c r="F504" s="24">
        <v>0</v>
      </c>
      <c r="G504" s="27" t="s">
        <v>4</v>
      </c>
      <c r="H504" s="24">
        <v>2400</v>
      </c>
      <c r="I504" s="115"/>
      <c r="J504" s="115"/>
      <c r="K504" s="115"/>
    </row>
    <row r="505" spans="2:11" x14ac:dyDescent="0.2">
      <c r="B505" s="230" t="s">
        <v>163</v>
      </c>
      <c r="C505" s="27" t="s">
        <v>4</v>
      </c>
      <c r="D505" s="24">
        <v>4481.9799999999996</v>
      </c>
      <c r="E505" s="24">
        <v>0</v>
      </c>
      <c r="F505" s="24">
        <v>0</v>
      </c>
      <c r="G505" s="27" t="s">
        <v>4</v>
      </c>
      <c r="H505" s="24">
        <v>4481.9799999999996</v>
      </c>
      <c r="I505" s="115"/>
      <c r="J505" s="115"/>
      <c r="K505" s="115"/>
    </row>
    <row r="506" spans="2:11" x14ac:dyDescent="0.2">
      <c r="B506" s="230" t="s">
        <v>640</v>
      </c>
      <c r="C506" s="27" t="s">
        <v>4</v>
      </c>
      <c r="D506" s="24">
        <v>261.13</v>
      </c>
      <c r="E506" s="24">
        <v>0</v>
      </c>
      <c r="F506" s="24">
        <v>0</v>
      </c>
      <c r="G506" s="27" t="s">
        <v>4</v>
      </c>
      <c r="H506" s="24">
        <v>261.13</v>
      </c>
      <c r="I506" s="115"/>
      <c r="J506" s="115"/>
      <c r="K506" s="115"/>
    </row>
    <row r="507" spans="2:11" x14ac:dyDescent="0.2">
      <c r="B507" s="230" t="s">
        <v>340</v>
      </c>
      <c r="C507" s="27" t="s">
        <v>4</v>
      </c>
      <c r="D507" s="24">
        <v>562.49</v>
      </c>
      <c r="E507" s="24">
        <v>0</v>
      </c>
      <c r="F507" s="24">
        <v>0</v>
      </c>
      <c r="G507" s="27" t="s">
        <v>4</v>
      </c>
      <c r="H507" s="24">
        <v>562.49</v>
      </c>
      <c r="I507" s="115"/>
      <c r="J507" s="115"/>
      <c r="K507" s="115"/>
    </row>
    <row r="508" spans="2:11" x14ac:dyDescent="0.2">
      <c r="B508" s="230" t="s">
        <v>641</v>
      </c>
      <c r="C508" s="27" t="s">
        <v>4</v>
      </c>
      <c r="D508" s="24">
        <v>962.5</v>
      </c>
      <c r="E508" s="24">
        <v>0</v>
      </c>
      <c r="F508" s="24">
        <v>0</v>
      </c>
      <c r="G508" s="27" t="s">
        <v>4</v>
      </c>
      <c r="H508" s="24">
        <v>962.5</v>
      </c>
      <c r="I508" s="115"/>
      <c r="J508" s="115"/>
      <c r="K508" s="115"/>
    </row>
    <row r="509" spans="2:11" x14ac:dyDescent="0.2">
      <c r="B509" s="230" t="s">
        <v>164</v>
      </c>
      <c r="C509" s="27" t="s">
        <v>4</v>
      </c>
      <c r="D509" s="24">
        <v>4799.9799999999996</v>
      </c>
      <c r="E509" s="24">
        <v>0</v>
      </c>
      <c r="F509" s="24">
        <v>0</v>
      </c>
      <c r="G509" s="27" t="s">
        <v>4</v>
      </c>
      <c r="H509" s="24">
        <v>4799.9799999999996</v>
      </c>
      <c r="I509" s="115"/>
      <c r="J509" s="115"/>
      <c r="K509" s="115"/>
    </row>
    <row r="510" spans="2:11" x14ac:dyDescent="0.2">
      <c r="B510" s="230" t="s">
        <v>165</v>
      </c>
      <c r="C510" s="27" t="s">
        <v>4</v>
      </c>
      <c r="D510" s="24">
        <v>730.16</v>
      </c>
      <c r="E510" s="24">
        <v>0</v>
      </c>
      <c r="F510" s="24">
        <v>0</v>
      </c>
      <c r="G510" s="27" t="s">
        <v>4</v>
      </c>
      <c r="H510" s="24">
        <v>730.16</v>
      </c>
      <c r="I510" s="115"/>
      <c r="J510" s="115"/>
      <c r="K510" s="115"/>
    </row>
    <row r="511" spans="2:11" x14ac:dyDescent="0.2">
      <c r="B511" s="230" t="s">
        <v>642</v>
      </c>
      <c r="C511" s="27" t="s">
        <v>4</v>
      </c>
      <c r="D511" s="24">
        <v>42.51</v>
      </c>
      <c r="E511" s="24">
        <v>0</v>
      </c>
      <c r="F511" s="24">
        <v>0</v>
      </c>
      <c r="G511" s="27" t="s">
        <v>4</v>
      </c>
      <c r="H511" s="24">
        <v>42.51</v>
      </c>
      <c r="I511" s="115"/>
      <c r="J511" s="115"/>
      <c r="K511" s="115"/>
    </row>
    <row r="512" spans="2:11" x14ac:dyDescent="0.2">
      <c r="B512" s="230" t="s">
        <v>166</v>
      </c>
      <c r="C512" s="27" t="s">
        <v>4</v>
      </c>
      <c r="D512" s="29">
        <v>-78</v>
      </c>
      <c r="E512" s="24">
        <v>0</v>
      </c>
      <c r="F512" s="24">
        <v>0</v>
      </c>
      <c r="G512" s="27" t="s">
        <v>4</v>
      </c>
      <c r="H512" s="29">
        <v>-78</v>
      </c>
      <c r="I512" s="115"/>
      <c r="J512" s="115"/>
      <c r="K512" s="115"/>
    </row>
    <row r="513" spans="2:11" x14ac:dyDescent="0.2">
      <c r="B513" s="230" t="s">
        <v>167</v>
      </c>
      <c r="C513" s="27" t="s">
        <v>4</v>
      </c>
      <c r="D513" s="24">
        <v>6097.75</v>
      </c>
      <c r="E513" s="24">
        <v>0</v>
      </c>
      <c r="F513" s="24">
        <v>0</v>
      </c>
      <c r="G513" s="27" t="s">
        <v>4</v>
      </c>
      <c r="H513" s="24">
        <v>6097.75</v>
      </c>
      <c r="I513" s="115"/>
      <c r="J513" s="115"/>
      <c r="K513" s="115"/>
    </row>
    <row r="514" spans="2:11" x14ac:dyDescent="0.2">
      <c r="B514" s="230" t="s">
        <v>168</v>
      </c>
      <c r="C514" s="27" t="s">
        <v>4</v>
      </c>
      <c r="D514" s="24">
        <v>3280.98</v>
      </c>
      <c r="E514" s="24">
        <v>0</v>
      </c>
      <c r="F514" s="24">
        <v>0</v>
      </c>
      <c r="G514" s="27" t="s">
        <v>4</v>
      </c>
      <c r="H514" s="24">
        <v>3280.98</v>
      </c>
      <c r="I514" s="115"/>
      <c r="J514" s="115"/>
      <c r="K514" s="115"/>
    </row>
    <row r="515" spans="2:11" x14ac:dyDescent="0.2">
      <c r="B515" s="230" t="s">
        <v>169</v>
      </c>
      <c r="C515" s="27" t="s">
        <v>4</v>
      </c>
      <c r="D515" s="24">
        <v>6168</v>
      </c>
      <c r="E515" s="24">
        <v>0</v>
      </c>
      <c r="F515" s="24">
        <v>0</v>
      </c>
      <c r="G515" s="27" t="s">
        <v>4</v>
      </c>
      <c r="H515" s="24">
        <v>6168</v>
      </c>
      <c r="I515" s="115"/>
      <c r="J515" s="115"/>
      <c r="K515" s="115"/>
    </row>
    <row r="516" spans="2:11" x14ac:dyDescent="0.2">
      <c r="B516" s="230" t="s">
        <v>170</v>
      </c>
      <c r="C516" s="27" t="s">
        <v>4</v>
      </c>
      <c r="D516" s="24">
        <v>2373.59</v>
      </c>
      <c r="E516" s="24">
        <v>0</v>
      </c>
      <c r="F516" s="24">
        <v>0</v>
      </c>
      <c r="G516" s="27" t="s">
        <v>4</v>
      </c>
      <c r="H516" s="24">
        <v>2373.59</v>
      </c>
      <c r="I516" s="115"/>
      <c r="J516" s="115"/>
      <c r="K516" s="115"/>
    </row>
    <row r="517" spans="2:11" x14ac:dyDescent="0.2">
      <c r="B517" s="230" t="s">
        <v>171</v>
      </c>
      <c r="C517" s="27" t="s">
        <v>4</v>
      </c>
      <c r="D517" s="24">
        <v>572</v>
      </c>
      <c r="E517" s="24">
        <v>0</v>
      </c>
      <c r="F517" s="24">
        <v>0</v>
      </c>
      <c r="G517" s="27" t="s">
        <v>4</v>
      </c>
      <c r="H517" s="24">
        <v>572</v>
      </c>
      <c r="I517" s="115"/>
      <c r="J517" s="115"/>
      <c r="K517" s="115"/>
    </row>
    <row r="518" spans="2:11" x14ac:dyDescent="0.2">
      <c r="B518" s="230" t="s">
        <v>643</v>
      </c>
      <c r="C518" s="27" t="s">
        <v>4</v>
      </c>
      <c r="D518" s="24">
        <v>1752</v>
      </c>
      <c r="E518" s="24">
        <v>0</v>
      </c>
      <c r="F518" s="24">
        <v>0</v>
      </c>
      <c r="G518" s="27" t="s">
        <v>4</v>
      </c>
      <c r="H518" s="24">
        <v>1752</v>
      </c>
      <c r="I518" s="115"/>
      <c r="J518" s="115"/>
      <c r="K518" s="115"/>
    </row>
    <row r="519" spans="2:11" x14ac:dyDescent="0.2">
      <c r="B519" s="230" t="s">
        <v>172</v>
      </c>
      <c r="C519" s="27" t="s">
        <v>4</v>
      </c>
      <c r="D519" s="24">
        <v>9.59</v>
      </c>
      <c r="E519" s="24">
        <v>0</v>
      </c>
      <c r="F519" s="24">
        <v>0</v>
      </c>
      <c r="G519" s="27" t="s">
        <v>4</v>
      </c>
      <c r="H519" s="24">
        <v>9.59</v>
      </c>
      <c r="I519" s="115"/>
      <c r="J519" s="115"/>
      <c r="K519" s="115"/>
    </row>
    <row r="520" spans="2:11" x14ac:dyDescent="0.2">
      <c r="B520" s="230" t="s">
        <v>173</v>
      </c>
      <c r="C520" s="27" t="s">
        <v>4</v>
      </c>
      <c r="D520" s="24">
        <v>3385.4</v>
      </c>
      <c r="E520" s="24">
        <v>0</v>
      </c>
      <c r="F520" s="24">
        <v>0</v>
      </c>
      <c r="G520" s="27" t="s">
        <v>4</v>
      </c>
      <c r="H520" s="24">
        <v>3385.4</v>
      </c>
      <c r="I520" s="115"/>
      <c r="J520" s="115"/>
      <c r="K520" s="115"/>
    </row>
    <row r="521" spans="2:11" x14ac:dyDescent="0.2">
      <c r="B521" s="230" t="s">
        <v>174</v>
      </c>
      <c r="C521" s="27" t="s">
        <v>4</v>
      </c>
      <c r="D521" s="24">
        <v>2400</v>
      </c>
      <c r="E521" s="24">
        <v>0</v>
      </c>
      <c r="F521" s="24">
        <v>0</v>
      </c>
      <c r="G521" s="27" t="s">
        <v>4</v>
      </c>
      <c r="H521" s="24">
        <v>2400</v>
      </c>
      <c r="I521" s="115"/>
      <c r="J521" s="115"/>
      <c r="K521" s="115"/>
    </row>
    <row r="522" spans="2:11" x14ac:dyDescent="0.2">
      <c r="B522" s="230" t="s">
        <v>175</v>
      </c>
      <c r="C522" s="27" t="s">
        <v>4</v>
      </c>
      <c r="D522" s="24">
        <v>7966</v>
      </c>
      <c r="E522" s="24">
        <v>0</v>
      </c>
      <c r="F522" s="24">
        <v>0</v>
      </c>
      <c r="G522" s="27" t="s">
        <v>4</v>
      </c>
      <c r="H522" s="24">
        <v>7966</v>
      </c>
      <c r="I522" s="115"/>
      <c r="J522" s="115"/>
      <c r="K522" s="115"/>
    </row>
    <row r="523" spans="2:11" x14ac:dyDescent="0.2">
      <c r="B523" s="230" t="s">
        <v>178</v>
      </c>
      <c r="C523" s="27" t="s">
        <v>4</v>
      </c>
      <c r="D523" s="24">
        <v>3600</v>
      </c>
      <c r="E523" s="24">
        <v>0</v>
      </c>
      <c r="F523" s="24">
        <v>0</v>
      </c>
      <c r="G523" s="27" t="s">
        <v>4</v>
      </c>
      <c r="H523" s="24">
        <v>3600</v>
      </c>
      <c r="I523" s="115"/>
      <c r="J523" s="115"/>
      <c r="K523" s="115"/>
    </row>
    <row r="524" spans="2:11" x14ac:dyDescent="0.2">
      <c r="B524" s="230" t="s">
        <v>644</v>
      </c>
      <c r="C524" s="27" t="s">
        <v>4</v>
      </c>
      <c r="D524" s="24">
        <v>664.51</v>
      </c>
      <c r="E524" s="24">
        <v>0</v>
      </c>
      <c r="F524" s="24">
        <v>700</v>
      </c>
      <c r="G524" s="27" t="s">
        <v>4</v>
      </c>
      <c r="H524" s="24">
        <v>1364.51</v>
      </c>
      <c r="I524" s="115"/>
      <c r="J524" s="115"/>
      <c r="K524" s="115"/>
    </row>
    <row r="525" spans="2:11" x14ac:dyDescent="0.2">
      <c r="B525" s="230" t="s">
        <v>213</v>
      </c>
      <c r="C525" s="27" t="s">
        <v>4</v>
      </c>
      <c r="D525" s="29">
        <v>-2088.1799999999998</v>
      </c>
      <c r="E525" s="24">
        <v>0</v>
      </c>
      <c r="F525" s="24">
        <v>0</v>
      </c>
      <c r="G525" s="27" t="s">
        <v>4</v>
      </c>
      <c r="H525" s="29">
        <v>-2088.1799999999998</v>
      </c>
      <c r="I525" s="115"/>
      <c r="J525" s="115"/>
      <c r="K525" s="115"/>
    </row>
    <row r="526" spans="2:11" x14ac:dyDescent="0.2">
      <c r="B526" s="230" t="s">
        <v>179</v>
      </c>
      <c r="C526" s="27" t="s">
        <v>4</v>
      </c>
      <c r="D526" s="24">
        <v>3600</v>
      </c>
      <c r="E526" s="24">
        <v>0</v>
      </c>
      <c r="F526" s="24">
        <v>0</v>
      </c>
      <c r="G526" s="27" t="s">
        <v>4</v>
      </c>
      <c r="H526" s="24">
        <v>3600</v>
      </c>
      <c r="I526" s="115"/>
      <c r="J526" s="115"/>
      <c r="K526" s="115"/>
    </row>
    <row r="527" spans="2:11" x14ac:dyDescent="0.2">
      <c r="B527" s="230" t="s">
        <v>176</v>
      </c>
      <c r="C527" s="27" t="s">
        <v>4</v>
      </c>
      <c r="D527" s="24">
        <v>1764</v>
      </c>
      <c r="E527" s="24">
        <v>0</v>
      </c>
      <c r="F527" s="24">
        <v>0</v>
      </c>
      <c r="G527" s="27" t="s">
        <v>4</v>
      </c>
      <c r="H527" s="24">
        <v>1764</v>
      </c>
      <c r="I527" s="115"/>
      <c r="J527" s="115"/>
      <c r="K527" s="115"/>
    </row>
    <row r="528" spans="2:11" x14ac:dyDescent="0.2">
      <c r="B528" s="230" t="s">
        <v>645</v>
      </c>
      <c r="C528" s="27" t="s">
        <v>4</v>
      </c>
      <c r="D528" s="24">
        <v>833.33</v>
      </c>
      <c r="E528" s="24">
        <v>0</v>
      </c>
      <c r="F528" s="24">
        <v>0</v>
      </c>
      <c r="G528" s="27" t="s">
        <v>4</v>
      </c>
      <c r="H528" s="24">
        <v>833.33</v>
      </c>
      <c r="I528" s="115"/>
      <c r="J528" s="115"/>
      <c r="K528" s="115"/>
    </row>
    <row r="529" spans="2:11" x14ac:dyDescent="0.2">
      <c r="B529" s="230" t="s">
        <v>181</v>
      </c>
      <c r="C529" s="27" t="s">
        <v>4</v>
      </c>
      <c r="D529" s="24">
        <v>1080.78</v>
      </c>
      <c r="E529" s="24">
        <v>0</v>
      </c>
      <c r="F529" s="24">
        <v>0</v>
      </c>
      <c r="G529" s="27" t="s">
        <v>4</v>
      </c>
      <c r="H529" s="24">
        <v>1080.78</v>
      </c>
      <c r="I529" s="115"/>
      <c r="J529" s="115"/>
      <c r="K529" s="115"/>
    </row>
    <row r="530" spans="2:11" x14ac:dyDescent="0.2">
      <c r="B530" s="230" t="s">
        <v>322</v>
      </c>
      <c r="C530" s="27" t="s">
        <v>4</v>
      </c>
      <c r="D530" s="24">
        <v>150</v>
      </c>
      <c r="E530" s="24">
        <v>0</v>
      </c>
      <c r="F530" s="24">
        <v>0</v>
      </c>
      <c r="G530" s="27" t="s">
        <v>4</v>
      </c>
      <c r="H530" s="24">
        <v>150</v>
      </c>
      <c r="I530" s="115"/>
      <c r="J530" s="115"/>
      <c r="K530" s="115"/>
    </row>
    <row r="531" spans="2:11" x14ac:dyDescent="0.2">
      <c r="B531" s="230" t="s">
        <v>646</v>
      </c>
      <c r="C531" s="27" t="s">
        <v>4</v>
      </c>
      <c r="D531" s="29">
        <v>-58.72</v>
      </c>
      <c r="E531" s="24">
        <v>0</v>
      </c>
      <c r="F531" s="24">
        <v>0</v>
      </c>
      <c r="G531" s="27" t="s">
        <v>4</v>
      </c>
      <c r="H531" s="29">
        <v>-58.72</v>
      </c>
      <c r="I531" s="115"/>
      <c r="J531" s="115"/>
      <c r="K531" s="115"/>
    </row>
    <row r="532" spans="2:11" x14ac:dyDescent="0.2">
      <c r="B532" s="230" t="s">
        <v>182</v>
      </c>
      <c r="C532" s="27" t="s">
        <v>4</v>
      </c>
      <c r="D532" s="24">
        <v>6066</v>
      </c>
      <c r="E532" s="24">
        <v>0</v>
      </c>
      <c r="F532" s="24">
        <v>0</v>
      </c>
      <c r="G532" s="27" t="s">
        <v>4</v>
      </c>
      <c r="H532" s="24">
        <v>6066</v>
      </c>
      <c r="I532" s="115"/>
      <c r="J532" s="115"/>
      <c r="K532" s="115"/>
    </row>
    <row r="533" spans="2:11" x14ac:dyDescent="0.2">
      <c r="B533" s="230" t="s">
        <v>183</v>
      </c>
      <c r="C533" s="27" t="s">
        <v>4</v>
      </c>
      <c r="D533" s="24">
        <v>5935.4</v>
      </c>
      <c r="E533" s="24">
        <v>0</v>
      </c>
      <c r="F533" s="24">
        <v>0</v>
      </c>
      <c r="G533" s="27" t="s">
        <v>4</v>
      </c>
      <c r="H533" s="24">
        <v>5935.4</v>
      </c>
      <c r="I533" s="115"/>
      <c r="J533" s="115"/>
      <c r="K533" s="115"/>
    </row>
    <row r="534" spans="2:11" x14ac:dyDescent="0.2">
      <c r="B534" s="230" t="s">
        <v>185</v>
      </c>
      <c r="C534" s="27" t="s">
        <v>4</v>
      </c>
      <c r="D534" s="24">
        <v>2820</v>
      </c>
      <c r="E534" s="24">
        <v>0</v>
      </c>
      <c r="F534" s="24">
        <v>0</v>
      </c>
      <c r="G534" s="27" t="s">
        <v>4</v>
      </c>
      <c r="H534" s="24">
        <v>2820</v>
      </c>
      <c r="I534" s="115"/>
      <c r="J534" s="115"/>
      <c r="K534" s="115"/>
    </row>
    <row r="535" spans="2:11" x14ac:dyDescent="0.2">
      <c r="B535" s="230" t="s">
        <v>186</v>
      </c>
      <c r="C535" s="27" t="s">
        <v>4</v>
      </c>
      <c r="D535" s="24">
        <v>7721.28</v>
      </c>
      <c r="E535" s="24">
        <v>0</v>
      </c>
      <c r="F535" s="24">
        <v>0</v>
      </c>
      <c r="G535" s="27" t="s">
        <v>4</v>
      </c>
      <c r="H535" s="24">
        <v>7721.28</v>
      </c>
      <c r="I535" s="115"/>
      <c r="J535" s="115"/>
      <c r="K535" s="115"/>
    </row>
    <row r="536" spans="2:11" x14ac:dyDescent="0.2">
      <c r="B536" s="230" t="s">
        <v>159</v>
      </c>
      <c r="C536" s="27" t="s">
        <v>4</v>
      </c>
      <c r="D536" s="24">
        <v>6444</v>
      </c>
      <c r="E536" s="24">
        <v>0</v>
      </c>
      <c r="F536" s="24">
        <v>0</v>
      </c>
      <c r="G536" s="27" t="s">
        <v>4</v>
      </c>
      <c r="H536" s="24">
        <v>6444</v>
      </c>
      <c r="I536" s="115"/>
      <c r="J536" s="115"/>
      <c r="K536" s="115"/>
    </row>
    <row r="537" spans="2:11" x14ac:dyDescent="0.2">
      <c r="B537" s="230" t="s">
        <v>177</v>
      </c>
      <c r="C537" s="27" t="s">
        <v>4</v>
      </c>
      <c r="D537" s="24">
        <v>1364.58</v>
      </c>
      <c r="E537" s="24">
        <v>0</v>
      </c>
      <c r="F537" s="24">
        <v>0</v>
      </c>
      <c r="G537" s="27" t="s">
        <v>4</v>
      </c>
      <c r="H537" s="24">
        <v>1364.58</v>
      </c>
      <c r="I537" s="115"/>
      <c r="J537" s="115"/>
      <c r="K537" s="115"/>
    </row>
    <row r="538" spans="2:11" x14ac:dyDescent="0.2">
      <c r="B538" s="230" t="s">
        <v>127</v>
      </c>
      <c r="C538" s="27" t="s">
        <v>4</v>
      </c>
      <c r="D538" s="24">
        <v>5065</v>
      </c>
      <c r="E538" s="24">
        <v>0</v>
      </c>
      <c r="F538" s="24">
        <v>0</v>
      </c>
      <c r="G538" s="27" t="s">
        <v>4</v>
      </c>
      <c r="H538" s="24">
        <v>5065</v>
      </c>
      <c r="I538" s="115"/>
      <c r="J538" s="115"/>
      <c r="K538" s="115"/>
    </row>
    <row r="539" spans="2:11" x14ac:dyDescent="0.2">
      <c r="B539" s="230" t="s">
        <v>187</v>
      </c>
      <c r="C539" s="27" t="s">
        <v>4</v>
      </c>
      <c r="D539" s="24">
        <v>4000</v>
      </c>
      <c r="E539" s="24">
        <v>0</v>
      </c>
      <c r="F539" s="24">
        <v>0</v>
      </c>
      <c r="G539" s="27" t="s">
        <v>4</v>
      </c>
      <c r="H539" s="24">
        <v>4000</v>
      </c>
      <c r="I539" s="115"/>
      <c r="J539" s="115"/>
      <c r="K539" s="115"/>
    </row>
    <row r="540" spans="2:11" x14ac:dyDescent="0.2">
      <c r="B540" s="230" t="s">
        <v>355</v>
      </c>
      <c r="C540" s="27" t="s">
        <v>4</v>
      </c>
      <c r="D540" s="24">
        <v>3972</v>
      </c>
      <c r="E540" s="24">
        <v>0</v>
      </c>
      <c r="F540" s="24">
        <v>0</v>
      </c>
      <c r="G540" s="27" t="s">
        <v>4</v>
      </c>
      <c r="H540" s="24">
        <v>3972</v>
      </c>
      <c r="I540" s="115"/>
      <c r="J540" s="115"/>
      <c r="K540" s="115"/>
    </row>
    <row r="541" spans="2:11" x14ac:dyDescent="0.2">
      <c r="B541" s="230" t="s">
        <v>188</v>
      </c>
      <c r="C541" s="27" t="s">
        <v>4</v>
      </c>
      <c r="D541" s="24">
        <v>1440</v>
      </c>
      <c r="E541" s="24">
        <v>0</v>
      </c>
      <c r="F541" s="24">
        <v>0</v>
      </c>
      <c r="G541" s="27" t="s">
        <v>4</v>
      </c>
      <c r="H541" s="24">
        <v>1440</v>
      </c>
      <c r="I541" s="115"/>
      <c r="J541" s="115"/>
      <c r="K541" s="115"/>
    </row>
    <row r="542" spans="2:11" x14ac:dyDescent="0.2">
      <c r="B542" s="230" t="s">
        <v>189</v>
      </c>
      <c r="C542" s="27" t="s">
        <v>4</v>
      </c>
      <c r="D542" s="24">
        <v>9505.58</v>
      </c>
      <c r="E542" s="24">
        <v>0</v>
      </c>
      <c r="F542" s="24">
        <v>0</v>
      </c>
      <c r="G542" s="27" t="s">
        <v>4</v>
      </c>
      <c r="H542" s="24">
        <v>9505.58</v>
      </c>
      <c r="I542" s="115"/>
      <c r="J542" s="115"/>
      <c r="K542" s="115"/>
    </row>
    <row r="543" spans="2:11" x14ac:dyDescent="0.2">
      <c r="B543" s="230" t="s">
        <v>190</v>
      </c>
      <c r="C543" s="27" t="s">
        <v>4</v>
      </c>
      <c r="D543" s="24">
        <v>7544.5</v>
      </c>
      <c r="E543" s="24">
        <v>0</v>
      </c>
      <c r="F543" s="24">
        <v>0</v>
      </c>
      <c r="G543" s="27" t="s">
        <v>4</v>
      </c>
      <c r="H543" s="24">
        <v>7544.5</v>
      </c>
      <c r="I543" s="115"/>
      <c r="J543" s="115"/>
      <c r="K543" s="115"/>
    </row>
    <row r="544" spans="2:11" x14ac:dyDescent="0.2">
      <c r="B544" s="230" t="s">
        <v>184</v>
      </c>
      <c r="C544" s="27" t="s">
        <v>4</v>
      </c>
      <c r="D544" s="24">
        <v>12375.7</v>
      </c>
      <c r="E544" s="24">
        <v>0</v>
      </c>
      <c r="F544" s="24">
        <v>0</v>
      </c>
      <c r="G544" s="27" t="s">
        <v>4</v>
      </c>
      <c r="H544" s="24">
        <v>12375.7</v>
      </c>
      <c r="I544" s="115"/>
      <c r="J544" s="115"/>
      <c r="K544" s="115"/>
    </row>
    <row r="545" spans="2:11" x14ac:dyDescent="0.2">
      <c r="B545" s="230" t="s">
        <v>191</v>
      </c>
      <c r="C545" s="27" t="s">
        <v>4</v>
      </c>
      <c r="D545" s="24">
        <v>5460.7</v>
      </c>
      <c r="E545" s="24">
        <v>0</v>
      </c>
      <c r="F545" s="24">
        <v>0</v>
      </c>
      <c r="G545" s="27" t="s">
        <v>4</v>
      </c>
      <c r="H545" s="24">
        <v>5460.7</v>
      </c>
      <c r="I545" s="115"/>
      <c r="J545" s="115"/>
      <c r="K545" s="115"/>
    </row>
    <row r="546" spans="2:11" x14ac:dyDescent="0.2">
      <c r="B546" s="230" t="s">
        <v>192</v>
      </c>
      <c r="C546" s="27" t="s">
        <v>4</v>
      </c>
      <c r="D546" s="24">
        <v>10764</v>
      </c>
      <c r="E546" s="24">
        <v>0</v>
      </c>
      <c r="F546" s="24">
        <v>0</v>
      </c>
      <c r="G546" s="27" t="s">
        <v>4</v>
      </c>
      <c r="H546" s="24">
        <v>10764</v>
      </c>
      <c r="I546" s="115"/>
      <c r="J546" s="115"/>
      <c r="K546" s="115"/>
    </row>
    <row r="547" spans="2:11" x14ac:dyDescent="0.2">
      <c r="B547" s="230" t="s">
        <v>193</v>
      </c>
      <c r="C547" s="27" t="s">
        <v>4</v>
      </c>
      <c r="D547" s="24">
        <v>1200</v>
      </c>
      <c r="E547" s="24">
        <v>0</v>
      </c>
      <c r="F547" s="24">
        <v>0</v>
      </c>
      <c r="G547" s="27" t="s">
        <v>4</v>
      </c>
      <c r="H547" s="24">
        <v>1200</v>
      </c>
      <c r="I547" s="115"/>
      <c r="J547" s="115"/>
      <c r="K547" s="115"/>
    </row>
    <row r="548" spans="2:11" x14ac:dyDescent="0.2">
      <c r="B548" s="230" t="s">
        <v>647</v>
      </c>
      <c r="C548" s="27" t="s">
        <v>4</v>
      </c>
      <c r="D548" s="24">
        <v>3000</v>
      </c>
      <c r="E548" s="24">
        <v>0</v>
      </c>
      <c r="F548" s="24">
        <v>0</v>
      </c>
      <c r="G548" s="27" t="s">
        <v>4</v>
      </c>
      <c r="H548" s="24">
        <v>3000</v>
      </c>
      <c r="I548" s="115"/>
      <c r="J548" s="115"/>
      <c r="K548" s="115"/>
    </row>
    <row r="549" spans="2:11" x14ac:dyDescent="0.2">
      <c r="B549" s="230" t="s">
        <v>194</v>
      </c>
      <c r="C549" s="27" t="s">
        <v>4</v>
      </c>
      <c r="D549" s="24">
        <v>6510.16</v>
      </c>
      <c r="E549" s="24">
        <v>0</v>
      </c>
      <c r="F549" s="24">
        <v>0</v>
      </c>
      <c r="G549" s="27" t="s">
        <v>4</v>
      </c>
      <c r="H549" s="24">
        <v>6510.16</v>
      </c>
      <c r="I549" s="115"/>
      <c r="J549" s="115"/>
      <c r="K549" s="115"/>
    </row>
    <row r="550" spans="2:11" x14ac:dyDescent="0.2">
      <c r="B550" s="230" t="s">
        <v>648</v>
      </c>
      <c r="C550" s="27" t="s">
        <v>4</v>
      </c>
      <c r="D550" s="24">
        <v>2520</v>
      </c>
      <c r="E550" s="24">
        <v>0</v>
      </c>
      <c r="F550" s="24">
        <v>0</v>
      </c>
      <c r="G550" s="27" t="s">
        <v>4</v>
      </c>
      <c r="H550" s="24">
        <v>2520</v>
      </c>
      <c r="I550" s="115"/>
      <c r="J550" s="115"/>
      <c r="K550" s="115"/>
    </row>
    <row r="551" spans="2:11" x14ac:dyDescent="0.2">
      <c r="B551" s="230" t="s">
        <v>195</v>
      </c>
      <c r="C551" s="27" t="s">
        <v>4</v>
      </c>
      <c r="D551" s="24">
        <v>2872.98</v>
      </c>
      <c r="E551" s="24">
        <v>0</v>
      </c>
      <c r="F551" s="24">
        <v>0</v>
      </c>
      <c r="G551" s="27" t="s">
        <v>4</v>
      </c>
      <c r="H551" s="24">
        <v>2872.98</v>
      </c>
      <c r="I551" s="115"/>
      <c r="J551" s="115"/>
      <c r="K551" s="115"/>
    </row>
    <row r="552" spans="2:11" x14ac:dyDescent="0.2">
      <c r="B552" s="230" t="s">
        <v>649</v>
      </c>
      <c r="C552" s="27" t="s">
        <v>4</v>
      </c>
      <c r="D552" s="24">
        <v>3600</v>
      </c>
      <c r="E552" s="24">
        <v>0</v>
      </c>
      <c r="F552" s="24">
        <v>0</v>
      </c>
      <c r="G552" s="27" t="s">
        <v>4</v>
      </c>
      <c r="H552" s="24">
        <v>3600</v>
      </c>
      <c r="I552" s="115"/>
      <c r="J552" s="115"/>
      <c r="K552" s="115"/>
    </row>
    <row r="553" spans="2:11" x14ac:dyDescent="0.2">
      <c r="B553" s="230" t="s">
        <v>196</v>
      </c>
      <c r="C553" s="27" t="s">
        <v>4</v>
      </c>
      <c r="D553" s="24">
        <v>6332</v>
      </c>
      <c r="E553" s="24">
        <v>0</v>
      </c>
      <c r="F553" s="24">
        <v>0</v>
      </c>
      <c r="G553" s="27" t="s">
        <v>4</v>
      </c>
      <c r="H553" s="24">
        <v>6332</v>
      </c>
      <c r="I553" s="115"/>
      <c r="J553" s="115"/>
      <c r="K553" s="115"/>
    </row>
    <row r="554" spans="2:11" x14ac:dyDescent="0.2">
      <c r="B554" s="230" t="s">
        <v>231</v>
      </c>
      <c r="C554" s="27" t="s">
        <v>4</v>
      </c>
      <c r="D554" s="24">
        <v>619.59</v>
      </c>
      <c r="E554" s="24">
        <v>0</v>
      </c>
      <c r="F554" s="24">
        <v>0</v>
      </c>
      <c r="G554" s="27" t="s">
        <v>4</v>
      </c>
      <c r="H554" s="24">
        <v>619.59</v>
      </c>
      <c r="I554" s="115"/>
      <c r="J554" s="115"/>
      <c r="K554" s="115"/>
    </row>
    <row r="555" spans="2:11" x14ac:dyDescent="0.2">
      <c r="B555" s="230" t="s">
        <v>650</v>
      </c>
      <c r="C555" s="27" t="s">
        <v>4</v>
      </c>
      <c r="D555" s="24">
        <v>2400</v>
      </c>
      <c r="E555" s="24">
        <v>0</v>
      </c>
      <c r="F555" s="24">
        <v>0</v>
      </c>
      <c r="G555" s="27" t="s">
        <v>4</v>
      </c>
      <c r="H555" s="24">
        <v>2400</v>
      </c>
      <c r="I555" s="115"/>
      <c r="J555" s="115"/>
      <c r="K555" s="115"/>
    </row>
    <row r="556" spans="2:11" x14ac:dyDescent="0.2">
      <c r="B556" s="230" t="s">
        <v>198</v>
      </c>
      <c r="C556" s="27" t="s">
        <v>4</v>
      </c>
      <c r="D556" s="24">
        <v>3775.99</v>
      </c>
      <c r="E556" s="24">
        <v>0</v>
      </c>
      <c r="F556" s="24">
        <v>0</v>
      </c>
      <c r="G556" s="27" t="s">
        <v>4</v>
      </c>
      <c r="H556" s="24">
        <v>3775.99</v>
      </c>
      <c r="I556" s="115"/>
      <c r="J556" s="115"/>
      <c r="K556" s="115"/>
    </row>
    <row r="557" spans="2:11" x14ac:dyDescent="0.2">
      <c r="B557" s="230" t="s">
        <v>391</v>
      </c>
      <c r="C557" s="27" t="s">
        <v>4</v>
      </c>
      <c r="D557" s="24">
        <v>2828.19</v>
      </c>
      <c r="E557" s="24">
        <v>0</v>
      </c>
      <c r="F557" s="24">
        <v>0</v>
      </c>
      <c r="G557" s="27" t="s">
        <v>4</v>
      </c>
      <c r="H557" s="24">
        <v>2828.19</v>
      </c>
      <c r="I557" s="115"/>
      <c r="J557" s="115"/>
      <c r="K557" s="115"/>
    </row>
    <row r="558" spans="2:11" x14ac:dyDescent="0.2">
      <c r="B558" s="230" t="s">
        <v>199</v>
      </c>
      <c r="C558" s="27" t="s">
        <v>4</v>
      </c>
      <c r="D558" s="24">
        <v>480</v>
      </c>
      <c r="E558" s="24">
        <v>0</v>
      </c>
      <c r="F558" s="24">
        <v>0</v>
      </c>
      <c r="G558" s="27" t="s">
        <v>4</v>
      </c>
      <c r="H558" s="24">
        <v>480</v>
      </c>
      <c r="I558" s="115"/>
      <c r="J558" s="115"/>
      <c r="K558" s="115"/>
    </row>
    <row r="559" spans="2:11" x14ac:dyDescent="0.2">
      <c r="B559" s="230" t="s">
        <v>200</v>
      </c>
      <c r="C559" s="27" t="s">
        <v>4</v>
      </c>
      <c r="D559" s="24">
        <v>1666.75</v>
      </c>
      <c r="E559" s="24">
        <v>0</v>
      </c>
      <c r="F559" s="24">
        <v>0</v>
      </c>
      <c r="G559" s="27" t="s">
        <v>4</v>
      </c>
      <c r="H559" s="24">
        <v>1666.75</v>
      </c>
      <c r="I559" s="115"/>
      <c r="J559" s="115"/>
      <c r="K559" s="115"/>
    </row>
    <row r="560" spans="2:11" x14ac:dyDescent="0.2">
      <c r="B560" s="230" t="s">
        <v>651</v>
      </c>
      <c r="C560" s="27" t="s">
        <v>4</v>
      </c>
      <c r="D560" s="24">
        <v>2400</v>
      </c>
      <c r="E560" s="24">
        <v>0</v>
      </c>
      <c r="F560" s="24">
        <v>0</v>
      </c>
      <c r="G560" s="27" t="s">
        <v>4</v>
      </c>
      <c r="H560" s="24">
        <v>2400</v>
      </c>
      <c r="I560" s="115"/>
      <c r="J560" s="115"/>
      <c r="K560" s="115"/>
    </row>
    <row r="561" spans="2:11" x14ac:dyDescent="0.2">
      <c r="B561" s="230" t="s">
        <v>652</v>
      </c>
      <c r="C561" s="27" t="s">
        <v>4</v>
      </c>
      <c r="D561" s="24">
        <v>541.66999999999996</v>
      </c>
      <c r="E561" s="24">
        <v>0</v>
      </c>
      <c r="F561" s="24">
        <v>0</v>
      </c>
      <c r="G561" s="27" t="s">
        <v>4</v>
      </c>
      <c r="H561" s="24">
        <v>541.66999999999996</v>
      </c>
      <c r="I561" s="115"/>
      <c r="J561" s="115"/>
      <c r="K561" s="115"/>
    </row>
    <row r="562" spans="2:11" x14ac:dyDescent="0.2">
      <c r="B562" s="230" t="s">
        <v>201</v>
      </c>
      <c r="C562" s="27" t="s">
        <v>4</v>
      </c>
      <c r="D562" s="24">
        <v>930.7</v>
      </c>
      <c r="E562" s="24">
        <v>0</v>
      </c>
      <c r="F562" s="24">
        <v>0</v>
      </c>
      <c r="G562" s="27" t="s">
        <v>4</v>
      </c>
      <c r="H562" s="24">
        <v>930.7</v>
      </c>
      <c r="I562" s="115"/>
      <c r="J562" s="115"/>
      <c r="K562" s="115"/>
    </row>
    <row r="563" spans="2:11" x14ac:dyDescent="0.2">
      <c r="B563" s="230" t="s">
        <v>653</v>
      </c>
      <c r="C563" s="27" t="s">
        <v>4</v>
      </c>
      <c r="D563" s="24">
        <v>1200</v>
      </c>
      <c r="E563" s="24">
        <v>0</v>
      </c>
      <c r="F563" s="24">
        <v>0</v>
      </c>
      <c r="G563" s="27" t="s">
        <v>4</v>
      </c>
      <c r="H563" s="24">
        <v>1200</v>
      </c>
      <c r="I563" s="115"/>
      <c r="J563" s="115"/>
      <c r="K563" s="115"/>
    </row>
    <row r="564" spans="2:11" x14ac:dyDescent="0.2">
      <c r="B564" s="230" t="s">
        <v>202</v>
      </c>
      <c r="C564" s="27" t="s">
        <v>4</v>
      </c>
      <c r="D564" s="24">
        <v>3116.75</v>
      </c>
      <c r="E564" s="24">
        <v>0</v>
      </c>
      <c r="F564" s="24">
        <v>0</v>
      </c>
      <c r="G564" s="27" t="s">
        <v>4</v>
      </c>
      <c r="H564" s="24">
        <v>3116.75</v>
      </c>
      <c r="I564" s="115"/>
      <c r="J564" s="115"/>
      <c r="K564" s="115"/>
    </row>
    <row r="565" spans="2:11" x14ac:dyDescent="0.2">
      <c r="B565" s="230" t="s">
        <v>203</v>
      </c>
      <c r="C565" s="27" t="s">
        <v>4</v>
      </c>
      <c r="D565" s="24">
        <v>4650</v>
      </c>
      <c r="E565" s="24">
        <v>0</v>
      </c>
      <c r="F565" s="24">
        <v>0</v>
      </c>
      <c r="G565" s="27" t="s">
        <v>4</v>
      </c>
      <c r="H565" s="24">
        <v>4650</v>
      </c>
      <c r="I565" s="115"/>
      <c r="J565" s="115"/>
      <c r="K565" s="115"/>
    </row>
    <row r="566" spans="2:11" x14ac:dyDescent="0.2">
      <c r="B566" s="230" t="s">
        <v>654</v>
      </c>
      <c r="C566" s="27" t="s">
        <v>4</v>
      </c>
      <c r="D566" s="24">
        <v>2706</v>
      </c>
      <c r="E566" s="24">
        <v>0</v>
      </c>
      <c r="F566" s="24">
        <v>0</v>
      </c>
      <c r="G566" s="27" t="s">
        <v>4</v>
      </c>
      <c r="H566" s="24">
        <v>2706</v>
      </c>
      <c r="I566" s="115"/>
      <c r="J566" s="115"/>
      <c r="K566" s="115"/>
    </row>
    <row r="567" spans="2:11" x14ac:dyDescent="0.2">
      <c r="B567" s="230" t="s">
        <v>206</v>
      </c>
      <c r="C567" s="27" t="s">
        <v>4</v>
      </c>
      <c r="D567" s="24">
        <v>1200</v>
      </c>
      <c r="E567" s="24">
        <v>0</v>
      </c>
      <c r="F567" s="24">
        <v>0</v>
      </c>
      <c r="G567" s="27" t="s">
        <v>4</v>
      </c>
      <c r="H567" s="24">
        <v>1200</v>
      </c>
      <c r="I567" s="115"/>
      <c r="J567" s="115"/>
      <c r="K567" s="115"/>
    </row>
    <row r="568" spans="2:11" x14ac:dyDescent="0.2">
      <c r="B568" s="230" t="s">
        <v>205</v>
      </c>
      <c r="C568" s="27" t="s">
        <v>4</v>
      </c>
      <c r="D568" s="24">
        <v>1200</v>
      </c>
      <c r="E568" s="24">
        <v>0</v>
      </c>
      <c r="F568" s="24">
        <v>0</v>
      </c>
      <c r="G568" s="27" t="s">
        <v>4</v>
      </c>
      <c r="H568" s="24">
        <v>1200</v>
      </c>
      <c r="I568" s="115"/>
      <c r="J568" s="115"/>
      <c r="K568" s="115"/>
    </row>
    <row r="569" spans="2:11" x14ac:dyDescent="0.2">
      <c r="B569" s="230" t="s">
        <v>116</v>
      </c>
      <c r="C569" s="27" t="s">
        <v>4</v>
      </c>
      <c r="D569" s="24">
        <v>3250.8</v>
      </c>
      <c r="E569" s="24">
        <v>0</v>
      </c>
      <c r="F569" s="24">
        <v>0</v>
      </c>
      <c r="G569" s="27" t="s">
        <v>4</v>
      </c>
      <c r="H569" s="24">
        <v>3250.8</v>
      </c>
      <c r="I569" s="115"/>
      <c r="J569" s="115"/>
      <c r="K569" s="115"/>
    </row>
    <row r="570" spans="2:11" x14ac:dyDescent="0.2">
      <c r="B570" s="230" t="s">
        <v>204</v>
      </c>
      <c r="C570" s="27" t="s">
        <v>4</v>
      </c>
      <c r="D570" s="24">
        <v>1825.88</v>
      </c>
      <c r="E570" s="24">
        <v>0</v>
      </c>
      <c r="F570" s="24">
        <v>0</v>
      </c>
      <c r="G570" s="27" t="s">
        <v>4</v>
      </c>
      <c r="H570" s="24">
        <v>1825.88</v>
      </c>
      <c r="I570" s="115"/>
      <c r="J570" s="115"/>
      <c r="K570" s="115"/>
    </row>
    <row r="571" spans="2:11" x14ac:dyDescent="0.2">
      <c r="B571" s="230" t="s">
        <v>655</v>
      </c>
      <c r="C571" s="27" t="s">
        <v>4</v>
      </c>
      <c r="D571" s="24">
        <v>3600</v>
      </c>
      <c r="E571" s="24">
        <v>0</v>
      </c>
      <c r="F571" s="24">
        <v>0</v>
      </c>
      <c r="G571" s="27" t="s">
        <v>4</v>
      </c>
      <c r="H571" s="24">
        <v>3600</v>
      </c>
      <c r="I571" s="115"/>
      <c r="J571" s="115"/>
      <c r="K571" s="115"/>
    </row>
    <row r="572" spans="2:11" x14ac:dyDescent="0.2">
      <c r="B572" s="230" t="s">
        <v>207</v>
      </c>
      <c r="C572" s="27" t="s">
        <v>4</v>
      </c>
      <c r="D572" s="24">
        <v>4403.3599999999997</v>
      </c>
      <c r="E572" s="24">
        <v>0</v>
      </c>
      <c r="F572" s="24">
        <v>0</v>
      </c>
      <c r="G572" s="27" t="s">
        <v>4</v>
      </c>
      <c r="H572" s="24">
        <v>4403.3599999999997</v>
      </c>
      <c r="I572" s="115"/>
      <c r="J572" s="115"/>
      <c r="K572" s="115"/>
    </row>
    <row r="573" spans="2:11" x14ac:dyDescent="0.2">
      <c r="B573" s="230" t="s">
        <v>656</v>
      </c>
      <c r="C573" s="27" t="s">
        <v>4</v>
      </c>
      <c r="D573" s="24">
        <v>515.99</v>
      </c>
      <c r="E573" s="24">
        <v>0</v>
      </c>
      <c r="F573" s="24">
        <v>0</v>
      </c>
      <c r="G573" s="27" t="s">
        <v>4</v>
      </c>
      <c r="H573" s="24">
        <v>515.99</v>
      </c>
      <c r="I573" s="115"/>
      <c r="J573" s="115"/>
      <c r="K573" s="115"/>
    </row>
    <row r="574" spans="2:11" x14ac:dyDescent="0.2">
      <c r="B574" s="230" t="s">
        <v>208</v>
      </c>
      <c r="C574" s="27" t="s">
        <v>4</v>
      </c>
      <c r="D574" s="24">
        <v>4688.3999999999996</v>
      </c>
      <c r="E574" s="24">
        <v>0</v>
      </c>
      <c r="F574" s="24">
        <v>0</v>
      </c>
      <c r="G574" s="27" t="s">
        <v>4</v>
      </c>
      <c r="H574" s="24">
        <v>4688.3999999999996</v>
      </c>
      <c r="I574" s="115"/>
      <c r="J574" s="115"/>
      <c r="K574" s="115"/>
    </row>
    <row r="575" spans="2:11" x14ac:dyDescent="0.2">
      <c r="B575" s="230" t="s">
        <v>209</v>
      </c>
      <c r="C575" s="27" t="s">
        <v>4</v>
      </c>
      <c r="D575" s="24">
        <v>1200</v>
      </c>
      <c r="E575" s="24">
        <v>0</v>
      </c>
      <c r="F575" s="24">
        <v>0</v>
      </c>
      <c r="G575" s="27" t="s">
        <v>4</v>
      </c>
      <c r="H575" s="24">
        <v>1200</v>
      </c>
      <c r="I575" s="115"/>
      <c r="J575" s="115"/>
      <c r="K575" s="115"/>
    </row>
    <row r="576" spans="2:11" x14ac:dyDescent="0.2">
      <c r="B576" s="230" t="s">
        <v>318</v>
      </c>
      <c r="C576" s="27" t="s">
        <v>4</v>
      </c>
      <c r="D576" s="24">
        <v>1594.79</v>
      </c>
      <c r="E576" s="24">
        <v>0</v>
      </c>
      <c r="F576" s="24">
        <v>2100</v>
      </c>
      <c r="G576" s="27" t="s">
        <v>4</v>
      </c>
      <c r="H576" s="24">
        <v>3694.79</v>
      </c>
      <c r="I576" s="115"/>
      <c r="J576" s="115"/>
      <c r="K576" s="115"/>
    </row>
    <row r="577" spans="2:11" x14ac:dyDescent="0.2">
      <c r="B577" s="230" t="s">
        <v>211</v>
      </c>
      <c r="C577" s="27" t="s">
        <v>4</v>
      </c>
      <c r="D577" s="24">
        <v>1036.0899999999999</v>
      </c>
      <c r="E577" s="24">
        <v>0</v>
      </c>
      <c r="F577" s="24">
        <v>0</v>
      </c>
      <c r="G577" s="27" t="s">
        <v>4</v>
      </c>
      <c r="H577" s="24">
        <v>1036.0899999999999</v>
      </c>
      <c r="I577" s="115"/>
      <c r="J577" s="115"/>
      <c r="K577" s="115"/>
    </row>
    <row r="578" spans="2:11" x14ac:dyDescent="0.2">
      <c r="B578" s="230" t="s">
        <v>212</v>
      </c>
      <c r="C578" s="27" t="s">
        <v>4</v>
      </c>
      <c r="D578" s="24">
        <v>2218.0100000000002</v>
      </c>
      <c r="E578" s="24">
        <v>0</v>
      </c>
      <c r="F578" s="24">
        <v>0</v>
      </c>
      <c r="G578" s="27" t="s">
        <v>4</v>
      </c>
      <c r="H578" s="24">
        <v>2218.0100000000002</v>
      </c>
      <c r="I578" s="115"/>
      <c r="J578" s="115"/>
      <c r="K578" s="115"/>
    </row>
    <row r="579" spans="2:11" x14ac:dyDescent="0.2">
      <c r="B579" s="230" t="s">
        <v>346</v>
      </c>
      <c r="C579" s="27" t="s">
        <v>4</v>
      </c>
      <c r="D579" s="24">
        <v>4250.01</v>
      </c>
      <c r="E579" s="24">
        <v>0</v>
      </c>
      <c r="F579" s="24">
        <v>0</v>
      </c>
      <c r="G579" s="27" t="s">
        <v>4</v>
      </c>
      <c r="H579" s="24">
        <v>4250.01</v>
      </c>
      <c r="I579" s="115"/>
      <c r="J579" s="115"/>
      <c r="K579" s="115"/>
    </row>
    <row r="580" spans="2:11" x14ac:dyDescent="0.2">
      <c r="B580" s="230" t="s">
        <v>214</v>
      </c>
      <c r="C580" s="27" t="s">
        <v>4</v>
      </c>
      <c r="D580" s="24">
        <v>2478.9299999999998</v>
      </c>
      <c r="E580" s="24">
        <v>0</v>
      </c>
      <c r="F580" s="24">
        <v>0</v>
      </c>
      <c r="G580" s="27" t="s">
        <v>4</v>
      </c>
      <c r="H580" s="24">
        <v>2478.9299999999998</v>
      </c>
      <c r="I580" s="115"/>
      <c r="J580" s="115"/>
      <c r="K580" s="115"/>
    </row>
    <row r="581" spans="2:11" x14ac:dyDescent="0.2">
      <c r="B581" s="230" t="s">
        <v>217</v>
      </c>
      <c r="C581" s="27" t="s">
        <v>4</v>
      </c>
      <c r="D581" s="29">
        <v>-666</v>
      </c>
      <c r="E581" s="24">
        <v>0</v>
      </c>
      <c r="F581" s="24">
        <v>0</v>
      </c>
      <c r="G581" s="27" t="s">
        <v>4</v>
      </c>
      <c r="H581" s="29">
        <v>-666</v>
      </c>
      <c r="I581" s="115"/>
      <c r="J581" s="115"/>
      <c r="K581" s="115"/>
    </row>
    <row r="582" spans="2:11" x14ac:dyDescent="0.2">
      <c r="B582" s="230" t="s">
        <v>218</v>
      </c>
      <c r="C582" s="27" t="s">
        <v>4</v>
      </c>
      <c r="D582" s="24">
        <v>3200</v>
      </c>
      <c r="E582" s="24">
        <v>0</v>
      </c>
      <c r="F582" s="24">
        <v>0</v>
      </c>
      <c r="G582" s="27" t="s">
        <v>4</v>
      </c>
      <c r="H582" s="24">
        <v>3200</v>
      </c>
      <c r="I582" s="115"/>
      <c r="J582" s="115"/>
      <c r="K582" s="115"/>
    </row>
    <row r="583" spans="2:11" x14ac:dyDescent="0.2">
      <c r="B583" s="230" t="s">
        <v>657</v>
      </c>
      <c r="C583" s="27" t="s">
        <v>4</v>
      </c>
      <c r="D583" s="24">
        <v>1440</v>
      </c>
      <c r="E583" s="24">
        <v>0</v>
      </c>
      <c r="F583" s="24">
        <v>0</v>
      </c>
      <c r="G583" s="27" t="s">
        <v>4</v>
      </c>
      <c r="H583" s="24">
        <v>1440</v>
      </c>
      <c r="I583" s="115"/>
      <c r="J583" s="115"/>
      <c r="K583" s="115"/>
    </row>
    <row r="584" spans="2:11" x14ac:dyDescent="0.2">
      <c r="B584" s="230" t="s">
        <v>219</v>
      </c>
      <c r="C584" s="27" t="s">
        <v>4</v>
      </c>
      <c r="D584" s="24">
        <v>7558.04</v>
      </c>
      <c r="E584" s="24">
        <v>0</v>
      </c>
      <c r="F584" s="24">
        <v>0</v>
      </c>
      <c r="G584" s="27" t="s">
        <v>4</v>
      </c>
      <c r="H584" s="24">
        <v>7558.04</v>
      </c>
      <c r="I584" s="115"/>
      <c r="J584" s="115"/>
      <c r="K584" s="115"/>
    </row>
    <row r="585" spans="2:11" x14ac:dyDescent="0.2">
      <c r="B585" s="230" t="s">
        <v>658</v>
      </c>
      <c r="C585" s="27" t="s">
        <v>4</v>
      </c>
      <c r="D585" s="24">
        <v>3552.01</v>
      </c>
      <c r="E585" s="24">
        <v>0</v>
      </c>
      <c r="F585" s="24">
        <v>0</v>
      </c>
      <c r="G585" s="27" t="s">
        <v>4</v>
      </c>
      <c r="H585" s="24">
        <v>3552.01</v>
      </c>
      <c r="I585" s="115"/>
      <c r="J585" s="115"/>
      <c r="K585" s="115"/>
    </row>
    <row r="586" spans="2:11" x14ac:dyDescent="0.2">
      <c r="B586" s="230" t="s">
        <v>348</v>
      </c>
      <c r="C586" s="27" t="s">
        <v>4</v>
      </c>
      <c r="D586" s="24">
        <v>1250.01</v>
      </c>
      <c r="E586" s="24">
        <v>0</v>
      </c>
      <c r="F586" s="24">
        <v>0</v>
      </c>
      <c r="G586" s="27" t="s">
        <v>4</v>
      </c>
      <c r="H586" s="24">
        <v>1250.01</v>
      </c>
      <c r="I586" s="115"/>
      <c r="J586" s="115"/>
      <c r="K586" s="115"/>
    </row>
    <row r="587" spans="2:11" x14ac:dyDescent="0.2">
      <c r="B587" s="230" t="s">
        <v>659</v>
      </c>
      <c r="C587" s="27" t="s">
        <v>4</v>
      </c>
      <c r="D587" s="24">
        <v>960</v>
      </c>
      <c r="E587" s="24">
        <v>0</v>
      </c>
      <c r="F587" s="24">
        <v>0</v>
      </c>
      <c r="G587" s="27" t="s">
        <v>4</v>
      </c>
      <c r="H587" s="24">
        <v>960</v>
      </c>
      <c r="I587" s="115"/>
      <c r="J587" s="115"/>
      <c r="K587" s="115"/>
    </row>
    <row r="588" spans="2:11" x14ac:dyDescent="0.2">
      <c r="B588" s="230" t="s">
        <v>660</v>
      </c>
      <c r="C588" s="27" t="s">
        <v>4</v>
      </c>
      <c r="D588" s="24">
        <v>2400</v>
      </c>
      <c r="E588" s="24">
        <v>0</v>
      </c>
      <c r="F588" s="24">
        <v>0</v>
      </c>
      <c r="G588" s="27" t="s">
        <v>4</v>
      </c>
      <c r="H588" s="24">
        <v>2400</v>
      </c>
      <c r="I588" s="115"/>
      <c r="J588" s="115"/>
      <c r="K588" s="115"/>
    </row>
    <row r="589" spans="2:11" x14ac:dyDescent="0.2">
      <c r="B589" s="230" t="s">
        <v>220</v>
      </c>
      <c r="C589" s="27" t="s">
        <v>4</v>
      </c>
      <c r="D589" s="24">
        <v>532.54999999999995</v>
      </c>
      <c r="E589" s="24">
        <v>0</v>
      </c>
      <c r="F589" s="24">
        <v>0</v>
      </c>
      <c r="G589" s="27" t="s">
        <v>4</v>
      </c>
      <c r="H589" s="24">
        <v>532.54999999999995</v>
      </c>
      <c r="I589" s="115"/>
      <c r="J589" s="115"/>
      <c r="K589" s="115"/>
    </row>
    <row r="590" spans="2:11" x14ac:dyDescent="0.2">
      <c r="B590" s="230" t="s">
        <v>222</v>
      </c>
      <c r="C590" s="27" t="s">
        <v>4</v>
      </c>
      <c r="D590" s="24">
        <v>177</v>
      </c>
      <c r="E590" s="24">
        <v>0</v>
      </c>
      <c r="F590" s="24">
        <v>0</v>
      </c>
      <c r="G590" s="27" t="s">
        <v>4</v>
      </c>
      <c r="H590" s="24">
        <v>177</v>
      </c>
      <c r="I590" s="115"/>
      <c r="J590" s="115"/>
      <c r="K590" s="115"/>
    </row>
    <row r="591" spans="2:11" x14ac:dyDescent="0.2">
      <c r="B591" s="230" t="s">
        <v>223</v>
      </c>
      <c r="C591" s="27" t="s">
        <v>4</v>
      </c>
      <c r="D591" s="24">
        <v>1658.59</v>
      </c>
      <c r="E591" s="24">
        <v>0</v>
      </c>
      <c r="F591" s="24">
        <v>0</v>
      </c>
      <c r="G591" s="27" t="s">
        <v>4</v>
      </c>
      <c r="H591" s="24">
        <v>1658.59</v>
      </c>
      <c r="I591" s="115"/>
      <c r="J591" s="115"/>
      <c r="K591" s="115"/>
    </row>
    <row r="592" spans="2:11" x14ac:dyDescent="0.2">
      <c r="B592" s="230" t="s">
        <v>661</v>
      </c>
      <c r="C592" s="27" t="s">
        <v>4</v>
      </c>
      <c r="D592" s="24">
        <v>2160</v>
      </c>
      <c r="E592" s="24">
        <v>0</v>
      </c>
      <c r="F592" s="24">
        <v>0</v>
      </c>
      <c r="G592" s="27" t="s">
        <v>4</v>
      </c>
      <c r="H592" s="24">
        <v>2160</v>
      </c>
      <c r="I592" s="115"/>
      <c r="J592" s="115"/>
      <c r="K592" s="115"/>
    </row>
    <row r="593" spans="2:11" x14ac:dyDescent="0.2">
      <c r="B593" s="230" t="s">
        <v>662</v>
      </c>
      <c r="C593" s="27" t="s">
        <v>4</v>
      </c>
      <c r="D593" s="24">
        <v>2100</v>
      </c>
      <c r="E593" s="24">
        <v>0</v>
      </c>
      <c r="F593" s="24">
        <v>0</v>
      </c>
      <c r="G593" s="27" t="s">
        <v>4</v>
      </c>
      <c r="H593" s="24">
        <v>2100</v>
      </c>
      <c r="I593" s="115"/>
      <c r="J593" s="115"/>
      <c r="K593" s="115"/>
    </row>
    <row r="594" spans="2:11" x14ac:dyDescent="0.2">
      <c r="B594" s="230" t="s">
        <v>225</v>
      </c>
      <c r="C594" s="27" t="s">
        <v>4</v>
      </c>
      <c r="D594" s="24">
        <v>960</v>
      </c>
      <c r="E594" s="24">
        <v>0</v>
      </c>
      <c r="F594" s="24">
        <v>0</v>
      </c>
      <c r="G594" s="27" t="s">
        <v>4</v>
      </c>
      <c r="H594" s="24">
        <v>960</v>
      </c>
      <c r="I594" s="115"/>
      <c r="J594" s="115"/>
      <c r="K594" s="115"/>
    </row>
    <row r="595" spans="2:11" x14ac:dyDescent="0.2">
      <c r="B595" s="230" t="s">
        <v>304</v>
      </c>
      <c r="C595" s="27" t="s">
        <v>4</v>
      </c>
      <c r="D595" s="24">
        <v>2271</v>
      </c>
      <c r="E595" s="24">
        <v>0</v>
      </c>
      <c r="F595" s="24">
        <v>0</v>
      </c>
      <c r="G595" s="27" t="s">
        <v>4</v>
      </c>
      <c r="H595" s="24">
        <v>2271</v>
      </c>
      <c r="I595" s="115"/>
      <c r="J595" s="115"/>
      <c r="K595" s="115"/>
    </row>
    <row r="596" spans="2:11" x14ac:dyDescent="0.2">
      <c r="B596" s="230" t="s">
        <v>226</v>
      </c>
      <c r="C596" s="27" t="s">
        <v>4</v>
      </c>
      <c r="D596" s="24">
        <v>1200</v>
      </c>
      <c r="E596" s="24">
        <v>0</v>
      </c>
      <c r="F596" s="24">
        <v>0</v>
      </c>
      <c r="G596" s="27" t="s">
        <v>4</v>
      </c>
      <c r="H596" s="24">
        <v>1200</v>
      </c>
      <c r="I596" s="115"/>
      <c r="J596" s="115"/>
      <c r="K596" s="115"/>
    </row>
    <row r="597" spans="2:11" x14ac:dyDescent="0.2">
      <c r="B597" s="230" t="s">
        <v>663</v>
      </c>
      <c r="C597" s="27" t="s">
        <v>4</v>
      </c>
      <c r="D597" s="24">
        <v>4100.01</v>
      </c>
      <c r="E597" s="24">
        <v>0</v>
      </c>
      <c r="F597" s="24">
        <v>0</v>
      </c>
      <c r="G597" s="27" t="s">
        <v>4</v>
      </c>
      <c r="H597" s="24">
        <v>4100.01</v>
      </c>
      <c r="I597" s="115"/>
      <c r="J597" s="115"/>
      <c r="K597" s="115"/>
    </row>
    <row r="598" spans="2:11" x14ac:dyDescent="0.2">
      <c r="B598" s="230" t="s">
        <v>228</v>
      </c>
      <c r="C598" s="27" t="s">
        <v>4</v>
      </c>
      <c r="D598" s="24">
        <v>600</v>
      </c>
      <c r="E598" s="24">
        <v>0</v>
      </c>
      <c r="F598" s="24">
        <v>0</v>
      </c>
      <c r="G598" s="27" t="s">
        <v>4</v>
      </c>
      <c r="H598" s="24">
        <v>600</v>
      </c>
      <c r="I598" s="115"/>
      <c r="J598" s="115"/>
      <c r="K598" s="115"/>
    </row>
    <row r="599" spans="2:11" x14ac:dyDescent="0.2">
      <c r="B599" s="230" t="s">
        <v>664</v>
      </c>
      <c r="C599" s="27" t="s">
        <v>4</v>
      </c>
      <c r="D599" s="24">
        <v>840</v>
      </c>
      <c r="E599" s="24">
        <v>0</v>
      </c>
      <c r="F599" s="24">
        <v>0</v>
      </c>
      <c r="G599" s="27" t="s">
        <v>4</v>
      </c>
      <c r="H599" s="24">
        <v>840</v>
      </c>
      <c r="I599" s="115"/>
      <c r="J599" s="115"/>
      <c r="K599" s="115"/>
    </row>
    <row r="600" spans="2:11" x14ac:dyDescent="0.2">
      <c r="B600" s="230" t="s">
        <v>665</v>
      </c>
      <c r="C600" s="27" t="s">
        <v>4</v>
      </c>
      <c r="D600" s="24">
        <v>720</v>
      </c>
      <c r="E600" s="24">
        <v>0</v>
      </c>
      <c r="F600" s="24">
        <v>0</v>
      </c>
      <c r="G600" s="27" t="s">
        <v>4</v>
      </c>
      <c r="H600" s="24">
        <v>720</v>
      </c>
      <c r="I600" s="115"/>
      <c r="J600" s="115"/>
      <c r="K600" s="115"/>
    </row>
    <row r="601" spans="2:11" x14ac:dyDescent="0.2">
      <c r="B601" s="230" t="s">
        <v>229</v>
      </c>
      <c r="C601" s="27" t="s">
        <v>4</v>
      </c>
      <c r="D601" s="24">
        <v>2412.69</v>
      </c>
      <c r="E601" s="24">
        <v>0</v>
      </c>
      <c r="F601" s="24">
        <v>0</v>
      </c>
      <c r="G601" s="27" t="s">
        <v>4</v>
      </c>
      <c r="H601" s="24">
        <v>2412.69</v>
      </c>
      <c r="I601" s="115"/>
      <c r="J601" s="115"/>
      <c r="K601" s="115"/>
    </row>
    <row r="602" spans="2:11" x14ac:dyDescent="0.2">
      <c r="B602" s="230" t="s">
        <v>464</v>
      </c>
      <c r="C602" s="27" t="s">
        <v>4</v>
      </c>
      <c r="D602" s="24">
        <v>3600</v>
      </c>
      <c r="E602" s="24">
        <v>0</v>
      </c>
      <c r="F602" s="24">
        <v>0</v>
      </c>
      <c r="G602" s="27" t="s">
        <v>4</v>
      </c>
      <c r="H602" s="24">
        <v>3600</v>
      </c>
      <c r="I602" s="115"/>
      <c r="J602" s="115"/>
      <c r="K602" s="115"/>
    </row>
    <row r="603" spans="2:11" x14ac:dyDescent="0.2">
      <c r="B603" s="230" t="s">
        <v>230</v>
      </c>
      <c r="C603" s="27" t="s">
        <v>4</v>
      </c>
      <c r="D603" s="24">
        <v>1092</v>
      </c>
      <c r="E603" s="24">
        <v>0</v>
      </c>
      <c r="F603" s="24">
        <v>0</v>
      </c>
      <c r="G603" s="27" t="s">
        <v>4</v>
      </c>
      <c r="H603" s="24">
        <v>1092</v>
      </c>
      <c r="I603" s="115"/>
      <c r="J603" s="115"/>
      <c r="K603" s="115"/>
    </row>
    <row r="604" spans="2:11" x14ac:dyDescent="0.2">
      <c r="B604" s="230" t="s">
        <v>234</v>
      </c>
      <c r="C604" s="27" t="s">
        <v>4</v>
      </c>
      <c r="D604" s="24">
        <v>6200</v>
      </c>
      <c r="E604" s="24">
        <v>0</v>
      </c>
      <c r="F604" s="24">
        <v>0</v>
      </c>
      <c r="G604" s="27" t="s">
        <v>4</v>
      </c>
      <c r="H604" s="24">
        <v>6200</v>
      </c>
      <c r="I604" s="115"/>
      <c r="J604" s="115"/>
      <c r="K604" s="115"/>
    </row>
    <row r="605" spans="2:11" x14ac:dyDescent="0.2">
      <c r="B605" s="230" t="s">
        <v>666</v>
      </c>
      <c r="C605" s="27" t="s">
        <v>4</v>
      </c>
      <c r="D605" s="24">
        <v>840</v>
      </c>
      <c r="E605" s="24">
        <v>0</v>
      </c>
      <c r="F605" s="24">
        <v>0</v>
      </c>
      <c r="G605" s="27" t="s">
        <v>4</v>
      </c>
      <c r="H605" s="24">
        <v>840</v>
      </c>
      <c r="I605" s="115"/>
      <c r="J605" s="115"/>
      <c r="K605" s="115"/>
    </row>
    <row r="606" spans="2:11" x14ac:dyDescent="0.2">
      <c r="B606" s="230" t="s">
        <v>667</v>
      </c>
      <c r="C606" s="27" t="s">
        <v>4</v>
      </c>
      <c r="D606" s="24">
        <v>3991.99</v>
      </c>
      <c r="E606" s="24">
        <v>0</v>
      </c>
      <c r="F606" s="24">
        <v>0</v>
      </c>
      <c r="G606" s="27" t="s">
        <v>4</v>
      </c>
      <c r="H606" s="24">
        <v>3991.99</v>
      </c>
      <c r="I606" s="115"/>
      <c r="J606" s="115"/>
      <c r="K606" s="115"/>
    </row>
    <row r="607" spans="2:11" x14ac:dyDescent="0.2">
      <c r="B607" s="230" t="s">
        <v>236</v>
      </c>
      <c r="C607" s="27" t="s">
        <v>4</v>
      </c>
      <c r="D607" s="24">
        <v>930.61</v>
      </c>
      <c r="E607" s="24">
        <v>0</v>
      </c>
      <c r="F607" s="24">
        <v>0</v>
      </c>
      <c r="G607" s="27" t="s">
        <v>4</v>
      </c>
      <c r="H607" s="24">
        <v>930.61</v>
      </c>
      <c r="I607" s="115"/>
      <c r="J607" s="115"/>
      <c r="K607" s="115"/>
    </row>
    <row r="608" spans="2:11" x14ac:dyDescent="0.2">
      <c r="B608" s="230" t="s">
        <v>668</v>
      </c>
      <c r="C608" s="27" t="s">
        <v>4</v>
      </c>
      <c r="D608" s="24">
        <v>720</v>
      </c>
      <c r="E608" s="24">
        <v>0</v>
      </c>
      <c r="F608" s="24">
        <v>0</v>
      </c>
      <c r="G608" s="27" t="s">
        <v>4</v>
      </c>
      <c r="H608" s="24">
        <v>720</v>
      </c>
      <c r="I608" s="115"/>
      <c r="J608" s="115"/>
      <c r="K608" s="115"/>
    </row>
    <row r="609" spans="2:11" x14ac:dyDescent="0.2">
      <c r="B609" s="230" t="s">
        <v>237</v>
      </c>
      <c r="C609" s="27" t="s">
        <v>4</v>
      </c>
      <c r="D609" s="24">
        <v>6000</v>
      </c>
      <c r="E609" s="24">
        <v>0</v>
      </c>
      <c r="F609" s="24">
        <v>0</v>
      </c>
      <c r="G609" s="27" t="s">
        <v>4</v>
      </c>
      <c r="H609" s="24">
        <v>6000</v>
      </c>
      <c r="I609" s="115"/>
      <c r="J609" s="115"/>
      <c r="K609" s="115"/>
    </row>
    <row r="610" spans="2:11" x14ac:dyDescent="0.2">
      <c r="B610" s="230" t="s">
        <v>238</v>
      </c>
      <c r="C610" s="27" t="s">
        <v>4</v>
      </c>
      <c r="D610" s="24">
        <v>4276.24</v>
      </c>
      <c r="E610" s="24">
        <v>0</v>
      </c>
      <c r="F610" s="24">
        <v>1400</v>
      </c>
      <c r="G610" s="27" t="s">
        <v>4</v>
      </c>
      <c r="H610" s="24">
        <v>5676.24</v>
      </c>
      <c r="I610" s="115"/>
      <c r="J610" s="115"/>
      <c r="K610" s="115"/>
    </row>
    <row r="611" spans="2:11" x14ac:dyDescent="0.2">
      <c r="B611" s="230" t="s">
        <v>240</v>
      </c>
      <c r="C611" s="27" t="s">
        <v>4</v>
      </c>
      <c r="D611" s="24">
        <v>600</v>
      </c>
      <c r="E611" s="24">
        <v>0</v>
      </c>
      <c r="F611" s="24">
        <v>0</v>
      </c>
      <c r="G611" s="27" t="s">
        <v>4</v>
      </c>
      <c r="H611" s="24">
        <v>600</v>
      </c>
      <c r="I611" s="115"/>
      <c r="J611" s="115"/>
      <c r="K611" s="115"/>
    </row>
    <row r="612" spans="2:11" x14ac:dyDescent="0.2">
      <c r="B612" s="230" t="s">
        <v>241</v>
      </c>
      <c r="C612" s="27" t="s">
        <v>4</v>
      </c>
      <c r="D612" s="24">
        <v>5200</v>
      </c>
      <c r="E612" s="24">
        <v>0</v>
      </c>
      <c r="F612" s="24">
        <v>0</v>
      </c>
      <c r="G612" s="27" t="s">
        <v>4</v>
      </c>
      <c r="H612" s="24">
        <v>5200</v>
      </c>
      <c r="I612" s="115"/>
      <c r="J612" s="115"/>
      <c r="K612" s="115"/>
    </row>
    <row r="613" spans="2:11" x14ac:dyDescent="0.2">
      <c r="B613" s="230" t="s">
        <v>242</v>
      </c>
      <c r="C613" s="27" t="s">
        <v>4</v>
      </c>
      <c r="D613" s="24">
        <v>2334.86</v>
      </c>
      <c r="E613" s="24">
        <v>0</v>
      </c>
      <c r="F613" s="24">
        <v>0</v>
      </c>
      <c r="G613" s="27" t="s">
        <v>4</v>
      </c>
      <c r="H613" s="24">
        <v>2334.86</v>
      </c>
      <c r="I613" s="115"/>
      <c r="J613" s="115"/>
      <c r="K613" s="115"/>
    </row>
    <row r="614" spans="2:11" x14ac:dyDescent="0.2">
      <c r="B614" s="230" t="s">
        <v>243</v>
      </c>
      <c r="C614" s="27" t="s">
        <v>4</v>
      </c>
      <c r="D614" s="24">
        <v>1034.6099999999999</v>
      </c>
      <c r="E614" s="24">
        <v>0</v>
      </c>
      <c r="F614" s="24">
        <v>0</v>
      </c>
      <c r="G614" s="27" t="s">
        <v>4</v>
      </c>
      <c r="H614" s="24">
        <v>1034.6099999999999</v>
      </c>
      <c r="I614" s="115"/>
      <c r="J614" s="115"/>
      <c r="K614" s="115"/>
    </row>
    <row r="615" spans="2:11" x14ac:dyDescent="0.2">
      <c r="B615" s="230" t="s">
        <v>244</v>
      </c>
      <c r="C615" s="27" t="s">
        <v>4</v>
      </c>
      <c r="D615" s="24">
        <v>2339.63</v>
      </c>
      <c r="E615" s="24">
        <v>0</v>
      </c>
      <c r="F615" s="24">
        <v>0</v>
      </c>
      <c r="G615" s="27" t="s">
        <v>4</v>
      </c>
      <c r="H615" s="24">
        <v>2339.63</v>
      </c>
      <c r="I615" s="115"/>
      <c r="J615" s="115"/>
      <c r="K615" s="115"/>
    </row>
    <row r="616" spans="2:11" x14ac:dyDescent="0.2">
      <c r="B616" s="230" t="s">
        <v>246</v>
      </c>
      <c r="C616" s="27" t="s">
        <v>4</v>
      </c>
      <c r="D616" s="24">
        <v>7096</v>
      </c>
      <c r="E616" s="24">
        <v>0</v>
      </c>
      <c r="F616" s="24">
        <v>0</v>
      </c>
      <c r="G616" s="27" t="s">
        <v>4</v>
      </c>
      <c r="H616" s="24">
        <v>7096</v>
      </c>
      <c r="I616" s="115"/>
      <c r="J616" s="115"/>
      <c r="K616" s="115"/>
    </row>
    <row r="617" spans="2:11" x14ac:dyDescent="0.2">
      <c r="B617" s="230" t="s">
        <v>247</v>
      </c>
      <c r="C617" s="27" t="s">
        <v>4</v>
      </c>
      <c r="D617" s="24">
        <v>2790.73</v>
      </c>
      <c r="E617" s="24">
        <v>0</v>
      </c>
      <c r="F617" s="24">
        <v>0</v>
      </c>
      <c r="G617" s="27" t="s">
        <v>4</v>
      </c>
      <c r="H617" s="24">
        <v>2790.73</v>
      </c>
      <c r="I617" s="115"/>
      <c r="J617" s="115"/>
      <c r="K617" s="115"/>
    </row>
    <row r="618" spans="2:11" x14ac:dyDescent="0.2">
      <c r="B618" s="230" t="s">
        <v>669</v>
      </c>
      <c r="C618" s="27" t="s">
        <v>4</v>
      </c>
      <c r="D618" s="29">
        <v>-88.42</v>
      </c>
      <c r="E618" s="24">
        <v>0</v>
      </c>
      <c r="F618" s="24">
        <v>0</v>
      </c>
      <c r="G618" s="27" t="s">
        <v>4</v>
      </c>
      <c r="H618" s="29">
        <v>-88.42</v>
      </c>
      <c r="I618" s="115"/>
      <c r="J618" s="115"/>
      <c r="K618" s="115"/>
    </row>
    <row r="619" spans="2:11" x14ac:dyDescent="0.2">
      <c r="B619" s="230" t="s">
        <v>248</v>
      </c>
      <c r="C619" s="27" t="s">
        <v>4</v>
      </c>
      <c r="D619" s="24">
        <v>3901.22</v>
      </c>
      <c r="E619" s="24">
        <v>0</v>
      </c>
      <c r="F619" s="24">
        <v>0</v>
      </c>
      <c r="G619" s="27" t="s">
        <v>4</v>
      </c>
      <c r="H619" s="24">
        <v>3901.22</v>
      </c>
      <c r="I619" s="115"/>
      <c r="J619" s="115"/>
      <c r="K619" s="115"/>
    </row>
    <row r="620" spans="2:11" x14ac:dyDescent="0.2">
      <c r="B620" s="230" t="s">
        <v>249</v>
      </c>
      <c r="C620" s="27" t="s">
        <v>4</v>
      </c>
      <c r="D620" s="24">
        <v>1200</v>
      </c>
      <c r="E620" s="24">
        <v>0</v>
      </c>
      <c r="F620" s="24">
        <v>0</v>
      </c>
      <c r="G620" s="27" t="s">
        <v>4</v>
      </c>
      <c r="H620" s="24">
        <v>1200</v>
      </c>
      <c r="I620" s="115"/>
      <c r="J620" s="115"/>
      <c r="K620" s="115"/>
    </row>
    <row r="621" spans="2:11" x14ac:dyDescent="0.2">
      <c r="B621" s="230" t="s">
        <v>670</v>
      </c>
      <c r="C621" s="27" t="s">
        <v>4</v>
      </c>
      <c r="D621" s="24">
        <v>920.01</v>
      </c>
      <c r="E621" s="24">
        <v>0</v>
      </c>
      <c r="F621" s="24">
        <v>0</v>
      </c>
      <c r="G621" s="27" t="s">
        <v>4</v>
      </c>
      <c r="H621" s="24">
        <v>920.01</v>
      </c>
      <c r="I621" s="115"/>
      <c r="J621" s="115"/>
      <c r="K621" s="115"/>
    </row>
    <row r="622" spans="2:11" x14ac:dyDescent="0.2">
      <c r="B622" s="230" t="s">
        <v>671</v>
      </c>
      <c r="C622" s="27" t="s">
        <v>4</v>
      </c>
      <c r="D622" s="24">
        <v>2175.9899999999998</v>
      </c>
      <c r="E622" s="24">
        <v>0</v>
      </c>
      <c r="F622" s="24">
        <v>0</v>
      </c>
      <c r="G622" s="27" t="s">
        <v>4</v>
      </c>
      <c r="H622" s="24">
        <v>2175.9899999999998</v>
      </c>
      <c r="I622" s="115"/>
      <c r="J622" s="115"/>
      <c r="K622" s="115"/>
    </row>
    <row r="623" spans="2:11" x14ac:dyDescent="0.2">
      <c r="B623" s="230" t="s">
        <v>672</v>
      </c>
      <c r="C623" s="27" t="s">
        <v>4</v>
      </c>
      <c r="D623" s="24">
        <v>840</v>
      </c>
      <c r="E623" s="24">
        <v>0</v>
      </c>
      <c r="F623" s="24">
        <v>0</v>
      </c>
      <c r="G623" s="27" t="s">
        <v>4</v>
      </c>
      <c r="H623" s="24">
        <v>840</v>
      </c>
      <c r="I623" s="115"/>
      <c r="J623" s="115"/>
      <c r="K623" s="115"/>
    </row>
    <row r="624" spans="2:11" x14ac:dyDescent="0.2">
      <c r="B624" s="230" t="s">
        <v>251</v>
      </c>
      <c r="C624" s="27" t="s">
        <v>4</v>
      </c>
      <c r="D624" s="24">
        <v>921.82</v>
      </c>
      <c r="E624" s="24">
        <v>0</v>
      </c>
      <c r="F624" s="24">
        <v>0</v>
      </c>
      <c r="G624" s="27" t="s">
        <v>4</v>
      </c>
      <c r="H624" s="24">
        <v>921.82</v>
      </c>
      <c r="I624" s="115"/>
      <c r="J624" s="115"/>
      <c r="K624" s="115"/>
    </row>
    <row r="625" spans="2:11" x14ac:dyDescent="0.2">
      <c r="B625" s="230" t="s">
        <v>250</v>
      </c>
      <c r="C625" s="27" t="s">
        <v>4</v>
      </c>
      <c r="D625" s="24">
        <v>1354.08</v>
      </c>
      <c r="E625" s="24">
        <v>0</v>
      </c>
      <c r="F625" s="24">
        <v>0</v>
      </c>
      <c r="G625" s="27" t="s">
        <v>4</v>
      </c>
      <c r="H625" s="24">
        <v>1354.08</v>
      </c>
      <c r="I625" s="115"/>
      <c r="J625" s="115"/>
      <c r="K625" s="115"/>
    </row>
    <row r="626" spans="2:11" x14ac:dyDescent="0.2">
      <c r="B626" s="230" t="s">
        <v>673</v>
      </c>
      <c r="C626" s="27" t="s">
        <v>4</v>
      </c>
      <c r="D626" s="24">
        <v>3872.39</v>
      </c>
      <c r="E626" s="24">
        <v>0</v>
      </c>
      <c r="F626" s="24">
        <v>0</v>
      </c>
      <c r="G626" s="27" t="s">
        <v>4</v>
      </c>
      <c r="H626" s="24">
        <v>3872.39</v>
      </c>
      <c r="I626" s="115"/>
      <c r="J626" s="115"/>
      <c r="K626" s="115"/>
    </row>
    <row r="627" spans="2:11" x14ac:dyDescent="0.2">
      <c r="B627" s="230" t="s">
        <v>254</v>
      </c>
      <c r="C627" s="27" t="s">
        <v>4</v>
      </c>
      <c r="D627" s="24">
        <v>964.52</v>
      </c>
      <c r="E627" s="24">
        <v>0</v>
      </c>
      <c r="F627" s="24">
        <v>0</v>
      </c>
      <c r="G627" s="27" t="s">
        <v>4</v>
      </c>
      <c r="H627" s="24">
        <v>964.52</v>
      </c>
      <c r="I627" s="115"/>
      <c r="J627" s="115"/>
      <c r="K627" s="115"/>
    </row>
    <row r="628" spans="2:11" x14ac:dyDescent="0.2">
      <c r="B628" s="230" t="s">
        <v>255</v>
      </c>
      <c r="C628" s="27" t="s">
        <v>4</v>
      </c>
      <c r="D628" s="24">
        <v>1974.75</v>
      </c>
      <c r="E628" s="24">
        <v>0</v>
      </c>
      <c r="F628" s="24">
        <v>0</v>
      </c>
      <c r="G628" s="27" t="s">
        <v>4</v>
      </c>
      <c r="H628" s="24">
        <v>1974.75</v>
      </c>
      <c r="I628" s="115"/>
      <c r="J628" s="115"/>
      <c r="K628" s="115"/>
    </row>
    <row r="629" spans="2:11" x14ac:dyDescent="0.2">
      <c r="B629" s="230" t="s">
        <v>674</v>
      </c>
      <c r="C629" s="27" t="s">
        <v>4</v>
      </c>
      <c r="D629" s="24">
        <v>4844.12</v>
      </c>
      <c r="E629" s="24">
        <v>0</v>
      </c>
      <c r="F629" s="24">
        <v>0</v>
      </c>
      <c r="G629" s="27" t="s">
        <v>4</v>
      </c>
      <c r="H629" s="24">
        <v>4844.12</v>
      </c>
      <c r="I629" s="115"/>
      <c r="J629" s="115"/>
      <c r="K629" s="115"/>
    </row>
    <row r="630" spans="2:11" x14ac:dyDescent="0.2">
      <c r="B630" s="230" t="s">
        <v>675</v>
      </c>
      <c r="C630" s="27" t="s">
        <v>4</v>
      </c>
      <c r="D630" s="24">
        <v>1160.47</v>
      </c>
      <c r="E630" s="24">
        <v>0</v>
      </c>
      <c r="F630" s="24">
        <v>0</v>
      </c>
      <c r="G630" s="27" t="s">
        <v>4</v>
      </c>
      <c r="H630" s="24">
        <v>1160.47</v>
      </c>
      <c r="I630" s="115"/>
      <c r="J630" s="115"/>
      <c r="K630" s="115"/>
    </row>
    <row r="631" spans="2:11" x14ac:dyDescent="0.2">
      <c r="B631" s="230" t="s">
        <v>385</v>
      </c>
      <c r="C631" s="27" t="s">
        <v>4</v>
      </c>
      <c r="D631" s="24">
        <v>1878.8</v>
      </c>
      <c r="E631" s="24">
        <v>0</v>
      </c>
      <c r="F631" s="24">
        <v>0</v>
      </c>
      <c r="G631" s="27" t="s">
        <v>4</v>
      </c>
      <c r="H631" s="24">
        <v>1878.8</v>
      </c>
      <c r="I631" s="115"/>
      <c r="J631" s="115"/>
      <c r="K631" s="115"/>
    </row>
    <row r="632" spans="2:11" x14ac:dyDescent="0.2">
      <c r="B632" s="230" t="s">
        <v>347</v>
      </c>
      <c r="C632" s="27" t="s">
        <v>4</v>
      </c>
      <c r="D632" s="24">
        <v>547.01</v>
      </c>
      <c r="E632" s="24">
        <v>0</v>
      </c>
      <c r="F632" s="24">
        <v>0</v>
      </c>
      <c r="G632" s="27" t="s">
        <v>4</v>
      </c>
      <c r="H632" s="24">
        <v>547.01</v>
      </c>
      <c r="I632" s="115"/>
      <c r="J632" s="115"/>
      <c r="K632" s="115"/>
    </row>
    <row r="633" spans="2:11" x14ac:dyDescent="0.2">
      <c r="B633" s="230" t="s">
        <v>256</v>
      </c>
      <c r="C633" s="27" t="s">
        <v>4</v>
      </c>
      <c r="D633" s="29">
        <v>-68.989999999999995</v>
      </c>
      <c r="E633" s="24">
        <v>0</v>
      </c>
      <c r="F633" s="24">
        <v>0</v>
      </c>
      <c r="G633" s="27" t="s">
        <v>4</v>
      </c>
      <c r="H633" s="29">
        <v>-68.989999999999995</v>
      </c>
      <c r="I633" s="115"/>
      <c r="J633" s="115"/>
      <c r="K633" s="115"/>
    </row>
    <row r="634" spans="2:11" x14ac:dyDescent="0.2">
      <c r="B634" s="230" t="s">
        <v>676</v>
      </c>
      <c r="C634" s="27" t="s">
        <v>4</v>
      </c>
      <c r="D634" s="24">
        <v>1316</v>
      </c>
      <c r="E634" s="24">
        <v>0</v>
      </c>
      <c r="F634" s="24">
        <v>0</v>
      </c>
      <c r="G634" s="27" t="s">
        <v>4</v>
      </c>
      <c r="H634" s="24">
        <v>1316</v>
      </c>
      <c r="I634" s="115"/>
      <c r="J634" s="115"/>
      <c r="K634" s="115"/>
    </row>
    <row r="635" spans="2:11" x14ac:dyDescent="0.2">
      <c r="B635" s="230" t="s">
        <v>329</v>
      </c>
      <c r="C635" s="27" t="s">
        <v>4</v>
      </c>
      <c r="D635" s="24">
        <v>522.02</v>
      </c>
      <c r="E635" s="24">
        <v>0</v>
      </c>
      <c r="F635" s="24">
        <v>0</v>
      </c>
      <c r="G635" s="27" t="s">
        <v>4</v>
      </c>
      <c r="H635" s="24">
        <v>522.02</v>
      </c>
      <c r="I635" s="115"/>
      <c r="J635" s="115"/>
      <c r="K635" s="115"/>
    </row>
    <row r="636" spans="2:11" x14ac:dyDescent="0.2">
      <c r="B636" s="230" t="s">
        <v>677</v>
      </c>
      <c r="C636" s="27" t="s">
        <v>4</v>
      </c>
      <c r="D636" s="24">
        <v>943.99</v>
      </c>
      <c r="E636" s="24">
        <v>0</v>
      </c>
      <c r="F636" s="24">
        <v>0</v>
      </c>
      <c r="G636" s="27" t="s">
        <v>4</v>
      </c>
      <c r="H636" s="24">
        <v>943.99</v>
      </c>
      <c r="I636" s="115"/>
      <c r="J636" s="115"/>
      <c r="K636" s="115"/>
    </row>
    <row r="637" spans="2:11" x14ac:dyDescent="0.2">
      <c r="B637" s="230" t="s">
        <v>257</v>
      </c>
      <c r="C637" s="27" t="s">
        <v>4</v>
      </c>
      <c r="D637" s="24">
        <v>3719.99</v>
      </c>
      <c r="E637" s="24">
        <v>0</v>
      </c>
      <c r="F637" s="24">
        <v>0</v>
      </c>
      <c r="G637" s="27" t="s">
        <v>4</v>
      </c>
      <c r="H637" s="24">
        <v>3719.99</v>
      </c>
      <c r="I637" s="115"/>
      <c r="J637" s="115"/>
      <c r="K637" s="115"/>
    </row>
    <row r="638" spans="2:11" x14ac:dyDescent="0.2">
      <c r="B638" s="230" t="s">
        <v>258</v>
      </c>
      <c r="C638" s="27" t="s">
        <v>4</v>
      </c>
      <c r="D638" s="24">
        <v>472.01</v>
      </c>
      <c r="E638" s="24">
        <v>0</v>
      </c>
      <c r="F638" s="24">
        <v>0</v>
      </c>
      <c r="G638" s="27" t="s">
        <v>4</v>
      </c>
      <c r="H638" s="24">
        <v>472.01</v>
      </c>
      <c r="I638" s="115"/>
      <c r="J638" s="115"/>
      <c r="K638" s="115"/>
    </row>
    <row r="639" spans="2:11" x14ac:dyDescent="0.2">
      <c r="B639" s="230" t="s">
        <v>678</v>
      </c>
      <c r="C639" s="27" t="s">
        <v>4</v>
      </c>
      <c r="D639" s="24">
        <v>744</v>
      </c>
      <c r="E639" s="24">
        <v>0</v>
      </c>
      <c r="F639" s="24">
        <v>0</v>
      </c>
      <c r="G639" s="27" t="s">
        <v>4</v>
      </c>
      <c r="H639" s="24">
        <v>744</v>
      </c>
      <c r="I639" s="115"/>
      <c r="J639" s="115"/>
      <c r="K639" s="115"/>
    </row>
    <row r="640" spans="2:11" x14ac:dyDescent="0.2">
      <c r="B640" s="230" t="s">
        <v>259</v>
      </c>
      <c r="C640" s="27" t="s">
        <v>4</v>
      </c>
      <c r="D640" s="24">
        <v>2230.0100000000002</v>
      </c>
      <c r="E640" s="24">
        <v>0</v>
      </c>
      <c r="F640" s="24">
        <v>0</v>
      </c>
      <c r="G640" s="27" t="s">
        <v>4</v>
      </c>
      <c r="H640" s="24">
        <v>2230.0100000000002</v>
      </c>
      <c r="I640" s="115"/>
      <c r="J640" s="115"/>
      <c r="K640" s="115"/>
    </row>
    <row r="641" spans="2:11" x14ac:dyDescent="0.2">
      <c r="B641" s="230" t="s">
        <v>260</v>
      </c>
      <c r="C641" s="27" t="s">
        <v>4</v>
      </c>
      <c r="D641" s="29">
        <v>-304.99</v>
      </c>
      <c r="E641" s="24">
        <v>0</v>
      </c>
      <c r="F641" s="24">
        <v>0</v>
      </c>
      <c r="G641" s="27" t="s">
        <v>4</v>
      </c>
      <c r="H641" s="29">
        <v>-304.99</v>
      </c>
      <c r="I641" s="115"/>
      <c r="J641" s="115"/>
      <c r="K641" s="115"/>
    </row>
    <row r="642" spans="2:11" x14ac:dyDescent="0.2">
      <c r="B642" s="230" t="s">
        <v>261</v>
      </c>
      <c r="C642" s="27" t="s">
        <v>4</v>
      </c>
      <c r="D642" s="29">
        <v>-0.79</v>
      </c>
      <c r="E642" s="24">
        <v>0</v>
      </c>
      <c r="F642" s="24">
        <v>0</v>
      </c>
      <c r="G642" s="27" t="s">
        <v>4</v>
      </c>
      <c r="H642" s="29">
        <v>-0.79</v>
      </c>
      <c r="I642" s="115"/>
      <c r="J642" s="115"/>
      <c r="K642" s="115"/>
    </row>
    <row r="643" spans="2:11" x14ac:dyDescent="0.2">
      <c r="B643" s="230" t="s">
        <v>262</v>
      </c>
      <c r="C643" s="27" t="s">
        <v>4</v>
      </c>
      <c r="D643" s="24">
        <v>5460</v>
      </c>
      <c r="E643" s="24">
        <v>0</v>
      </c>
      <c r="F643" s="24">
        <v>0</v>
      </c>
      <c r="G643" s="27" t="s">
        <v>4</v>
      </c>
      <c r="H643" s="24">
        <v>5460</v>
      </c>
      <c r="I643" s="115"/>
      <c r="J643" s="115"/>
      <c r="K643" s="115"/>
    </row>
    <row r="644" spans="2:11" x14ac:dyDescent="0.2">
      <c r="B644" s="230" t="s">
        <v>263</v>
      </c>
      <c r="C644" s="27" t="s">
        <v>4</v>
      </c>
      <c r="D644" s="29">
        <v>-492</v>
      </c>
      <c r="E644" s="24">
        <v>0</v>
      </c>
      <c r="F644" s="24">
        <v>0</v>
      </c>
      <c r="G644" s="27" t="s">
        <v>4</v>
      </c>
      <c r="H644" s="29">
        <v>-492</v>
      </c>
      <c r="I644" s="115"/>
      <c r="J644" s="115"/>
      <c r="K644" s="115"/>
    </row>
    <row r="645" spans="2:11" x14ac:dyDescent="0.2">
      <c r="B645" s="230" t="s">
        <v>264</v>
      </c>
      <c r="C645" s="27" t="s">
        <v>4</v>
      </c>
      <c r="D645" s="24">
        <v>1729.55</v>
      </c>
      <c r="E645" s="24">
        <v>0</v>
      </c>
      <c r="F645" s="24">
        <v>0</v>
      </c>
      <c r="G645" s="27" t="s">
        <v>4</v>
      </c>
      <c r="H645" s="24">
        <v>1729.55</v>
      </c>
      <c r="I645" s="115"/>
      <c r="J645" s="115"/>
      <c r="K645" s="115"/>
    </row>
    <row r="646" spans="2:11" x14ac:dyDescent="0.2">
      <c r="B646" s="230" t="s">
        <v>265</v>
      </c>
      <c r="C646" s="27" t="s">
        <v>4</v>
      </c>
      <c r="D646" s="24">
        <v>99.99</v>
      </c>
      <c r="E646" s="24">
        <v>0</v>
      </c>
      <c r="F646" s="24">
        <v>0</v>
      </c>
      <c r="G646" s="27" t="s">
        <v>4</v>
      </c>
      <c r="H646" s="24">
        <v>99.99</v>
      </c>
      <c r="I646" s="115"/>
      <c r="J646" s="115"/>
      <c r="K646" s="115"/>
    </row>
    <row r="647" spans="2:11" x14ac:dyDescent="0.2">
      <c r="B647" s="230" t="s">
        <v>266</v>
      </c>
      <c r="C647" s="27" t="s">
        <v>4</v>
      </c>
      <c r="D647" s="24">
        <v>844.29</v>
      </c>
      <c r="E647" s="24">
        <v>0</v>
      </c>
      <c r="F647" s="24">
        <v>0</v>
      </c>
      <c r="G647" s="27" t="s">
        <v>4</v>
      </c>
      <c r="H647" s="24">
        <v>844.29</v>
      </c>
      <c r="I647" s="115"/>
      <c r="J647" s="115"/>
      <c r="K647" s="115"/>
    </row>
    <row r="648" spans="2:11" x14ac:dyDescent="0.2">
      <c r="B648" s="230" t="s">
        <v>267</v>
      </c>
      <c r="C648" s="27" t="s">
        <v>4</v>
      </c>
      <c r="D648" s="24">
        <v>840</v>
      </c>
      <c r="E648" s="24">
        <v>0</v>
      </c>
      <c r="F648" s="24">
        <v>0</v>
      </c>
      <c r="G648" s="27" t="s">
        <v>4</v>
      </c>
      <c r="H648" s="24">
        <v>840</v>
      </c>
      <c r="I648" s="115"/>
      <c r="J648" s="115"/>
      <c r="K648" s="115"/>
    </row>
    <row r="649" spans="2:11" x14ac:dyDescent="0.2">
      <c r="B649" s="230" t="s">
        <v>268</v>
      </c>
      <c r="C649" s="27" t="s">
        <v>4</v>
      </c>
      <c r="D649" s="24">
        <v>2400</v>
      </c>
      <c r="E649" s="24">
        <v>0</v>
      </c>
      <c r="F649" s="24">
        <v>0</v>
      </c>
      <c r="G649" s="27" t="s">
        <v>4</v>
      </c>
      <c r="H649" s="24">
        <v>2400</v>
      </c>
      <c r="I649" s="115"/>
      <c r="J649" s="115"/>
      <c r="K649" s="115"/>
    </row>
    <row r="650" spans="2:11" x14ac:dyDescent="0.2">
      <c r="B650" s="230" t="s">
        <v>679</v>
      </c>
      <c r="C650" s="27" t="s">
        <v>4</v>
      </c>
      <c r="D650" s="24">
        <v>576</v>
      </c>
      <c r="E650" s="24">
        <v>0</v>
      </c>
      <c r="F650" s="24">
        <v>0</v>
      </c>
      <c r="G650" s="27" t="s">
        <v>4</v>
      </c>
      <c r="H650" s="24">
        <v>576</v>
      </c>
      <c r="I650" s="115"/>
      <c r="J650" s="115"/>
      <c r="K650" s="115"/>
    </row>
    <row r="651" spans="2:11" x14ac:dyDescent="0.2">
      <c r="B651" s="230" t="s">
        <v>271</v>
      </c>
      <c r="C651" s="27" t="s">
        <v>4</v>
      </c>
      <c r="D651" s="24">
        <v>3600</v>
      </c>
      <c r="E651" s="24">
        <v>0</v>
      </c>
      <c r="F651" s="24">
        <v>0</v>
      </c>
      <c r="G651" s="27" t="s">
        <v>4</v>
      </c>
      <c r="H651" s="24">
        <v>3600</v>
      </c>
      <c r="I651" s="115"/>
      <c r="J651" s="115"/>
      <c r="K651" s="115"/>
    </row>
    <row r="652" spans="2:11" x14ac:dyDescent="0.2">
      <c r="B652" s="230" t="s">
        <v>272</v>
      </c>
      <c r="C652" s="27" t="s">
        <v>4</v>
      </c>
      <c r="D652" s="24">
        <v>320</v>
      </c>
      <c r="E652" s="24">
        <v>0</v>
      </c>
      <c r="F652" s="24">
        <v>0</v>
      </c>
      <c r="G652" s="27" t="s">
        <v>4</v>
      </c>
      <c r="H652" s="24">
        <v>320</v>
      </c>
      <c r="I652" s="115"/>
      <c r="J652" s="115"/>
      <c r="K652" s="115"/>
    </row>
    <row r="653" spans="2:11" x14ac:dyDescent="0.2">
      <c r="B653" s="230" t="s">
        <v>273</v>
      </c>
      <c r="C653" s="27" t="s">
        <v>4</v>
      </c>
      <c r="D653" s="24">
        <v>2064.62</v>
      </c>
      <c r="E653" s="24">
        <v>0</v>
      </c>
      <c r="F653" s="24">
        <v>420</v>
      </c>
      <c r="G653" s="27" t="s">
        <v>4</v>
      </c>
      <c r="H653" s="24">
        <v>2484.62</v>
      </c>
      <c r="I653" s="115"/>
      <c r="J653" s="115"/>
      <c r="K653" s="115"/>
    </row>
    <row r="654" spans="2:11" x14ac:dyDescent="0.2">
      <c r="B654" s="230" t="s">
        <v>274</v>
      </c>
      <c r="C654" s="27" t="s">
        <v>4</v>
      </c>
      <c r="D654" s="24">
        <v>2280.0500000000002</v>
      </c>
      <c r="E654" s="24">
        <v>0</v>
      </c>
      <c r="F654" s="24">
        <v>0</v>
      </c>
      <c r="G654" s="27" t="s">
        <v>4</v>
      </c>
      <c r="H654" s="24">
        <v>2280.0500000000002</v>
      </c>
      <c r="I654" s="115"/>
      <c r="J654" s="115"/>
      <c r="K654" s="115"/>
    </row>
    <row r="655" spans="2:11" x14ac:dyDescent="0.2">
      <c r="B655" s="230" t="s">
        <v>215</v>
      </c>
      <c r="C655" s="27" t="s">
        <v>4</v>
      </c>
      <c r="D655" s="24">
        <v>3168.8</v>
      </c>
      <c r="E655" s="24">
        <v>0</v>
      </c>
      <c r="F655" s="24">
        <v>0</v>
      </c>
      <c r="G655" s="27" t="s">
        <v>4</v>
      </c>
      <c r="H655" s="24">
        <v>3168.8</v>
      </c>
      <c r="I655" s="115"/>
      <c r="J655" s="115"/>
      <c r="K655" s="115"/>
    </row>
    <row r="656" spans="2:11" x14ac:dyDescent="0.2">
      <c r="B656" s="230" t="s">
        <v>275</v>
      </c>
      <c r="C656" s="27" t="s">
        <v>4</v>
      </c>
      <c r="D656" s="24">
        <v>259.7</v>
      </c>
      <c r="E656" s="24">
        <v>0</v>
      </c>
      <c r="F656" s="24">
        <v>0</v>
      </c>
      <c r="G656" s="27" t="s">
        <v>4</v>
      </c>
      <c r="H656" s="24">
        <v>259.7</v>
      </c>
      <c r="I656" s="115"/>
      <c r="J656" s="115"/>
      <c r="K656" s="115"/>
    </row>
    <row r="657" spans="2:11" x14ac:dyDescent="0.2">
      <c r="B657" s="230" t="s">
        <v>276</v>
      </c>
      <c r="C657" s="27" t="s">
        <v>4</v>
      </c>
      <c r="D657" s="29">
        <v>-432</v>
      </c>
      <c r="E657" s="24">
        <v>0</v>
      </c>
      <c r="F657" s="24">
        <v>0</v>
      </c>
      <c r="G657" s="27" t="s">
        <v>4</v>
      </c>
      <c r="H657" s="29">
        <v>-432</v>
      </c>
      <c r="I657" s="115"/>
      <c r="J657" s="115"/>
      <c r="K657" s="115"/>
    </row>
    <row r="658" spans="2:11" x14ac:dyDescent="0.2">
      <c r="B658" s="230" t="s">
        <v>277</v>
      </c>
      <c r="C658" s="27" t="s">
        <v>4</v>
      </c>
      <c r="D658" s="29">
        <v>-86.4</v>
      </c>
      <c r="E658" s="24">
        <v>0</v>
      </c>
      <c r="F658" s="24">
        <v>0</v>
      </c>
      <c r="G658" s="27" t="s">
        <v>4</v>
      </c>
      <c r="H658" s="29">
        <v>-86.4</v>
      </c>
      <c r="I658" s="115"/>
      <c r="J658" s="115"/>
      <c r="K658" s="115"/>
    </row>
    <row r="659" spans="2:11" x14ac:dyDescent="0.2">
      <c r="B659" s="230" t="s">
        <v>278</v>
      </c>
      <c r="C659" s="27" t="s">
        <v>4</v>
      </c>
      <c r="D659" s="24">
        <v>3315.28</v>
      </c>
      <c r="E659" s="24">
        <v>0</v>
      </c>
      <c r="F659" s="24">
        <v>0</v>
      </c>
      <c r="G659" s="27" t="s">
        <v>4</v>
      </c>
      <c r="H659" s="24">
        <v>3315.28</v>
      </c>
      <c r="I659" s="115"/>
      <c r="J659" s="115"/>
      <c r="K659" s="115"/>
    </row>
    <row r="660" spans="2:11" x14ac:dyDescent="0.2">
      <c r="B660" s="230" t="s">
        <v>245</v>
      </c>
      <c r="C660" s="27" t="s">
        <v>4</v>
      </c>
      <c r="D660" s="24">
        <v>1674</v>
      </c>
      <c r="E660" s="24">
        <v>0</v>
      </c>
      <c r="F660" s="24">
        <v>0</v>
      </c>
      <c r="G660" s="27" t="s">
        <v>4</v>
      </c>
      <c r="H660" s="24">
        <v>1674</v>
      </c>
      <c r="I660" s="115"/>
      <c r="J660" s="115"/>
      <c r="K660" s="115"/>
    </row>
    <row r="661" spans="2:11" x14ac:dyDescent="0.2">
      <c r="B661" s="230" t="s">
        <v>279</v>
      </c>
      <c r="C661" s="27" t="s">
        <v>4</v>
      </c>
      <c r="D661" s="29">
        <v>-432</v>
      </c>
      <c r="E661" s="24">
        <v>0</v>
      </c>
      <c r="F661" s="24">
        <v>0</v>
      </c>
      <c r="G661" s="27" t="s">
        <v>4</v>
      </c>
      <c r="H661" s="29">
        <v>-432</v>
      </c>
      <c r="I661" s="115"/>
      <c r="J661" s="115"/>
      <c r="K661" s="115"/>
    </row>
    <row r="662" spans="2:11" x14ac:dyDescent="0.2">
      <c r="B662" s="230" t="s">
        <v>281</v>
      </c>
      <c r="C662" s="27" t="s">
        <v>4</v>
      </c>
      <c r="D662" s="29">
        <v>-8.81</v>
      </c>
      <c r="E662" s="24">
        <v>0</v>
      </c>
      <c r="F662" s="24">
        <v>0</v>
      </c>
      <c r="G662" s="27" t="s">
        <v>4</v>
      </c>
      <c r="H662" s="29">
        <v>-8.81</v>
      </c>
      <c r="I662" s="115"/>
      <c r="J662" s="115"/>
      <c r="K662" s="115"/>
    </row>
    <row r="663" spans="2:11" x14ac:dyDescent="0.2">
      <c r="B663" s="230" t="s">
        <v>282</v>
      </c>
      <c r="C663" s="27" t="s">
        <v>4</v>
      </c>
      <c r="D663" s="29">
        <v>-283.26</v>
      </c>
      <c r="E663" s="24">
        <v>0</v>
      </c>
      <c r="F663" s="24">
        <v>0</v>
      </c>
      <c r="G663" s="27" t="s">
        <v>4</v>
      </c>
      <c r="H663" s="29">
        <v>-283.26</v>
      </c>
      <c r="I663" s="115"/>
      <c r="J663" s="115"/>
      <c r="K663" s="115"/>
    </row>
    <row r="664" spans="2:11" x14ac:dyDescent="0.2">
      <c r="B664" s="230" t="s">
        <v>283</v>
      </c>
      <c r="C664" s="27" t="s">
        <v>4</v>
      </c>
      <c r="D664" s="24">
        <v>2102.38</v>
      </c>
      <c r="E664" s="24">
        <v>0</v>
      </c>
      <c r="F664" s="24">
        <v>0</v>
      </c>
      <c r="G664" s="27" t="s">
        <v>4</v>
      </c>
      <c r="H664" s="24">
        <v>2102.38</v>
      </c>
      <c r="I664" s="115"/>
      <c r="J664" s="115"/>
      <c r="K664" s="115"/>
    </row>
    <row r="665" spans="2:11" x14ac:dyDescent="0.2">
      <c r="B665" s="230" t="s">
        <v>284</v>
      </c>
      <c r="C665" s="27" t="s">
        <v>4</v>
      </c>
      <c r="D665" s="24">
        <v>1731.7</v>
      </c>
      <c r="E665" s="24">
        <v>0</v>
      </c>
      <c r="F665" s="24">
        <v>0</v>
      </c>
      <c r="G665" s="27" t="s">
        <v>4</v>
      </c>
      <c r="H665" s="24">
        <v>1731.7</v>
      </c>
      <c r="I665" s="115"/>
      <c r="J665" s="115"/>
      <c r="K665" s="115"/>
    </row>
    <row r="666" spans="2:11" x14ac:dyDescent="0.2">
      <c r="B666" s="230" t="s">
        <v>285</v>
      </c>
      <c r="C666" s="27" t="s">
        <v>4</v>
      </c>
      <c r="D666" s="24">
        <v>1413.62</v>
      </c>
      <c r="E666" s="24">
        <v>0</v>
      </c>
      <c r="F666" s="24">
        <v>0</v>
      </c>
      <c r="G666" s="27" t="s">
        <v>4</v>
      </c>
      <c r="H666" s="24">
        <v>1413.62</v>
      </c>
      <c r="I666" s="115"/>
      <c r="J666" s="115"/>
      <c r="K666" s="115"/>
    </row>
    <row r="667" spans="2:11" x14ac:dyDescent="0.2">
      <c r="B667" s="230" t="s">
        <v>286</v>
      </c>
      <c r="C667" s="27" t="s">
        <v>4</v>
      </c>
      <c r="D667" s="24">
        <v>5065.7299999999996</v>
      </c>
      <c r="E667" s="24">
        <v>0</v>
      </c>
      <c r="F667" s="24">
        <v>0</v>
      </c>
      <c r="G667" s="27" t="s">
        <v>4</v>
      </c>
      <c r="H667" s="24">
        <v>5065.7299999999996</v>
      </c>
      <c r="I667" s="115"/>
      <c r="J667" s="115"/>
      <c r="K667" s="115"/>
    </row>
    <row r="668" spans="2:11" x14ac:dyDescent="0.2">
      <c r="B668" s="230" t="s">
        <v>287</v>
      </c>
      <c r="C668" s="27" t="s">
        <v>4</v>
      </c>
      <c r="D668" s="29">
        <v>-113.98</v>
      </c>
      <c r="E668" s="24">
        <v>0</v>
      </c>
      <c r="F668" s="24">
        <v>0</v>
      </c>
      <c r="G668" s="27" t="s">
        <v>4</v>
      </c>
      <c r="H668" s="29">
        <v>-113.98</v>
      </c>
      <c r="I668" s="115"/>
      <c r="J668" s="115"/>
      <c r="K668" s="115"/>
    </row>
    <row r="669" spans="2:11" x14ac:dyDescent="0.2">
      <c r="B669" s="230" t="s">
        <v>288</v>
      </c>
      <c r="C669" s="27" t="s">
        <v>4</v>
      </c>
      <c r="D669" s="24">
        <v>1031.76</v>
      </c>
      <c r="E669" s="24">
        <v>0</v>
      </c>
      <c r="F669" s="24">
        <v>0</v>
      </c>
      <c r="G669" s="27" t="s">
        <v>4</v>
      </c>
      <c r="H669" s="24">
        <v>1031.76</v>
      </c>
      <c r="I669" s="115"/>
      <c r="J669" s="115"/>
      <c r="K669" s="115"/>
    </row>
    <row r="670" spans="2:11" x14ac:dyDescent="0.2">
      <c r="B670" s="230" t="s">
        <v>289</v>
      </c>
      <c r="C670" s="27" t="s">
        <v>4</v>
      </c>
      <c r="D670" s="29">
        <v>-395</v>
      </c>
      <c r="E670" s="24">
        <v>0</v>
      </c>
      <c r="F670" s="24">
        <v>0</v>
      </c>
      <c r="G670" s="27" t="s">
        <v>4</v>
      </c>
      <c r="H670" s="29">
        <v>-395</v>
      </c>
      <c r="I670" s="115"/>
      <c r="J670" s="115"/>
      <c r="K670" s="115"/>
    </row>
    <row r="671" spans="2:11" x14ac:dyDescent="0.2">
      <c r="B671" s="230" t="s">
        <v>291</v>
      </c>
      <c r="C671" s="27" t="s">
        <v>4</v>
      </c>
      <c r="D671" s="24">
        <v>4056.36</v>
      </c>
      <c r="E671" s="24">
        <v>0</v>
      </c>
      <c r="F671" s="24">
        <v>0</v>
      </c>
      <c r="G671" s="27" t="s">
        <v>4</v>
      </c>
      <c r="H671" s="24">
        <v>4056.36</v>
      </c>
      <c r="I671" s="115"/>
      <c r="J671" s="115"/>
      <c r="K671" s="115"/>
    </row>
    <row r="672" spans="2:11" x14ac:dyDescent="0.2">
      <c r="B672" s="230" t="s">
        <v>292</v>
      </c>
      <c r="C672" s="27" t="s">
        <v>4</v>
      </c>
      <c r="D672" s="29">
        <v>-183</v>
      </c>
      <c r="E672" s="24">
        <v>0</v>
      </c>
      <c r="F672" s="24">
        <v>0</v>
      </c>
      <c r="G672" s="27" t="s">
        <v>4</v>
      </c>
      <c r="H672" s="29">
        <v>-183</v>
      </c>
      <c r="I672" s="115"/>
      <c r="J672" s="115"/>
      <c r="K672" s="115"/>
    </row>
    <row r="673" spans="2:11" x14ac:dyDescent="0.2">
      <c r="B673" s="230" t="s">
        <v>293</v>
      </c>
      <c r="C673" s="27" t="s">
        <v>4</v>
      </c>
      <c r="D673" s="24">
        <v>666.99</v>
      </c>
      <c r="E673" s="24">
        <v>0</v>
      </c>
      <c r="F673" s="24">
        <v>0</v>
      </c>
      <c r="G673" s="27" t="s">
        <v>4</v>
      </c>
      <c r="H673" s="24">
        <v>666.99</v>
      </c>
      <c r="I673" s="115"/>
      <c r="J673" s="115"/>
      <c r="K673" s="115"/>
    </row>
    <row r="674" spans="2:11" x14ac:dyDescent="0.2">
      <c r="B674" s="230" t="s">
        <v>294</v>
      </c>
      <c r="C674" s="27" t="s">
        <v>4</v>
      </c>
      <c r="D674" s="24">
        <v>31.22</v>
      </c>
      <c r="E674" s="24">
        <v>0</v>
      </c>
      <c r="F674" s="24">
        <v>0</v>
      </c>
      <c r="G674" s="27" t="s">
        <v>4</v>
      </c>
      <c r="H674" s="24">
        <v>31.22</v>
      </c>
      <c r="I674" s="115"/>
      <c r="J674" s="115"/>
      <c r="K674" s="115"/>
    </row>
    <row r="675" spans="2:11" x14ac:dyDescent="0.2">
      <c r="B675" s="230" t="s">
        <v>296</v>
      </c>
      <c r="C675" s="27" t="s">
        <v>4</v>
      </c>
      <c r="D675" s="29">
        <v>-109.99</v>
      </c>
      <c r="E675" s="24">
        <v>0</v>
      </c>
      <c r="F675" s="24">
        <v>0</v>
      </c>
      <c r="G675" s="27" t="s">
        <v>4</v>
      </c>
      <c r="H675" s="29">
        <v>-109.99</v>
      </c>
      <c r="I675" s="115"/>
      <c r="J675" s="115"/>
      <c r="K675" s="115"/>
    </row>
    <row r="676" spans="2:11" x14ac:dyDescent="0.2">
      <c r="B676" s="230" t="s">
        <v>295</v>
      </c>
      <c r="C676" s="27" t="s">
        <v>4</v>
      </c>
      <c r="D676" s="29">
        <v>-174</v>
      </c>
      <c r="E676" s="24">
        <v>0</v>
      </c>
      <c r="F676" s="24">
        <v>0</v>
      </c>
      <c r="G676" s="27" t="s">
        <v>4</v>
      </c>
      <c r="H676" s="29">
        <v>-174</v>
      </c>
      <c r="I676" s="115"/>
      <c r="J676" s="115"/>
      <c r="K676" s="115"/>
    </row>
    <row r="677" spans="2:11" x14ac:dyDescent="0.2">
      <c r="B677" s="230" t="s">
        <v>297</v>
      </c>
      <c r="C677" s="27" t="s">
        <v>4</v>
      </c>
      <c r="D677" s="29">
        <v>-196.01</v>
      </c>
      <c r="E677" s="24">
        <v>0</v>
      </c>
      <c r="F677" s="24">
        <v>0</v>
      </c>
      <c r="G677" s="27" t="s">
        <v>4</v>
      </c>
      <c r="H677" s="29">
        <v>-196.01</v>
      </c>
      <c r="I677" s="115"/>
      <c r="J677" s="115"/>
      <c r="K677" s="115"/>
    </row>
    <row r="678" spans="2:11" x14ac:dyDescent="0.2">
      <c r="B678" s="230" t="s">
        <v>299</v>
      </c>
      <c r="C678" s="27" t="s">
        <v>4</v>
      </c>
      <c r="D678" s="24">
        <v>7677.47</v>
      </c>
      <c r="E678" s="24">
        <v>0</v>
      </c>
      <c r="F678" s="24">
        <v>0</v>
      </c>
      <c r="G678" s="27" t="s">
        <v>4</v>
      </c>
      <c r="H678" s="24">
        <v>7677.47</v>
      </c>
      <c r="I678" s="115"/>
      <c r="J678" s="115"/>
      <c r="K678" s="115"/>
    </row>
    <row r="679" spans="2:11" x14ac:dyDescent="0.2">
      <c r="B679" s="230" t="s">
        <v>301</v>
      </c>
      <c r="C679" s="27" t="s">
        <v>4</v>
      </c>
      <c r="D679" s="29">
        <v>-294</v>
      </c>
      <c r="E679" s="24">
        <v>0</v>
      </c>
      <c r="F679" s="24">
        <v>0</v>
      </c>
      <c r="G679" s="27" t="s">
        <v>4</v>
      </c>
      <c r="H679" s="29">
        <v>-294</v>
      </c>
      <c r="I679" s="115"/>
      <c r="J679" s="115"/>
      <c r="K679" s="115"/>
    </row>
    <row r="680" spans="2:11" x14ac:dyDescent="0.2">
      <c r="B680" s="230" t="s">
        <v>302</v>
      </c>
      <c r="C680" s="27" t="s">
        <v>4</v>
      </c>
      <c r="D680" s="24">
        <v>1422.32</v>
      </c>
      <c r="E680" s="24">
        <v>0</v>
      </c>
      <c r="F680" s="24">
        <v>0</v>
      </c>
      <c r="G680" s="27" t="s">
        <v>4</v>
      </c>
      <c r="H680" s="24">
        <v>1422.32</v>
      </c>
      <c r="I680" s="115"/>
      <c r="J680" s="115"/>
      <c r="K680" s="115"/>
    </row>
    <row r="681" spans="2:11" x14ac:dyDescent="0.2">
      <c r="B681" s="230" t="s">
        <v>303</v>
      </c>
      <c r="C681" s="27" t="s">
        <v>4</v>
      </c>
      <c r="D681" s="29">
        <v>-276</v>
      </c>
      <c r="E681" s="24">
        <v>0</v>
      </c>
      <c r="F681" s="24">
        <v>0</v>
      </c>
      <c r="G681" s="27" t="s">
        <v>4</v>
      </c>
      <c r="H681" s="29">
        <v>-276</v>
      </c>
      <c r="I681" s="115"/>
      <c r="J681" s="115"/>
      <c r="K681" s="115"/>
    </row>
    <row r="682" spans="2:11" x14ac:dyDescent="0.2">
      <c r="B682" s="230" t="s">
        <v>298</v>
      </c>
      <c r="C682" s="27" t="s">
        <v>4</v>
      </c>
      <c r="D682" s="24">
        <v>2088</v>
      </c>
      <c r="E682" s="24">
        <v>0</v>
      </c>
      <c r="F682" s="24">
        <v>0</v>
      </c>
      <c r="G682" s="27" t="s">
        <v>4</v>
      </c>
      <c r="H682" s="24">
        <v>2088</v>
      </c>
      <c r="I682" s="115"/>
      <c r="J682" s="115"/>
      <c r="K682" s="115"/>
    </row>
    <row r="683" spans="2:11" x14ac:dyDescent="0.2">
      <c r="B683" s="230" t="s">
        <v>197</v>
      </c>
      <c r="C683" s="27" t="s">
        <v>4</v>
      </c>
      <c r="D683" s="29">
        <v>-44.01</v>
      </c>
      <c r="E683" s="24">
        <v>0</v>
      </c>
      <c r="F683" s="24">
        <v>0</v>
      </c>
      <c r="G683" s="27" t="s">
        <v>4</v>
      </c>
      <c r="H683" s="29">
        <v>-44.01</v>
      </c>
      <c r="I683" s="115"/>
      <c r="J683" s="115"/>
      <c r="K683" s="115"/>
    </row>
    <row r="684" spans="2:11" x14ac:dyDescent="0.2">
      <c r="B684" s="230" t="s">
        <v>300</v>
      </c>
      <c r="C684" s="27" t="s">
        <v>4</v>
      </c>
      <c r="D684" s="29">
        <v>-294</v>
      </c>
      <c r="E684" s="24">
        <v>0</v>
      </c>
      <c r="F684" s="24">
        <v>0</v>
      </c>
      <c r="G684" s="27" t="s">
        <v>4</v>
      </c>
      <c r="H684" s="29">
        <v>-294</v>
      </c>
      <c r="I684" s="115"/>
      <c r="J684" s="115"/>
      <c r="K684" s="115"/>
    </row>
    <row r="685" spans="2:11" x14ac:dyDescent="0.2">
      <c r="B685" s="230" t="s">
        <v>680</v>
      </c>
      <c r="C685" s="27" t="s">
        <v>4</v>
      </c>
      <c r="D685" s="24">
        <v>2210</v>
      </c>
      <c r="E685" s="24">
        <v>0</v>
      </c>
      <c r="F685" s="24">
        <v>0</v>
      </c>
      <c r="G685" s="27" t="s">
        <v>4</v>
      </c>
      <c r="H685" s="24">
        <v>2210</v>
      </c>
      <c r="I685" s="115"/>
      <c r="J685" s="115"/>
      <c r="K685" s="115"/>
    </row>
    <row r="686" spans="2:11" x14ac:dyDescent="0.2">
      <c r="B686" s="230" t="s">
        <v>306</v>
      </c>
      <c r="C686" s="27" t="s">
        <v>4</v>
      </c>
      <c r="D686" s="24">
        <v>1550.29</v>
      </c>
      <c r="E686" s="24">
        <v>0</v>
      </c>
      <c r="F686" s="24">
        <v>0</v>
      </c>
      <c r="G686" s="27" t="s">
        <v>4</v>
      </c>
      <c r="H686" s="24">
        <v>1550.29</v>
      </c>
      <c r="I686" s="115"/>
      <c r="J686" s="115"/>
      <c r="K686" s="115"/>
    </row>
    <row r="687" spans="2:11" x14ac:dyDescent="0.2">
      <c r="B687" s="230" t="s">
        <v>308</v>
      </c>
      <c r="C687" s="27" t="s">
        <v>4</v>
      </c>
      <c r="D687" s="29">
        <v>-28.8</v>
      </c>
      <c r="E687" s="24">
        <v>0</v>
      </c>
      <c r="F687" s="24">
        <v>0</v>
      </c>
      <c r="G687" s="27" t="s">
        <v>4</v>
      </c>
      <c r="H687" s="29">
        <v>-28.8</v>
      </c>
      <c r="I687" s="115"/>
      <c r="J687" s="115"/>
      <c r="K687" s="115"/>
    </row>
    <row r="688" spans="2:11" x14ac:dyDescent="0.2">
      <c r="B688" s="230" t="s">
        <v>307</v>
      </c>
      <c r="C688" s="27" t="s">
        <v>4</v>
      </c>
      <c r="D688" s="24">
        <v>4385.88</v>
      </c>
      <c r="E688" s="24">
        <v>0</v>
      </c>
      <c r="F688" s="24">
        <v>0</v>
      </c>
      <c r="G688" s="27" t="s">
        <v>4</v>
      </c>
      <c r="H688" s="24">
        <v>4385.88</v>
      </c>
      <c r="I688" s="115"/>
      <c r="J688" s="115"/>
      <c r="K688" s="115"/>
    </row>
    <row r="689" spans="2:11" x14ac:dyDescent="0.2">
      <c r="B689" s="230" t="s">
        <v>309</v>
      </c>
      <c r="C689" s="27" t="s">
        <v>4</v>
      </c>
      <c r="D689" s="24">
        <v>1037.54</v>
      </c>
      <c r="E689" s="24">
        <v>0</v>
      </c>
      <c r="F689" s="24">
        <v>0</v>
      </c>
      <c r="G689" s="27" t="s">
        <v>4</v>
      </c>
      <c r="H689" s="24">
        <v>1037.54</v>
      </c>
      <c r="I689" s="115"/>
      <c r="J689" s="115"/>
      <c r="K689" s="115"/>
    </row>
    <row r="690" spans="2:11" x14ac:dyDescent="0.2">
      <c r="B690" s="230" t="s">
        <v>310</v>
      </c>
      <c r="C690" s="27" t="s">
        <v>4</v>
      </c>
      <c r="D690" s="24">
        <v>780.7</v>
      </c>
      <c r="E690" s="24">
        <v>0</v>
      </c>
      <c r="F690" s="24">
        <v>0</v>
      </c>
      <c r="G690" s="27" t="s">
        <v>4</v>
      </c>
      <c r="H690" s="24">
        <v>780.7</v>
      </c>
      <c r="I690" s="115"/>
      <c r="J690" s="115"/>
      <c r="K690" s="115"/>
    </row>
    <row r="691" spans="2:11" x14ac:dyDescent="0.2">
      <c r="B691" s="230" t="s">
        <v>311</v>
      </c>
      <c r="C691" s="27" t="s">
        <v>4</v>
      </c>
      <c r="D691" s="24">
        <v>499.02</v>
      </c>
      <c r="E691" s="24">
        <v>0</v>
      </c>
      <c r="F691" s="24">
        <v>0</v>
      </c>
      <c r="G691" s="27" t="s">
        <v>4</v>
      </c>
      <c r="H691" s="24">
        <v>499.02</v>
      </c>
      <c r="I691" s="115"/>
      <c r="J691" s="115"/>
      <c r="K691" s="115"/>
    </row>
    <row r="692" spans="2:11" x14ac:dyDescent="0.2">
      <c r="B692" s="230" t="s">
        <v>313</v>
      </c>
      <c r="C692" s="27" t="s">
        <v>4</v>
      </c>
      <c r="D692" s="24">
        <v>1579.2</v>
      </c>
      <c r="E692" s="24">
        <v>0</v>
      </c>
      <c r="F692" s="24">
        <v>0</v>
      </c>
      <c r="G692" s="27" t="s">
        <v>4</v>
      </c>
      <c r="H692" s="24">
        <v>1579.2</v>
      </c>
      <c r="I692" s="115"/>
      <c r="J692" s="115"/>
      <c r="K692" s="115"/>
    </row>
    <row r="693" spans="2:11" x14ac:dyDescent="0.2">
      <c r="B693" s="230" t="s">
        <v>314</v>
      </c>
      <c r="C693" s="27" t="s">
        <v>4</v>
      </c>
      <c r="D693" s="29">
        <v>-6</v>
      </c>
      <c r="E693" s="24">
        <v>0</v>
      </c>
      <c r="F693" s="24">
        <v>0</v>
      </c>
      <c r="G693" s="27" t="s">
        <v>4</v>
      </c>
      <c r="H693" s="29">
        <v>-6</v>
      </c>
      <c r="I693" s="115"/>
      <c r="J693" s="115"/>
      <c r="K693" s="115"/>
    </row>
    <row r="694" spans="2:11" x14ac:dyDescent="0.2">
      <c r="B694" s="230" t="s">
        <v>315</v>
      </c>
      <c r="C694" s="27" t="s">
        <v>4</v>
      </c>
      <c r="D694" s="24">
        <v>1550</v>
      </c>
      <c r="E694" s="24">
        <v>0</v>
      </c>
      <c r="F694" s="24">
        <v>0</v>
      </c>
      <c r="G694" s="27" t="s">
        <v>4</v>
      </c>
      <c r="H694" s="24">
        <v>1550</v>
      </c>
      <c r="I694" s="115"/>
      <c r="J694" s="115"/>
      <c r="K694" s="115"/>
    </row>
    <row r="695" spans="2:11" x14ac:dyDescent="0.2">
      <c r="B695" s="230" t="s">
        <v>316</v>
      </c>
      <c r="C695" s="27" t="s">
        <v>4</v>
      </c>
      <c r="D695" s="24">
        <v>769.99</v>
      </c>
      <c r="E695" s="24">
        <v>0</v>
      </c>
      <c r="F695" s="24">
        <v>0</v>
      </c>
      <c r="G695" s="27" t="s">
        <v>4</v>
      </c>
      <c r="H695" s="24">
        <v>769.99</v>
      </c>
      <c r="I695" s="115"/>
      <c r="J695" s="115"/>
      <c r="K695" s="115"/>
    </row>
    <row r="696" spans="2:11" x14ac:dyDescent="0.2">
      <c r="B696" s="230" t="s">
        <v>317</v>
      </c>
      <c r="C696" s="27" t="s">
        <v>4</v>
      </c>
      <c r="D696" s="24">
        <v>2724.99</v>
      </c>
      <c r="E696" s="24">
        <v>0</v>
      </c>
      <c r="F696" s="24">
        <v>0</v>
      </c>
      <c r="G696" s="27" t="s">
        <v>4</v>
      </c>
      <c r="H696" s="24">
        <v>2724.99</v>
      </c>
      <c r="I696" s="115"/>
      <c r="J696" s="115"/>
      <c r="K696" s="115"/>
    </row>
    <row r="697" spans="2:11" x14ac:dyDescent="0.2">
      <c r="B697" s="230" t="s">
        <v>319</v>
      </c>
      <c r="C697" s="27" t="s">
        <v>4</v>
      </c>
      <c r="D697" s="24">
        <v>2877.36</v>
      </c>
      <c r="E697" s="24">
        <v>0</v>
      </c>
      <c r="F697" s="24">
        <v>0</v>
      </c>
      <c r="G697" s="27" t="s">
        <v>4</v>
      </c>
      <c r="H697" s="24">
        <v>2877.36</v>
      </c>
      <c r="I697" s="115"/>
      <c r="J697" s="115"/>
      <c r="K697" s="115"/>
    </row>
    <row r="698" spans="2:11" x14ac:dyDescent="0.2">
      <c r="B698" s="230" t="s">
        <v>320</v>
      </c>
      <c r="C698" s="27" t="s">
        <v>4</v>
      </c>
      <c r="D698" s="24">
        <v>3127.36</v>
      </c>
      <c r="E698" s="24">
        <v>0</v>
      </c>
      <c r="F698" s="24">
        <v>0</v>
      </c>
      <c r="G698" s="27" t="s">
        <v>4</v>
      </c>
      <c r="H698" s="24">
        <v>3127.36</v>
      </c>
      <c r="I698" s="115"/>
      <c r="J698" s="115"/>
      <c r="K698" s="115"/>
    </row>
    <row r="699" spans="2:11" x14ac:dyDescent="0.2">
      <c r="B699" s="230" t="s">
        <v>321</v>
      </c>
      <c r="C699" s="27" t="s">
        <v>4</v>
      </c>
      <c r="D699" s="24">
        <v>99.99</v>
      </c>
      <c r="E699" s="24">
        <v>0</v>
      </c>
      <c r="F699" s="24">
        <v>0</v>
      </c>
      <c r="G699" s="27" t="s">
        <v>4</v>
      </c>
      <c r="H699" s="24">
        <v>99.99</v>
      </c>
      <c r="I699" s="115"/>
      <c r="J699" s="115"/>
      <c r="K699" s="115"/>
    </row>
    <row r="700" spans="2:11" x14ac:dyDescent="0.2">
      <c r="B700" s="230" t="s">
        <v>325</v>
      </c>
      <c r="C700" s="27" t="s">
        <v>4</v>
      </c>
      <c r="D700" s="24">
        <v>1225</v>
      </c>
      <c r="E700" s="24">
        <v>0</v>
      </c>
      <c r="F700" s="24">
        <v>0</v>
      </c>
      <c r="G700" s="27" t="s">
        <v>4</v>
      </c>
      <c r="H700" s="24">
        <v>1225</v>
      </c>
      <c r="I700" s="115"/>
      <c r="J700" s="115"/>
      <c r="K700" s="115"/>
    </row>
    <row r="701" spans="2:11" x14ac:dyDescent="0.2">
      <c r="B701" s="230" t="s">
        <v>326</v>
      </c>
      <c r="C701" s="27" t="s">
        <v>4</v>
      </c>
      <c r="D701" s="24">
        <v>50.01</v>
      </c>
      <c r="E701" s="24">
        <v>0</v>
      </c>
      <c r="F701" s="24">
        <v>0</v>
      </c>
      <c r="G701" s="27" t="s">
        <v>4</v>
      </c>
      <c r="H701" s="24">
        <v>50.01</v>
      </c>
      <c r="I701" s="115"/>
      <c r="J701" s="115"/>
      <c r="K701" s="115"/>
    </row>
    <row r="702" spans="2:11" x14ac:dyDescent="0.2">
      <c r="B702" s="230" t="s">
        <v>327</v>
      </c>
      <c r="C702" s="27" t="s">
        <v>4</v>
      </c>
      <c r="D702" s="24">
        <v>3052.49</v>
      </c>
      <c r="E702" s="24">
        <v>0</v>
      </c>
      <c r="F702" s="24">
        <v>0</v>
      </c>
      <c r="G702" s="27" t="s">
        <v>4</v>
      </c>
      <c r="H702" s="24">
        <v>3052.49</v>
      </c>
      <c r="I702" s="115"/>
      <c r="J702" s="115"/>
      <c r="K702" s="115"/>
    </row>
    <row r="703" spans="2:11" x14ac:dyDescent="0.2">
      <c r="B703" s="230" t="s">
        <v>328</v>
      </c>
      <c r="C703" s="27" t="s">
        <v>4</v>
      </c>
      <c r="D703" s="24">
        <v>1475</v>
      </c>
      <c r="E703" s="24">
        <v>0</v>
      </c>
      <c r="F703" s="24">
        <v>0</v>
      </c>
      <c r="G703" s="27" t="s">
        <v>4</v>
      </c>
      <c r="H703" s="24">
        <v>1475</v>
      </c>
      <c r="I703" s="115"/>
      <c r="J703" s="115"/>
      <c r="K703" s="115"/>
    </row>
    <row r="704" spans="2:11" x14ac:dyDescent="0.2">
      <c r="B704" s="230" t="s">
        <v>333</v>
      </c>
      <c r="C704" s="27" t="s">
        <v>4</v>
      </c>
      <c r="D704" s="24">
        <v>1275</v>
      </c>
      <c r="E704" s="24">
        <v>0</v>
      </c>
      <c r="F704" s="24">
        <v>0</v>
      </c>
      <c r="G704" s="27" t="s">
        <v>4</v>
      </c>
      <c r="H704" s="24">
        <v>1275</v>
      </c>
      <c r="I704" s="115"/>
      <c r="J704" s="115"/>
      <c r="K704" s="115"/>
    </row>
    <row r="705" spans="2:11" x14ac:dyDescent="0.2">
      <c r="B705" s="230" t="s">
        <v>334</v>
      </c>
      <c r="C705" s="27" t="s">
        <v>4</v>
      </c>
      <c r="D705" s="24">
        <v>2455.2800000000002</v>
      </c>
      <c r="E705" s="24">
        <v>0</v>
      </c>
      <c r="F705" s="24">
        <v>0</v>
      </c>
      <c r="G705" s="27" t="s">
        <v>4</v>
      </c>
      <c r="H705" s="24">
        <v>2455.2800000000002</v>
      </c>
      <c r="I705" s="115"/>
      <c r="J705" s="115"/>
      <c r="K705" s="115"/>
    </row>
    <row r="706" spans="2:11" x14ac:dyDescent="0.2">
      <c r="B706" s="230" t="s">
        <v>335</v>
      </c>
      <c r="C706" s="27" t="s">
        <v>4</v>
      </c>
      <c r="D706" s="24">
        <v>4408.8599999999997</v>
      </c>
      <c r="E706" s="24">
        <v>1166.72</v>
      </c>
      <c r="F706" s="24">
        <v>0</v>
      </c>
      <c r="G706" s="27" t="s">
        <v>4</v>
      </c>
      <c r="H706" s="24">
        <v>3242.14</v>
      </c>
      <c r="I706" s="115"/>
      <c r="J706" s="115"/>
      <c r="K706" s="115"/>
    </row>
    <row r="707" spans="2:11" x14ac:dyDescent="0.2">
      <c r="B707" s="230" t="s">
        <v>336</v>
      </c>
      <c r="C707" s="27" t="s">
        <v>4</v>
      </c>
      <c r="D707" s="24">
        <v>1550</v>
      </c>
      <c r="E707" s="24">
        <v>0</v>
      </c>
      <c r="F707" s="24">
        <v>0</v>
      </c>
      <c r="G707" s="27" t="s">
        <v>4</v>
      </c>
      <c r="H707" s="24">
        <v>1550</v>
      </c>
      <c r="I707" s="115"/>
      <c r="J707" s="115"/>
      <c r="K707" s="115"/>
    </row>
    <row r="708" spans="2:11" x14ac:dyDescent="0.2">
      <c r="B708" s="230" t="s">
        <v>337</v>
      </c>
      <c r="C708" s="27" t="s">
        <v>4</v>
      </c>
      <c r="D708" s="24">
        <v>4575.04</v>
      </c>
      <c r="E708" s="24">
        <v>0</v>
      </c>
      <c r="F708" s="24">
        <v>0</v>
      </c>
      <c r="G708" s="27" t="s">
        <v>4</v>
      </c>
      <c r="H708" s="24">
        <v>4575.04</v>
      </c>
      <c r="I708" s="115"/>
      <c r="J708" s="115"/>
      <c r="K708" s="115"/>
    </row>
    <row r="709" spans="2:11" x14ac:dyDescent="0.2">
      <c r="B709" s="230" t="s">
        <v>338</v>
      </c>
      <c r="C709" s="27" t="s">
        <v>4</v>
      </c>
      <c r="D709" s="24">
        <v>196.98</v>
      </c>
      <c r="E709" s="24">
        <v>0</v>
      </c>
      <c r="F709" s="24">
        <v>0</v>
      </c>
      <c r="G709" s="27" t="s">
        <v>4</v>
      </c>
      <c r="H709" s="24">
        <v>196.98</v>
      </c>
      <c r="I709" s="115"/>
      <c r="J709" s="115"/>
      <c r="K709" s="115"/>
    </row>
    <row r="710" spans="2:11" x14ac:dyDescent="0.2">
      <c r="B710" s="230" t="s">
        <v>339</v>
      </c>
      <c r="C710" s="27" t="s">
        <v>4</v>
      </c>
      <c r="D710" s="24">
        <v>50.01</v>
      </c>
      <c r="E710" s="24">
        <v>0</v>
      </c>
      <c r="F710" s="24">
        <v>0</v>
      </c>
      <c r="G710" s="27" t="s">
        <v>4</v>
      </c>
      <c r="H710" s="24">
        <v>50.01</v>
      </c>
      <c r="I710" s="115"/>
      <c r="J710" s="115"/>
      <c r="K710" s="115"/>
    </row>
    <row r="711" spans="2:11" x14ac:dyDescent="0.2">
      <c r="B711" s="230" t="s">
        <v>341</v>
      </c>
      <c r="C711" s="27" t="s">
        <v>4</v>
      </c>
      <c r="D711" s="24">
        <v>50.01</v>
      </c>
      <c r="E711" s="24">
        <v>0</v>
      </c>
      <c r="F711" s="24">
        <v>0</v>
      </c>
      <c r="G711" s="27" t="s">
        <v>4</v>
      </c>
      <c r="H711" s="24">
        <v>50.01</v>
      </c>
      <c r="I711" s="115"/>
      <c r="J711" s="115"/>
      <c r="K711" s="115"/>
    </row>
    <row r="712" spans="2:11" x14ac:dyDescent="0.2">
      <c r="B712" s="230" t="s">
        <v>342</v>
      </c>
      <c r="C712" s="27" t="s">
        <v>4</v>
      </c>
      <c r="D712" s="24">
        <v>50.01</v>
      </c>
      <c r="E712" s="24">
        <v>0</v>
      </c>
      <c r="F712" s="24">
        <v>0</v>
      </c>
      <c r="G712" s="27" t="s">
        <v>4</v>
      </c>
      <c r="H712" s="24">
        <v>50.01</v>
      </c>
      <c r="I712" s="115"/>
      <c r="J712" s="115"/>
      <c r="K712" s="115"/>
    </row>
    <row r="713" spans="2:11" x14ac:dyDescent="0.2">
      <c r="B713" s="230" t="s">
        <v>343</v>
      </c>
      <c r="C713" s="27" t="s">
        <v>4</v>
      </c>
      <c r="D713" s="24">
        <v>99.99</v>
      </c>
      <c r="E713" s="24">
        <v>0</v>
      </c>
      <c r="F713" s="24">
        <v>0</v>
      </c>
      <c r="G713" s="27" t="s">
        <v>4</v>
      </c>
      <c r="H713" s="24">
        <v>99.99</v>
      </c>
      <c r="I713" s="115"/>
      <c r="J713" s="115"/>
      <c r="K713" s="115"/>
    </row>
    <row r="714" spans="2:11" x14ac:dyDescent="0.2">
      <c r="B714" s="230" t="s">
        <v>344</v>
      </c>
      <c r="C714" s="27" t="s">
        <v>4</v>
      </c>
      <c r="D714" s="24">
        <v>150</v>
      </c>
      <c r="E714" s="24">
        <v>0</v>
      </c>
      <c r="F714" s="24">
        <v>0</v>
      </c>
      <c r="G714" s="27" t="s">
        <v>4</v>
      </c>
      <c r="H714" s="24">
        <v>150</v>
      </c>
      <c r="I714" s="115"/>
      <c r="J714" s="115"/>
      <c r="K714" s="115"/>
    </row>
    <row r="715" spans="2:11" x14ac:dyDescent="0.2">
      <c r="B715" s="230" t="s">
        <v>345</v>
      </c>
      <c r="C715" s="27" t="s">
        <v>4</v>
      </c>
      <c r="D715" s="24">
        <v>37.5</v>
      </c>
      <c r="E715" s="24">
        <v>0</v>
      </c>
      <c r="F715" s="24">
        <v>0</v>
      </c>
      <c r="G715" s="27" t="s">
        <v>4</v>
      </c>
      <c r="H715" s="24">
        <v>37.5</v>
      </c>
      <c r="I715" s="115"/>
      <c r="J715" s="115"/>
      <c r="K715" s="115"/>
    </row>
    <row r="716" spans="2:11" x14ac:dyDescent="0.2">
      <c r="B716" s="230" t="s">
        <v>349</v>
      </c>
      <c r="C716" s="27" t="s">
        <v>4</v>
      </c>
      <c r="D716" s="24">
        <v>84.78</v>
      </c>
      <c r="E716" s="24">
        <v>0</v>
      </c>
      <c r="F716" s="24">
        <v>0</v>
      </c>
      <c r="G716" s="27" t="s">
        <v>4</v>
      </c>
      <c r="H716" s="24">
        <v>84.78</v>
      </c>
      <c r="I716" s="115"/>
      <c r="J716" s="115"/>
      <c r="K716" s="115"/>
    </row>
    <row r="717" spans="2:11" x14ac:dyDescent="0.2">
      <c r="B717" s="230" t="s">
        <v>350</v>
      </c>
      <c r="C717" s="27" t="s">
        <v>4</v>
      </c>
      <c r="D717" s="24">
        <v>510</v>
      </c>
      <c r="E717" s="24">
        <v>0</v>
      </c>
      <c r="F717" s="24">
        <v>0</v>
      </c>
      <c r="G717" s="27" t="s">
        <v>4</v>
      </c>
      <c r="H717" s="24">
        <v>510</v>
      </c>
      <c r="I717" s="115"/>
      <c r="J717" s="115"/>
      <c r="K717" s="115"/>
    </row>
    <row r="718" spans="2:11" x14ac:dyDescent="0.2">
      <c r="B718" s="230" t="s">
        <v>351</v>
      </c>
      <c r="C718" s="27" t="s">
        <v>4</v>
      </c>
      <c r="D718" s="24">
        <v>15</v>
      </c>
      <c r="E718" s="24">
        <v>0</v>
      </c>
      <c r="F718" s="24">
        <v>0</v>
      </c>
      <c r="G718" s="27" t="s">
        <v>4</v>
      </c>
      <c r="H718" s="24">
        <v>15</v>
      </c>
      <c r="I718" s="115"/>
      <c r="J718" s="115"/>
      <c r="K718" s="115"/>
    </row>
    <row r="719" spans="2:11" x14ac:dyDescent="0.2">
      <c r="B719" s="230" t="s">
        <v>353</v>
      </c>
      <c r="C719" s="27" t="s">
        <v>4</v>
      </c>
      <c r="D719" s="24">
        <v>1900</v>
      </c>
      <c r="E719" s="24">
        <v>0</v>
      </c>
      <c r="F719" s="24">
        <v>0</v>
      </c>
      <c r="G719" s="27" t="s">
        <v>4</v>
      </c>
      <c r="H719" s="24">
        <v>1900</v>
      </c>
      <c r="I719" s="115"/>
      <c r="J719" s="115"/>
      <c r="K719" s="115"/>
    </row>
    <row r="720" spans="2:11" x14ac:dyDescent="0.2">
      <c r="B720" s="230" t="s">
        <v>356</v>
      </c>
      <c r="C720" s="27" t="s">
        <v>4</v>
      </c>
      <c r="D720" s="29">
        <v>-2126.25</v>
      </c>
      <c r="E720" s="24">
        <v>0</v>
      </c>
      <c r="F720" s="24">
        <v>0</v>
      </c>
      <c r="G720" s="27" t="s">
        <v>4</v>
      </c>
      <c r="H720" s="29">
        <v>-2126.25</v>
      </c>
      <c r="I720" s="115"/>
      <c r="J720" s="115"/>
      <c r="K720" s="115"/>
    </row>
    <row r="721" spans="2:11" x14ac:dyDescent="0.2">
      <c r="B721" s="230" t="s">
        <v>357</v>
      </c>
      <c r="C721" s="27" t="s">
        <v>4</v>
      </c>
      <c r="D721" s="24">
        <v>4228.74</v>
      </c>
      <c r="E721" s="24">
        <v>0</v>
      </c>
      <c r="F721" s="24">
        <v>0</v>
      </c>
      <c r="G721" s="27" t="s">
        <v>4</v>
      </c>
      <c r="H721" s="24">
        <v>4228.74</v>
      </c>
      <c r="I721" s="115"/>
      <c r="J721" s="115"/>
      <c r="K721" s="115"/>
    </row>
    <row r="722" spans="2:11" x14ac:dyDescent="0.2">
      <c r="B722" s="230" t="s">
        <v>358</v>
      </c>
      <c r="C722" s="27" t="s">
        <v>4</v>
      </c>
      <c r="D722" s="24">
        <v>1800</v>
      </c>
      <c r="E722" s="24">
        <v>0</v>
      </c>
      <c r="F722" s="24">
        <v>0</v>
      </c>
      <c r="G722" s="27" t="s">
        <v>4</v>
      </c>
      <c r="H722" s="24">
        <v>1800</v>
      </c>
      <c r="I722" s="115"/>
      <c r="J722" s="115"/>
      <c r="K722" s="115"/>
    </row>
    <row r="723" spans="2:11" x14ac:dyDescent="0.2">
      <c r="B723" s="230" t="s">
        <v>359</v>
      </c>
      <c r="C723" s="27" t="s">
        <v>4</v>
      </c>
      <c r="D723" s="24">
        <v>750</v>
      </c>
      <c r="E723" s="24">
        <v>0</v>
      </c>
      <c r="F723" s="24">
        <v>0</v>
      </c>
      <c r="G723" s="27" t="s">
        <v>4</v>
      </c>
      <c r="H723" s="24">
        <v>750</v>
      </c>
      <c r="I723" s="115"/>
      <c r="J723" s="115"/>
      <c r="K723" s="115"/>
    </row>
    <row r="724" spans="2:11" x14ac:dyDescent="0.2">
      <c r="B724" s="230" t="s">
        <v>360</v>
      </c>
      <c r="C724" s="27" t="s">
        <v>4</v>
      </c>
      <c r="D724" s="24">
        <v>4527.88</v>
      </c>
      <c r="E724" s="24">
        <v>0</v>
      </c>
      <c r="F724" s="24">
        <v>0</v>
      </c>
      <c r="G724" s="27" t="s">
        <v>4</v>
      </c>
      <c r="H724" s="24">
        <v>4527.88</v>
      </c>
      <c r="I724" s="115"/>
      <c r="J724" s="115"/>
      <c r="K724" s="115"/>
    </row>
    <row r="725" spans="2:11" x14ac:dyDescent="0.2">
      <c r="B725" s="230" t="s">
        <v>361</v>
      </c>
      <c r="C725" s="27" t="s">
        <v>4</v>
      </c>
      <c r="D725" s="24">
        <v>3150</v>
      </c>
      <c r="E725" s="24">
        <v>0</v>
      </c>
      <c r="F725" s="24">
        <v>0</v>
      </c>
      <c r="G725" s="27" t="s">
        <v>4</v>
      </c>
      <c r="H725" s="24">
        <v>3150</v>
      </c>
      <c r="I725" s="115"/>
      <c r="J725" s="115"/>
      <c r="K725" s="115"/>
    </row>
    <row r="726" spans="2:11" x14ac:dyDescent="0.2">
      <c r="B726" s="230" t="s">
        <v>362</v>
      </c>
      <c r="C726" s="27" t="s">
        <v>4</v>
      </c>
      <c r="D726" s="24">
        <v>3700</v>
      </c>
      <c r="E726" s="24">
        <v>0</v>
      </c>
      <c r="F726" s="24">
        <v>0</v>
      </c>
      <c r="G726" s="27" t="s">
        <v>4</v>
      </c>
      <c r="H726" s="24">
        <v>3700</v>
      </c>
      <c r="I726" s="115"/>
      <c r="J726" s="115"/>
      <c r="K726" s="115"/>
    </row>
    <row r="727" spans="2:11" x14ac:dyDescent="0.2">
      <c r="B727" s="230" t="s">
        <v>363</v>
      </c>
      <c r="C727" s="27" t="s">
        <v>4</v>
      </c>
      <c r="D727" s="24">
        <v>700</v>
      </c>
      <c r="E727" s="24">
        <v>0</v>
      </c>
      <c r="F727" s="24">
        <v>0</v>
      </c>
      <c r="G727" s="27" t="s">
        <v>4</v>
      </c>
      <c r="H727" s="24">
        <v>700</v>
      </c>
      <c r="I727" s="115"/>
      <c r="J727" s="115"/>
      <c r="K727" s="115"/>
    </row>
    <row r="728" spans="2:11" x14ac:dyDescent="0.2">
      <c r="B728" s="230" t="s">
        <v>364</v>
      </c>
      <c r="C728" s="27" t="s">
        <v>4</v>
      </c>
      <c r="D728" s="24">
        <v>1200</v>
      </c>
      <c r="E728" s="24">
        <v>0</v>
      </c>
      <c r="F728" s="24">
        <v>0</v>
      </c>
      <c r="G728" s="27" t="s">
        <v>4</v>
      </c>
      <c r="H728" s="24">
        <v>1200</v>
      </c>
      <c r="I728" s="115"/>
      <c r="J728" s="115"/>
      <c r="K728" s="115"/>
    </row>
    <row r="729" spans="2:11" x14ac:dyDescent="0.2">
      <c r="B729" s="230" t="s">
        <v>365</v>
      </c>
      <c r="C729" s="27" t="s">
        <v>4</v>
      </c>
      <c r="D729" s="24">
        <v>262.5</v>
      </c>
      <c r="E729" s="24">
        <v>0</v>
      </c>
      <c r="F729" s="24">
        <v>0</v>
      </c>
      <c r="G729" s="27" t="s">
        <v>4</v>
      </c>
      <c r="H729" s="24">
        <v>262.5</v>
      </c>
      <c r="I729" s="115"/>
      <c r="J729" s="115"/>
      <c r="K729" s="115"/>
    </row>
    <row r="730" spans="2:11" x14ac:dyDescent="0.2">
      <c r="B730" s="230" t="s">
        <v>366</v>
      </c>
      <c r="C730" s="27" t="s">
        <v>4</v>
      </c>
      <c r="D730" s="24">
        <v>985.64</v>
      </c>
      <c r="E730" s="24">
        <v>0</v>
      </c>
      <c r="F730" s="24">
        <v>0</v>
      </c>
      <c r="G730" s="27" t="s">
        <v>4</v>
      </c>
      <c r="H730" s="24">
        <v>985.64</v>
      </c>
      <c r="I730" s="115"/>
      <c r="J730" s="115"/>
      <c r="K730" s="115"/>
    </row>
    <row r="731" spans="2:11" x14ac:dyDescent="0.2">
      <c r="B731" s="230" t="s">
        <v>367</v>
      </c>
      <c r="C731" s="27" t="s">
        <v>4</v>
      </c>
      <c r="D731" s="24">
        <v>400</v>
      </c>
      <c r="E731" s="24">
        <v>0</v>
      </c>
      <c r="F731" s="24">
        <v>0</v>
      </c>
      <c r="G731" s="27" t="s">
        <v>4</v>
      </c>
      <c r="H731" s="24">
        <v>400</v>
      </c>
      <c r="I731" s="115"/>
      <c r="J731" s="115"/>
      <c r="K731" s="115"/>
    </row>
    <row r="732" spans="2:11" x14ac:dyDescent="0.2">
      <c r="B732" s="230" t="s">
        <v>368</v>
      </c>
      <c r="C732" s="27" t="s">
        <v>4</v>
      </c>
      <c r="D732" s="24">
        <v>787.5</v>
      </c>
      <c r="E732" s="24">
        <v>0</v>
      </c>
      <c r="F732" s="24">
        <v>0</v>
      </c>
      <c r="G732" s="27" t="s">
        <v>4</v>
      </c>
      <c r="H732" s="24">
        <v>787.5</v>
      </c>
      <c r="I732" s="115"/>
      <c r="J732" s="115"/>
      <c r="K732" s="115"/>
    </row>
    <row r="733" spans="2:11" x14ac:dyDescent="0.2">
      <c r="B733" s="230" t="s">
        <v>369</v>
      </c>
      <c r="C733" s="27" t="s">
        <v>4</v>
      </c>
      <c r="D733" s="24">
        <v>1225.05</v>
      </c>
      <c r="E733" s="24">
        <v>0</v>
      </c>
      <c r="F733" s="24">
        <v>0</v>
      </c>
      <c r="G733" s="27" t="s">
        <v>4</v>
      </c>
      <c r="H733" s="24">
        <v>1225.05</v>
      </c>
      <c r="I733" s="115"/>
      <c r="J733" s="115"/>
      <c r="K733" s="115"/>
    </row>
    <row r="734" spans="2:11" x14ac:dyDescent="0.2">
      <c r="B734" s="230" t="s">
        <v>370</v>
      </c>
      <c r="C734" s="27" t="s">
        <v>4</v>
      </c>
      <c r="D734" s="24">
        <v>787.5</v>
      </c>
      <c r="E734" s="24">
        <v>0</v>
      </c>
      <c r="F734" s="24">
        <v>0</v>
      </c>
      <c r="G734" s="27" t="s">
        <v>4</v>
      </c>
      <c r="H734" s="24">
        <v>787.5</v>
      </c>
      <c r="I734" s="115"/>
      <c r="J734" s="115"/>
      <c r="K734" s="115"/>
    </row>
    <row r="735" spans="2:11" x14ac:dyDescent="0.2">
      <c r="B735" s="230" t="s">
        <v>371</v>
      </c>
      <c r="C735" s="27" t="s">
        <v>4</v>
      </c>
      <c r="D735" s="24">
        <v>243.85</v>
      </c>
      <c r="E735" s="24">
        <v>0</v>
      </c>
      <c r="F735" s="24">
        <v>0</v>
      </c>
      <c r="G735" s="27" t="s">
        <v>4</v>
      </c>
      <c r="H735" s="24">
        <v>243.85</v>
      </c>
      <c r="I735" s="115"/>
      <c r="J735" s="115"/>
      <c r="K735" s="115"/>
    </row>
    <row r="736" spans="2:11" x14ac:dyDescent="0.2">
      <c r="B736" s="230" t="s">
        <v>372</v>
      </c>
      <c r="C736" s="27" t="s">
        <v>4</v>
      </c>
      <c r="D736" s="24">
        <v>612.5</v>
      </c>
      <c r="E736" s="24">
        <v>0</v>
      </c>
      <c r="F736" s="24">
        <v>0</v>
      </c>
      <c r="G736" s="27" t="s">
        <v>4</v>
      </c>
      <c r="H736" s="24">
        <v>612.5</v>
      </c>
      <c r="I736" s="115"/>
      <c r="J736" s="115"/>
      <c r="K736" s="115"/>
    </row>
    <row r="737" spans="2:11" x14ac:dyDescent="0.2">
      <c r="B737" s="230" t="s">
        <v>373</v>
      </c>
      <c r="C737" s="27" t="s">
        <v>4</v>
      </c>
      <c r="D737" s="24">
        <v>962.5</v>
      </c>
      <c r="E737" s="24">
        <v>0</v>
      </c>
      <c r="F737" s="24">
        <v>0</v>
      </c>
      <c r="G737" s="27" t="s">
        <v>4</v>
      </c>
      <c r="H737" s="24">
        <v>962.5</v>
      </c>
      <c r="I737" s="115"/>
      <c r="J737" s="115"/>
      <c r="K737" s="115"/>
    </row>
    <row r="738" spans="2:11" x14ac:dyDescent="0.2">
      <c r="B738" s="230" t="s">
        <v>374</v>
      </c>
      <c r="C738" s="27" t="s">
        <v>4</v>
      </c>
      <c r="D738" s="24">
        <v>262.45</v>
      </c>
      <c r="E738" s="24">
        <v>0</v>
      </c>
      <c r="F738" s="24">
        <v>0</v>
      </c>
      <c r="G738" s="27" t="s">
        <v>4</v>
      </c>
      <c r="H738" s="24">
        <v>262.45</v>
      </c>
      <c r="I738" s="115"/>
      <c r="J738" s="115"/>
      <c r="K738" s="115"/>
    </row>
    <row r="739" spans="2:11" x14ac:dyDescent="0.2">
      <c r="B739" s="230" t="s">
        <v>375</v>
      </c>
      <c r="C739" s="27" t="s">
        <v>4</v>
      </c>
      <c r="D739" s="24">
        <v>20</v>
      </c>
      <c r="E739" s="24">
        <v>0</v>
      </c>
      <c r="F739" s="24">
        <v>0</v>
      </c>
      <c r="G739" s="27" t="s">
        <v>4</v>
      </c>
      <c r="H739" s="24">
        <v>20</v>
      </c>
      <c r="I739" s="115"/>
      <c r="J739" s="115"/>
      <c r="K739" s="115"/>
    </row>
    <row r="740" spans="2:11" x14ac:dyDescent="0.2">
      <c r="B740" s="230" t="s">
        <v>376</v>
      </c>
      <c r="C740" s="27" t="s">
        <v>4</v>
      </c>
      <c r="D740" s="24">
        <v>70</v>
      </c>
      <c r="E740" s="24">
        <v>0</v>
      </c>
      <c r="F740" s="24">
        <v>0</v>
      </c>
      <c r="G740" s="27" t="s">
        <v>4</v>
      </c>
      <c r="H740" s="24">
        <v>70</v>
      </c>
      <c r="I740" s="115"/>
      <c r="J740" s="115"/>
      <c r="K740" s="115"/>
    </row>
    <row r="741" spans="2:11" x14ac:dyDescent="0.2">
      <c r="B741" s="230" t="s">
        <v>378</v>
      </c>
      <c r="C741" s="27" t="s">
        <v>4</v>
      </c>
      <c r="D741" s="24">
        <v>1225</v>
      </c>
      <c r="E741" s="24">
        <v>0</v>
      </c>
      <c r="F741" s="24">
        <v>0</v>
      </c>
      <c r="G741" s="27" t="s">
        <v>4</v>
      </c>
      <c r="H741" s="24">
        <v>1225</v>
      </c>
      <c r="I741" s="115"/>
      <c r="J741" s="115"/>
      <c r="K741" s="115"/>
    </row>
    <row r="742" spans="2:11" x14ac:dyDescent="0.2">
      <c r="B742" s="230" t="s">
        <v>379</v>
      </c>
      <c r="C742" s="27" t="s">
        <v>4</v>
      </c>
      <c r="D742" s="24">
        <v>2100</v>
      </c>
      <c r="E742" s="24">
        <v>0</v>
      </c>
      <c r="F742" s="24">
        <v>0</v>
      </c>
      <c r="G742" s="27" t="s">
        <v>4</v>
      </c>
      <c r="H742" s="24">
        <v>2100</v>
      </c>
      <c r="I742" s="115"/>
      <c r="J742" s="115"/>
      <c r="K742" s="115"/>
    </row>
    <row r="743" spans="2:11" x14ac:dyDescent="0.2">
      <c r="B743" s="230" t="s">
        <v>681</v>
      </c>
      <c r="C743" s="27" t="s">
        <v>4</v>
      </c>
      <c r="D743" s="24">
        <v>525</v>
      </c>
      <c r="E743" s="24">
        <v>0</v>
      </c>
      <c r="F743" s="24">
        <v>0</v>
      </c>
      <c r="G743" s="27" t="s">
        <v>4</v>
      </c>
      <c r="H743" s="24">
        <v>525</v>
      </c>
      <c r="I743" s="115"/>
      <c r="J743" s="115"/>
      <c r="K743" s="115"/>
    </row>
    <row r="744" spans="2:11" x14ac:dyDescent="0.2">
      <c r="B744" s="230" t="s">
        <v>380</v>
      </c>
      <c r="C744" s="27" t="s">
        <v>4</v>
      </c>
      <c r="D744" s="24">
        <v>947.88</v>
      </c>
      <c r="E744" s="24">
        <v>0</v>
      </c>
      <c r="F744" s="24">
        <v>0</v>
      </c>
      <c r="G744" s="27" t="s">
        <v>4</v>
      </c>
      <c r="H744" s="24">
        <v>947.88</v>
      </c>
      <c r="I744" s="115"/>
      <c r="J744" s="115"/>
      <c r="K744" s="115"/>
    </row>
    <row r="745" spans="2:11" x14ac:dyDescent="0.2">
      <c r="B745" s="230" t="s">
        <v>381</v>
      </c>
      <c r="C745" s="27" t="s">
        <v>4</v>
      </c>
      <c r="D745" s="24">
        <v>2100</v>
      </c>
      <c r="E745" s="24">
        <v>0</v>
      </c>
      <c r="F745" s="24">
        <v>0</v>
      </c>
      <c r="G745" s="27" t="s">
        <v>4</v>
      </c>
      <c r="H745" s="24">
        <v>2100</v>
      </c>
      <c r="I745" s="115"/>
      <c r="J745" s="115"/>
      <c r="K745" s="115"/>
    </row>
    <row r="746" spans="2:11" x14ac:dyDescent="0.2">
      <c r="B746" s="230" t="s">
        <v>383</v>
      </c>
      <c r="C746" s="27" t="s">
        <v>4</v>
      </c>
      <c r="D746" s="24">
        <v>1312.5</v>
      </c>
      <c r="E746" s="24">
        <v>0</v>
      </c>
      <c r="F746" s="24">
        <v>0</v>
      </c>
      <c r="G746" s="27" t="s">
        <v>4</v>
      </c>
      <c r="H746" s="24">
        <v>1312.5</v>
      </c>
      <c r="I746" s="115"/>
      <c r="J746" s="115"/>
      <c r="K746" s="115"/>
    </row>
    <row r="747" spans="2:11" x14ac:dyDescent="0.2">
      <c r="B747" s="230" t="s">
        <v>384</v>
      </c>
      <c r="C747" s="27" t="s">
        <v>4</v>
      </c>
      <c r="D747" s="24">
        <v>1895.82</v>
      </c>
      <c r="E747" s="24">
        <v>0</v>
      </c>
      <c r="F747" s="24">
        <v>0</v>
      </c>
      <c r="G747" s="27" t="s">
        <v>4</v>
      </c>
      <c r="H747" s="24">
        <v>1895.82</v>
      </c>
      <c r="I747" s="115"/>
      <c r="J747" s="115"/>
      <c r="K747" s="115"/>
    </row>
    <row r="748" spans="2:11" x14ac:dyDescent="0.2">
      <c r="B748" s="230" t="s">
        <v>386</v>
      </c>
      <c r="C748" s="27" t="s">
        <v>4</v>
      </c>
      <c r="D748" s="24">
        <v>1750</v>
      </c>
      <c r="E748" s="24">
        <v>0</v>
      </c>
      <c r="F748" s="24">
        <v>0</v>
      </c>
      <c r="G748" s="27" t="s">
        <v>4</v>
      </c>
      <c r="H748" s="24">
        <v>1750</v>
      </c>
      <c r="I748" s="115"/>
      <c r="J748" s="115"/>
      <c r="K748" s="115"/>
    </row>
    <row r="749" spans="2:11" x14ac:dyDescent="0.2">
      <c r="B749" s="230" t="s">
        <v>387</v>
      </c>
      <c r="C749" s="27" t="s">
        <v>4</v>
      </c>
      <c r="D749" s="24">
        <v>694.19</v>
      </c>
      <c r="E749" s="24">
        <v>0</v>
      </c>
      <c r="F749" s="24">
        <v>0</v>
      </c>
      <c r="G749" s="27" t="s">
        <v>4</v>
      </c>
      <c r="H749" s="24">
        <v>694.19</v>
      </c>
      <c r="I749" s="115"/>
      <c r="J749" s="115"/>
      <c r="K749" s="115"/>
    </row>
    <row r="750" spans="2:11" x14ac:dyDescent="0.2">
      <c r="B750" s="230" t="s">
        <v>388</v>
      </c>
      <c r="C750" s="27" t="s">
        <v>4</v>
      </c>
      <c r="D750" s="24">
        <v>1662.5</v>
      </c>
      <c r="E750" s="24">
        <v>0</v>
      </c>
      <c r="F750" s="24">
        <v>0</v>
      </c>
      <c r="G750" s="27" t="s">
        <v>4</v>
      </c>
      <c r="H750" s="24">
        <v>1662.5</v>
      </c>
      <c r="I750" s="115"/>
      <c r="J750" s="115"/>
      <c r="K750" s="115"/>
    </row>
    <row r="751" spans="2:11" x14ac:dyDescent="0.2">
      <c r="B751" s="230" t="s">
        <v>389</v>
      </c>
      <c r="C751" s="27" t="s">
        <v>4</v>
      </c>
      <c r="D751" s="24">
        <v>2365.2800000000002</v>
      </c>
      <c r="E751" s="24">
        <v>0</v>
      </c>
      <c r="F751" s="24">
        <v>0</v>
      </c>
      <c r="G751" s="27" t="s">
        <v>4</v>
      </c>
      <c r="H751" s="24">
        <v>2365.2800000000002</v>
      </c>
      <c r="I751" s="115"/>
      <c r="J751" s="115"/>
      <c r="K751" s="115"/>
    </row>
    <row r="752" spans="2:11" x14ac:dyDescent="0.2">
      <c r="B752" s="230" t="s">
        <v>390</v>
      </c>
      <c r="C752" s="27" t="s">
        <v>4</v>
      </c>
      <c r="D752" s="24">
        <v>2310</v>
      </c>
      <c r="E752" s="24">
        <v>0</v>
      </c>
      <c r="F752" s="24">
        <v>0</v>
      </c>
      <c r="G752" s="27" t="s">
        <v>4</v>
      </c>
      <c r="H752" s="24">
        <v>2310</v>
      </c>
      <c r="I752" s="115"/>
      <c r="J752" s="115"/>
      <c r="K752" s="115"/>
    </row>
    <row r="753" spans="2:11" x14ac:dyDescent="0.2">
      <c r="B753" s="230" t="s">
        <v>392</v>
      </c>
      <c r="C753" s="27" t="s">
        <v>4</v>
      </c>
      <c r="D753" s="24">
        <v>641.66</v>
      </c>
      <c r="E753" s="24">
        <v>0</v>
      </c>
      <c r="F753" s="24">
        <v>0</v>
      </c>
      <c r="G753" s="27" t="s">
        <v>4</v>
      </c>
      <c r="H753" s="24">
        <v>641.66</v>
      </c>
      <c r="I753" s="115"/>
      <c r="J753" s="115"/>
      <c r="K753" s="115"/>
    </row>
    <row r="754" spans="2:11" x14ac:dyDescent="0.2">
      <c r="B754" s="230" t="s">
        <v>393</v>
      </c>
      <c r="C754" s="27" t="s">
        <v>4</v>
      </c>
      <c r="D754" s="24">
        <v>962.5</v>
      </c>
      <c r="E754" s="24">
        <v>0</v>
      </c>
      <c r="F754" s="24">
        <v>0</v>
      </c>
      <c r="G754" s="27" t="s">
        <v>4</v>
      </c>
      <c r="H754" s="24">
        <v>962.5</v>
      </c>
      <c r="I754" s="115"/>
      <c r="J754" s="115"/>
      <c r="K754" s="115"/>
    </row>
    <row r="755" spans="2:11" x14ac:dyDescent="0.2">
      <c r="B755" s="230" t="s">
        <v>395</v>
      </c>
      <c r="C755" s="27" t="s">
        <v>4</v>
      </c>
      <c r="D755" s="24">
        <v>840</v>
      </c>
      <c r="E755" s="24">
        <v>0</v>
      </c>
      <c r="F755" s="24">
        <v>0</v>
      </c>
      <c r="G755" s="27" t="s">
        <v>4</v>
      </c>
      <c r="H755" s="24">
        <v>840</v>
      </c>
      <c r="I755" s="115"/>
      <c r="J755" s="115"/>
      <c r="K755" s="115"/>
    </row>
    <row r="756" spans="2:11" x14ac:dyDescent="0.2">
      <c r="B756" s="230" t="s">
        <v>396</v>
      </c>
      <c r="C756" s="27" t="s">
        <v>4</v>
      </c>
      <c r="D756" s="24">
        <v>945</v>
      </c>
      <c r="E756" s="24">
        <v>0</v>
      </c>
      <c r="F756" s="24">
        <v>0</v>
      </c>
      <c r="G756" s="27" t="s">
        <v>4</v>
      </c>
      <c r="H756" s="24">
        <v>945</v>
      </c>
      <c r="I756" s="115"/>
      <c r="J756" s="115"/>
      <c r="K756" s="115"/>
    </row>
    <row r="757" spans="2:11" x14ac:dyDescent="0.2">
      <c r="B757" s="230" t="s">
        <v>397</v>
      </c>
      <c r="C757" s="27" t="s">
        <v>4</v>
      </c>
      <c r="D757" s="24">
        <v>2450</v>
      </c>
      <c r="E757" s="24">
        <v>0</v>
      </c>
      <c r="F757" s="24">
        <v>0</v>
      </c>
      <c r="G757" s="27" t="s">
        <v>4</v>
      </c>
      <c r="H757" s="24">
        <v>2450</v>
      </c>
      <c r="I757" s="115"/>
      <c r="J757" s="115"/>
      <c r="K757" s="115"/>
    </row>
    <row r="758" spans="2:11" x14ac:dyDescent="0.2">
      <c r="B758" s="230" t="s">
        <v>398</v>
      </c>
      <c r="C758" s="27" t="s">
        <v>4</v>
      </c>
      <c r="D758" s="24">
        <v>2100</v>
      </c>
      <c r="E758" s="24">
        <v>0</v>
      </c>
      <c r="F758" s="24">
        <v>0</v>
      </c>
      <c r="G758" s="27" t="s">
        <v>4</v>
      </c>
      <c r="H758" s="24">
        <v>2100</v>
      </c>
      <c r="I758" s="115"/>
      <c r="J758" s="115"/>
      <c r="K758" s="115"/>
    </row>
    <row r="759" spans="2:11" x14ac:dyDescent="0.2">
      <c r="B759" s="230" t="s">
        <v>399</v>
      </c>
      <c r="C759" s="27" t="s">
        <v>4</v>
      </c>
      <c r="D759" s="24">
        <v>1400</v>
      </c>
      <c r="E759" s="24">
        <v>0</v>
      </c>
      <c r="F759" s="24">
        <v>0</v>
      </c>
      <c r="G759" s="27" t="s">
        <v>4</v>
      </c>
      <c r="H759" s="24">
        <v>1400</v>
      </c>
      <c r="I759" s="115"/>
      <c r="J759" s="115"/>
      <c r="K759" s="115"/>
    </row>
    <row r="760" spans="2:11" x14ac:dyDescent="0.2">
      <c r="B760" s="230" t="s">
        <v>400</v>
      </c>
      <c r="C760" s="27" t="s">
        <v>4</v>
      </c>
      <c r="D760" s="24">
        <v>1400</v>
      </c>
      <c r="E760" s="24">
        <v>0</v>
      </c>
      <c r="F760" s="24">
        <v>0</v>
      </c>
      <c r="G760" s="27" t="s">
        <v>4</v>
      </c>
      <c r="H760" s="24">
        <v>1400</v>
      </c>
      <c r="I760" s="115"/>
      <c r="J760" s="115"/>
      <c r="K760" s="115"/>
    </row>
    <row r="761" spans="2:11" x14ac:dyDescent="0.2">
      <c r="B761" s="230" t="s">
        <v>401</v>
      </c>
      <c r="C761" s="27" t="s">
        <v>4</v>
      </c>
      <c r="D761" s="24">
        <v>2800</v>
      </c>
      <c r="E761" s="24">
        <v>0</v>
      </c>
      <c r="F761" s="24">
        <v>0</v>
      </c>
      <c r="G761" s="27" t="s">
        <v>4</v>
      </c>
      <c r="H761" s="24">
        <v>2800</v>
      </c>
      <c r="I761" s="115"/>
      <c r="J761" s="115"/>
      <c r="K761" s="115"/>
    </row>
    <row r="762" spans="2:11" x14ac:dyDescent="0.2">
      <c r="B762" s="230" t="s">
        <v>402</v>
      </c>
      <c r="C762" s="27" t="s">
        <v>4</v>
      </c>
      <c r="D762" s="24">
        <v>2800</v>
      </c>
      <c r="E762" s="24">
        <v>0</v>
      </c>
      <c r="F762" s="24">
        <v>0</v>
      </c>
      <c r="G762" s="27" t="s">
        <v>4</v>
      </c>
      <c r="H762" s="24">
        <v>2800</v>
      </c>
      <c r="I762" s="115"/>
      <c r="J762" s="115"/>
      <c r="K762" s="115"/>
    </row>
    <row r="763" spans="2:11" x14ac:dyDescent="0.2">
      <c r="B763" s="230" t="s">
        <v>403</v>
      </c>
      <c r="C763" s="27" t="s">
        <v>4</v>
      </c>
      <c r="D763" s="24">
        <v>2800</v>
      </c>
      <c r="E763" s="24">
        <v>0</v>
      </c>
      <c r="F763" s="24">
        <v>0</v>
      </c>
      <c r="G763" s="27" t="s">
        <v>4</v>
      </c>
      <c r="H763" s="24">
        <v>2800</v>
      </c>
      <c r="I763" s="115"/>
      <c r="J763" s="115"/>
      <c r="K763" s="115"/>
    </row>
    <row r="764" spans="2:11" x14ac:dyDescent="0.2">
      <c r="B764" s="230" t="s">
        <v>404</v>
      </c>
      <c r="C764" s="27" t="s">
        <v>4</v>
      </c>
      <c r="D764" s="24">
        <v>2100</v>
      </c>
      <c r="E764" s="24">
        <v>0</v>
      </c>
      <c r="F764" s="24">
        <v>0</v>
      </c>
      <c r="G764" s="27" t="s">
        <v>4</v>
      </c>
      <c r="H764" s="24">
        <v>2100</v>
      </c>
      <c r="I764" s="115"/>
      <c r="J764" s="115"/>
      <c r="K764" s="115"/>
    </row>
    <row r="765" spans="2:11" x14ac:dyDescent="0.2">
      <c r="B765" s="230" t="s">
        <v>405</v>
      </c>
      <c r="C765" s="27" t="s">
        <v>4</v>
      </c>
      <c r="D765" s="24">
        <v>2800</v>
      </c>
      <c r="E765" s="24">
        <v>0</v>
      </c>
      <c r="F765" s="24">
        <v>0</v>
      </c>
      <c r="G765" s="27" t="s">
        <v>4</v>
      </c>
      <c r="H765" s="24">
        <v>2800</v>
      </c>
      <c r="I765" s="115"/>
      <c r="J765" s="115"/>
      <c r="K765" s="115"/>
    </row>
    <row r="766" spans="2:11" x14ac:dyDescent="0.2">
      <c r="B766" s="230" t="s">
        <v>406</v>
      </c>
      <c r="C766" s="27" t="s">
        <v>4</v>
      </c>
      <c r="D766" s="24">
        <v>2030</v>
      </c>
      <c r="E766" s="24">
        <v>0</v>
      </c>
      <c r="F766" s="24">
        <v>0</v>
      </c>
      <c r="G766" s="27" t="s">
        <v>4</v>
      </c>
      <c r="H766" s="24">
        <v>2030</v>
      </c>
      <c r="I766" s="115"/>
      <c r="J766" s="115"/>
      <c r="K766" s="115"/>
    </row>
    <row r="767" spans="2:11" x14ac:dyDescent="0.2">
      <c r="B767" s="230" t="s">
        <v>407</v>
      </c>
      <c r="C767" s="27" t="s">
        <v>4</v>
      </c>
      <c r="D767" s="24">
        <v>2100</v>
      </c>
      <c r="E767" s="24">
        <v>0</v>
      </c>
      <c r="F767" s="24">
        <v>0</v>
      </c>
      <c r="G767" s="27" t="s">
        <v>4</v>
      </c>
      <c r="H767" s="24">
        <v>2100</v>
      </c>
      <c r="I767" s="115"/>
      <c r="J767" s="115"/>
      <c r="K767" s="115"/>
    </row>
    <row r="768" spans="2:11" x14ac:dyDescent="0.2">
      <c r="B768" s="230" t="s">
        <v>408</v>
      </c>
      <c r="C768" s="27" t="s">
        <v>4</v>
      </c>
      <c r="D768" s="24">
        <v>87.5</v>
      </c>
      <c r="E768" s="24">
        <v>0</v>
      </c>
      <c r="F768" s="24">
        <v>0</v>
      </c>
      <c r="G768" s="27" t="s">
        <v>4</v>
      </c>
      <c r="H768" s="24">
        <v>87.5</v>
      </c>
      <c r="I768" s="115"/>
      <c r="J768" s="115"/>
      <c r="K768" s="115"/>
    </row>
    <row r="769" spans="2:11" x14ac:dyDescent="0.2">
      <c r="B769" s="230" t="s">
        <v>682</v>
      </c>
      <c r="C769" s="27" t="s">
        <v>4</v>
      </c>
      <c r="D769" s="24">
        <v>350</v>
      </c>
      <c r="E769" s="24">
        <v>0</v>
      </c>
      <c r="F769" s="24">
        <v>0</v>
      </c>
      <c r="G769" s="27" t="s">
        <v>4</v>
      </c>
      <c r="H769" s="24">
        <v>350</v>
      </c>
      <c r="I769" s="115"/>
      <c r="J769" s="115"/>
      <c r="K769" s="115"/>
    </row>
    <row r="770" spans="2:11" x14ac:dyDescent="0.2">
      <c r="B770" s="230" t="s">
        <v>683</v>
      </c>
      <c r="C770" s="27" t="s">
        <v>4</v>
      </c>
      <c r="D770" s="24">
        <v>2800</v>
      </c>
      <c r="E770" s="24">
        <v>0</v>
      </c>
      <c r="F770" s="24">
        <v>0</v>
      </c>
      <c r="G770" s="27" t="s">
        <v>4</v>
      </c>
      <c r="H770" s="24">
        <v>2800</v>
      </c>
      <c r="I770" s="115"/>
      <c r="J770" s="115"/>
      <c r="K770" s="115"/>
    </row>
    <row r="771" spans="2:11" x14ac:dyDescent="0.2">
      <c r="B771" s="230" t="s">
        <v>410</v>
      </c>
      <c r="C771" s="27" t="s">
        <v>4</v>
      </c>
      <c r="D771" s="24">
        <v>1400</v>
      </c>
      <c r="E771" s="24">
        <v>0</v>
      </c>
      <c r="F771" s="24">
        <v>0</v>
      </c>
      <c r="G771" s="27" t="s">
        <v>4</v>
      </c>
      <c r="H771" s="24">
        <v>1400</v>
      </c>
      <c r="I771" s="115"/>
      <c r="J771" s="115"/>
      <c r="K771" s="115"/>
    </row>
    <row r="772" spans="2:11" x14ac:dyDescent="0.2">
      <c r="B772" s="230" t="s">
        <v>412</v>
      </c>
      <c r="C772" s="27" t="s">
        <v>4</v>
      </c>
      <c r="D772" s="24">
        <v>224</v>
      </c>
      <c r="E772" s="24">
        <v>0</v>
      </c>
      <c r="F772" s="24">
        <v>0</v>
      </c>
      <c r="G772" s="27" t="s">
        <v>4</v>
      </c>
      <c r="H772" s="24">
        <v>224</v>
      </c>
      <c r="I772" s="115"/>
      <c r="J772" s="115"/>
      <c r="K772" s="115"/>
    </row>
    <row r="773" spans="2:11" x14ac:dyDescent="0.2">
      <c r="B773" s="230" t="s">
        <v>684</v>
      </c>
      <c r="C773" s="27" t="s">
        <v>4</v>
      </c>
      <c r="D773" s="24">
        <v>2800</v>
      </c>
      <c r="E773" s="24">
        <v>0</v>
      </c>
      <c r="F773" s="24">
        <v>0</v>
      </c>
      <c r="G773" s="27" t="s">
        <v>4</v>
      </c>
      <c r="H773" s="24">
        <v>2800</v>
      </c>
      <c r="I773" s="115"/>
      <c r="J773" s="115"/>
      <c r="K773" s="115"/>
    </row>
    <row r="774" spans="2:11" x14ac:dyDescent="0.2">
      <c r="B774" s="230" t="s">
        <v>415</v>
      </c>
      <c r="C774" s="27" t="s">
        <v>4</v>
      </c>
      <c r="D774" s="24">
        <v>2800</v>
      </c>
      <c r="E774" s="24">
        <v>0</v>
      </c>
      <c r="F774" s="24">
        <v>0</v>
      </c>
      <c r="G774" s="27" t="s">
        <v>4</v>
      </c>
      <c r="H774" s="24">
        <v>2800</v>
      </c>
      <c r="I774" s="115"/>
      <c r="J774" s="115"/>
      <c r="K774" s="115"/>
    </row>
    <row r="775" spans="2:11" x14ac:dyDescent="0.2">
      <c r="B775" s="230" t="s">
        <v>416</v>
      </c>
      <c r="C775" s="27" t="s">
        <v>4</v>
      </c>
      <c r="D775" s="24">
        <v>2800</v>
      </c>
      <c r="E775" s="24">
        <v>0</v>
      </c>
      <c r="F775" s="24">
        <v>0</v>
      </c>
      <c r="G775" s="27" t="s">
        <v>4</v>
      </c>
      <c r="H775" s="24">
        <v>2800</v>
      </c>
      <c r="I775" s="115"/>
      <c r="J775" s="115"/>
      <c r="K775" s="115"/>
    </row>
    <row r="776" spans="2:11" x14ac:dyDescent="0.2">
      <c r="B776" s="230" t="s">
        <v>417</v>
      </c>
      <c r="C776" s="27" t="s">
        <v>4</v>
      </c>
      <c r="D776" s="24">
        <v>1400</v>
      </c>
      <c r="E776" s="24">
        <v>0</v>
      </c>
      <c r="F776" s="24">
        <v>0</v>
      </c>
      <c r="G776" s="27" t="s">
        <v>4</v>
      </c>
      <c r="H776" s="24">
        <v>1400</v>
      </c>
      <c r="I776" s="115"/>
      <c r="J776" s="115"/>
      <c r="K776" s="115"/>
    </row>
    <row r="777" spans="2:11" x14ac:dyDescent="0.2">
      <c r="B777" s="230" t="s">
        <v>418</v>
      </c>
      <c r="C777" s="27" t="s">
        <v>4</v>
      </c>
      <c r="D777" s="24">
        <v>2800</v>
      </c>
      <c r="E777" s="24">
        <v>0</v>
      </c>
      <c r="F777" s="24">
        <v>0</v>
      </c>
      <c r="G777" s="27" t="s">
        <v>4</v>
      </c>
      <c r="H777" s="24">
        <v>2800</v>
      </c>
      <c r="I777" s="115"/>
      <c r="J777" s="115"/>
      <c r="K777" s="115"/>
    </row>
    <row r="778" spans="2:11" x14ac:dyDescent="0.2">
      <c r="B778" s="230" t="s">
        <v>419</v>
      </c>
      <c r="C778" s="27" t="s">
        <v>4</v>
      </c>
      <c r="D778" s="24">
        <v>350</v>
      </c>
      <c r="E778" s="24">
        <v>0</v>
      </c>
      <c r="F778" s="24">
        <v>0</v>
      </c>
      <c r="G778" s="27" t="s">
        <v>4</v>
      </c>
      <c r="H778" s="24">
        <v>350</v>
      </c>
      <c r="I778" s="115"/>
      <c r="J778" s="115"/>
      <c r="K778" s="115"/>
    </row>
    <row r="779" spans="2:11" x14ac:dyDescent="0.2">
      <c r="B779" s="230" t="s">
        <v>420</v>
      </c>
      <c r="C779" s="27" t="s">
        <v>4</v>
      </c>
      <c r="D779" s="24">
        <v>700</v>
      </c>
      <c r="E779" s="24">
        <v>0</v>
      </c>
      <c r="F779" s="24">
        <v>0</v>
      </c>
      <c r="G779" s="27" t="s">
        <v>4</v>
      </c>
      <c r="H779" s="24">
        <v>700</v>
      </c>
      <c r="I779" s="115"/>
      <c r="J779" s="115"/>
      <c r="K779" s="115"/>
    </row>
    <row r="780" spans="2:11" x14ac:dyDescent="0.2">
      <c r="B780" s="230" t="s">
        <v>421</v>
      </c>
      <c r="C780" s="27" t="s">
        <v>4</v>
      </c>
      <c r="D780" s="24">
        <v>315</v>
      </c>
      <c r="E780" s="24">
        <v>0</v>
      </c>
      <c r="F780" s="24">
        <v>0</v>
      </c>
      <c r="G780" s="27" t="s">
        <v>4</v>
      </c>
      <c r="H780" s="24">
        <v>315</v>
      </c>
      <c r="I780" s="115"/>
      <c r="J780" s="115"/>
      <c r="K780" s="115"/>
    </row>
    <row r="781" spans="2:11" x14ac:dyDescent="0.2">
      <c r="B781" s="230" t="s">
        <v>422</v>
      </c>
      <c r="C781" s="27" t="s">
        <v>4</v>
      </c>
      <c r="D781" s="24">
        <v>2800</v>
      </c>
      <c r="E781" s="24">
        <v>0</v>
      </c>
      <c r="F781" s="24">
        <v>1050</v>
      </c>
      <c r="G781" s="27" t="s">
        <v>4</v>
      </c>
      <c r="H781" s="24">
        <v>3850</v>
      </c>
      <c r="I781" s="115"/>
      <c r="J781" s="115"/>
      <c r="K781" s="115"/>
    </row>
    <row r="782" spans="2:11" x14ac:dyDescent="0.2">
      <c r="B782" s="230" t="s">
        <v>423</v>
      </c>
      <c r="C782" s="27" t="s">
        <v>4</v>
      </c>
      <c r="D782" s="24">
        <v>1050</v>
      </c>
      <c r="E782" s="24">
        <v>0</v>
      </c>
      <c r="F782" s="24">
        <v>0</v>
      </c>
      <c r="G782" s="27" t="s">
        <v>4</v>
      </c>
      <c r="H782" s="24">
        <v>1050</v>
      </c>
      <c r="I782" s="115"/>
      <c r="J782" s="115"/>
      <c r="K782" s="115"/>
    </row>
    <row r="783" spans="2:11" x14ac:dyDescent="0.2">
      <c r="B783" s="230" t="s">
        <v>424</v>
      </c>
      <c r="C783" s="27" t="s">
        <v>4</v>
      </c>
      <c r="D783" s="24">
        <v>3430</v>
      </c>
      <c r="E783" s="24">
        <v>0</v>
      </c>
      <c r="F783" s="24">
        <v>0</v>
      </c>
      <c r="G783" s="27" t="s">
        <v>4</v>
      </c>
      <c r="H783" s="24">
        <v>3430</v>
      </c>
      <c r="I783" s="115"/>
      <c r="J783" s="115"/>
      <c r="K783" s="115"/>
    </row>
    <row r="784" spans="2:11" x14ac:dyDescent="0.2">
      <c r="B784" s="230" t="s">
        <v>425</v>
      </c>
      <c r="C784" s="27" t="s">
        <v>4</v>
      </c>
      <c r="D784" s="24">
        <v>350</v>
      </c>
      <c r="E784" s="24">
        <v>0</v>
      </c>
      <c r="F784" s="24">
        <v>0</v>
      </c>
      <c r="G784" s="27" t="s">
        <v>4</v>
      </c>
      <c r="H784" s="24">
        <v>350</v>
      </c>
      <c r="I784" s="115"/>
      <c r="J784" s="115"/>
      <c r="K784" s="115"/>
    </row>
    <row r="785" spans="2:11" x14ac:dyDescent="0.2">
      <c r="B785" s="230" t="s">
        <v>427</v>
      </c>
      <c r="C785" s="27" t="s">
        <v>4</v>
      </c>
      <c r="D785" s="24">
        <v>2100</v>
      </c>
      <c r="E785" s="24">
        <v>0</v>
      </c>
      <c r="F785" s="24">
        <v>0</v>
      </c>
      <c r="G785" s="27" t="s">
        <v>4</v>
      </c>
      <c r="H785" s="24">
        <v>2100</v>
      </c>
      <c r="I785" s="115"/>
      <c r="J785" s="115"/>
      <c r="K785" s="115"/>
    </row>
    <row r="786" spans="2:11" x14ac:dyDescent="0.2">
      <c r="B786" s="230" t="s">
        <v>428</v>
      </c>
      <c r="C786" s="27" t="s">
        <v>4</v>
      </c>
      <c r="D786" s="24">
        <v>1075.3399999999999</v>
      </c>
      <c r="E786" s="24">
        <v>0</v>
      </c>
      <c r="F786" s="24">
        <v>0</v>
      </c>
      <c r="G786" s="27" t="s">
        <v>4</v>
      </c>
      <c r="H786" s="24">
        <v>1075.3399999999999</v>
      </c>
      <c r="I786" s="115"/>
      <c r="J786" s="115"/>
      <c r="K786" s="115"/>
    </row>
    <row r="787" spans="2:11" x14ac:dyDescent="0.2">
      <c r="B787" s="230" t="s">
        <v>426</v>
      </c>
      <c r="C787" s="27" t="s">
        <v>4</v>
      </c>
      <c r="D787" s="24">
        <v>2800</v>
      </c>
      <c r="E787" s="24">
        <v>0</v>
      </c>
      <c r="F787" s="24">
        <v>0</v>
      </c>
      <c r="G787" s="27" t="s">
        <v>4</v>
      </c>
      <c r="H787" s="24">
        <v>2800</v>
      </c>
      <c r="I787" s="115"/>
      <c r="J787" s="115"/>
      <c r="K787" s="115"/>
    </row>
    <row r="788" spans="2:11" x14ac:dyDescent="0.2">
      <c r="B788" s="230" t="s">
        <v>430</v>
      </c>
      <c r="C788" s="27" t="s">
        <v>4</v>
      </c>
      <c r="D788" s="24">
        <v>0</v>
      </c>
      <c r="E788" s="24">
        <v>0</v>
      </c>
      <c r="F788" s="24">
        <v>1400</v>
      </c>
      <c r="G788" s="27" t="s">
        <v>4</v>
      </c>
      <c r="H788" s="24">
        <v>1400</v>
      </c>
      <c r="I788" s="115"/>
      <c r="J788" s="115"/>
      <c r="K788" s="115"/>
    </row>
    <row r="789" spans="2:11" x14ac:dyDescent="0.2">
      <c r="B789" s="230" t="s">
        <v>685</v>
      </c>
      <c r="C789" s="27" t="s">
        <v>4</v>
      </c>
      <c r="D789" s="24">
        <v>35085184.43</v>
      </c>
      <c r="E789" s="24">
        <v>0</v>
      </c>
      <c r="F789" s="24">
        <v>0</v>
      </c>
      <c r="G789" s="27" t="s">
        <v>4</v>
      </c>
      <c r="H789" s="24">
        <v>35085184.43</v>
      </c>
      <c r="I789" s="115"/>
      <c r="J789" s="115"/>
      <c r="K789" s="115"/>
    </row>
    <row r="790" spans="2:11" x14ac:dyDescent="0.2">
      <c r="B790" s="231" t="s">
        <v>35</v>
      </c>
      <c r="C790" s="25" t="s">
        <v>4</v>
      </c>
      <c r="D790" s="26">
        <v>10446445.449999999</v>
      </c>
      <c r="E790" s="26">
        <v>0</v>
      </c>
      <c r="F790" s="26">
        <v>0</v>
      </c>
      <c r="G790" s="25" t="s">
        <v>4</v>
      </c>
      <c r="H790" s="26">
        <v>10446445.449999999</v>
      </c>
      <c r="I790" s="115"/>
      <c r="J790" s="115"/>
      <c r="K790" s="115"/>
    </row>
    <row r="791" spans="2:11" x14ac:dyDescent="0.2">
      <c r="B791" s="231" t="s">
        <v>37</v>
      </c>
      <c r="C791" s="25" t="s">
        <v>4</v>
      </c>
      <c r="D791" s="26">
        <v>3757988.99</v>
      </c>
      <c r="E791" s="26">
        <v>0</v>
      </c>
      <c r="F791" s="26">
        <v>0</v>
      </c>
      <c r="G791" s="25" t="s">
        <v>4</v>
      </c>
      <c r="H791" s="26">
        <v>3757988.99</v>
      </c>
      <c r="I791" s="115"/>
      <c r="J791" s="115"/>
      <c r="K791" s="115"/>
    </row>
    <row r="792" spans="2:11" x14ac:dyDescent="0.2">
      <c r="B792" s="231" t="s">
        <v>38</v>
      </c>
      <c r="C792" s="25" t="s">
        <v>4</v>
      </c>
      <c r="D792" s="26">
        <v>3337367.16</v>
      </c>
      <c r="E792" s="26">
        <v>0</v>
      </c>
      <c r="F792" s="26">
        <v>0</v>
      </c>
      <c r="G792" s="25" t="s">
        <v>4</v>
      </c>
      <c r="H792" s="26">
        <v>3337367.16</v>
      </c>
      <c r="I792" s="115"/>
      <c r="J792" s="115"/>
      <c r="K792" s="115"/>
    </row>
    <row r="793" spans="2:11" x14ac:dyDescent="0.2">
      <c r="B793" s="231" t="s">
        <v>40</v>
      </c>
      <c r="C793" s="25" t="s">
        <v>4</v>
      </c>
      <c r="D793" s="26">
        <v>7862470.3600000003</v>
      </c>
      <c r="E793" s="26">
        <v>0</v>
      </c>
      <c r="F793" s="26">
        <v>0</v>
      </c>
      <c r="G793" s="25" t="s">
        <v>4</v>
      </c>
      <c r="H793" s="26">
        <v>7862470.3600000003</v>
      </c>
      <c r="I793" s="115"/>
      <c r="J793" s="115"/>
      <c r="K793" s="115"/>
    </row>
    <row r="794" spans="2:11" x14ac:dyDescent="0.2">
      <c r="B794" s="231" t="s">
        <v>41</v>
      </c>
      <c r="C794" s="25" t="s">
        <v>4</v>
      </c>
      <c r="D794" s="26">
        <v>4561192.3</v>
      </c>
      <c r="E794" s="26">
        <v>0</v>
      </c>
      <c r="F794" s="26">
        <v>0</v>
      </c>
      <c r="G794" s="25" t="s">
        <v>4</v>
      </c>
      <c r="H794" s="26">
        <v>4561192.3</v>
      </c>
      <c r="I794" s="115"/>
      <c r="J794" s="115"/>
      <c r="K794" s="115"/>
    </row>
    <row r="795" spans="2:11" x14ac:dyDescent="0.2">
      <c r="B795" s="231" t="s">
        <v>42</v>
      </c>
      <c r="C795" s="25" t="s">
        <v>4</v>
      </c>
      <c r="D795" s="26">
        <v>2765075.14</v>
      </c>
      <c r="E795" s="26">
        <v>0</v>
      </c>
      <c r="F795" s="26">
        <v>0</v>
      </c>
      <c r="G795" s="25" t="s">
        <v>4</v>
      </c>
      <c r="H795" s="26">
        <v>2765075.14</v>
      </c>
      <c r="I795" s="115"/>
      <c r="J795" s="115"/>
      <c r="K795" s="115"/>
    </row>
    <row r="796" spans="2:11" x14ac:dyDescent="0.2">
      <c r="B796" s="231" t="s">
        <v>43</v>
      </c>
      <c r="C796" s="25" t="s">
        <v>4</v>
      </c>
      <c r="D796" s="26">
        <v>2354645.0299999998</v>
      </c>
      <c r="E796" s="26">
        <v>0</v>
      </c>
      <c r="F796" s="26">
        <v>0</v>
      </c>
      <c r="G796" s="25" t="s">
        <v>4</v>
      </c>
      <c r="H796" s="26">
        <v>2354645.0299999998</v>
      </c>
      <c r="I796" s="115"/>
      <c r="J796" s="115"/>
      <c r="K796" s="115"/>
    </row>
    <row r="797" spans="2:11" x14ac:dyDescent="0.2">
      <c r="B797" s="230" t="s">
        <v>686</v>
      </c>
      <c r="C797" s="27" t="s">
        <v>4</v>
      </c>
      <c r="D797" s="24">
        <v>0</v>
      </c>
      <c r="E797" s="24">
        <v>7025</v>
      </c>
      <c r="F797" s="24">
        <v>2564150.79</v>
      </c>
      <c r="G797" s="27" t="s">
        <v>4</v>
      </c>
      <c r="H797" s="24">
        <v>2557125.79</v>
      </c>
      <c r="I797" s="115"/>
      <c r="J797" s="115"/>
      <c r="K797" s="115"/>
    </row>
    <row r="798" spans="2:11" x14ac:dyDescent="0.2">
      <c r="B798" s="231" t="s">
        <v>62</v>
      </c>
      <c r="C798" s="25" t="s">
        <v>4</v>
      </c>
      <c r="D798" s="26">
        <v>0</v>
      </c>
      <c r="E798" s="26">
        <v>0</v>
      </c>
      <c r="F798" s="26">
        <v>279542.11</v>
      </c>
      <c r="G798" s="25" t="s">
        <v>4</v>
      </c>
      <c r="H798" s="26">
        <v>279542.11</v>
      </c>
      <c r="I798" s="115"/>
      <c r="J798" s="115"/>
      <c r="K798" s="115"/>
    </row>
    <row r="799" spans="2:11" x14ac:dyDescent="0.2">
      <c r="B799" s="231" t="s">
        <v>63</v>
      </c>
      <c r="C799" s="25" t="s">
        <v>4</v>
      </c>
      <c r="D799" s="26">
        <v>0</v>
      </c>
      <c r="E799" s="26">
        <v>0</v>
      </c>
      <c r="F799" s="26">
        <v>75151.679999999993</v>
      </c>
      <c r="G799" s="25" t="s">
        <v>4</v>
      </c>
      <c r="H799" s="26">
        <v>75151.679999999993</v>
      </c>
      <c r="I799" s="115"/>
      <c r="J799" s="115"/>
      <c r="K799" s="115"/>
    </row>
    <row r="800" spans="2:11" x14ac:dyDescent="0.2">
      <c r="B800" s="231" t="s">
        <v>84</v>
      </c>
      <c r="C800" s="25" t="s">
        <v>4</v>
      </c>
      <c r="D800" s="26">
        <v>0</v>
      </c>
      <c r="E800" s="26">
        <v>7025</v>
      </c>
      <c r="F800" s="26">
        <v>7025</v>
      </c>
      <c r="G800" s="25" t="s">
        <v>4</v>
      </c>
      <c r="H800" s="26">
        <v>0</v>
      </c>
      <c r="I800" s="115"/>
      <c r="J800" s="115"/>
      <c r="K800" s="115"/>
    </row>
    <row r="801" spans="2:11" x14ac:dyDescent="0.2">
      <c r="B801" s="231" t="s">
        <v>64</v>
      </c>
      <c r="C801" s="25" t="s">
        <v>4</v>
      </c>
      <c r="D801" s="26">
        <v>0</v>
      </c>
      <c r="E801" s="26">
        <v>0</v>
      </c>
      <c r="F801" s="26">
        <v>2202432</v>
      </c>
      <c r="G801" s="25" t="s">
        <v>4</v>
      </c>
      <c r="H801" s="26">
        <v>2202432</v>
      </c>
      <c r="I801" s="115"/>
      <c r="J801" s="115"/>
      <c r="K801" s="115"/>
    </row>
    <row r="802" spans="2:11" x14ac:dyDescent="0.2">
      <c r="B802" s="230" t="s">
        <v>688</v>
      </c>
      <c r="C802" s="27" t="s">
        <v>4</v>
      </c>
      <c r="D802" s="24">
        <v>0</v>
      </c>
      <c r="E802" s="24">
        <v>0</v>
      </c>
      <c r="F802" s="24">
        <v>10500</v>
      </c>
      <c r="G802" s="27" t="s">
        <v>4</v>
      </c>
      <c r="H802" s="24">
        <v>10500</v>
      </c>
      <c r="I802" s="115"/>
      <c r="J802" s="115"/>
      <c r="K802" s="115"/>
    </row>
    <row r="803" spans="2:11" x14ac:dyDescent="0.2">
      <c r="B803" s="230" t="s">
        <v>689</v>
      </c>
      <c r="C803" s="27" t="s">
        <v>4</v>
      </c>
      <c r="D803" s="24">
        <v>0</v>
      </c>
      <c r="E803" s="24">
        <v>0</v>
      </c>
      <c r="F803" s="24">
        <v>37200</v>
      </c>
      <c r="G803" s="27" t="s">
        <v>4</v>
      </c>
      <c r="H803" s="24">
        <v>37200</v>
      </c>
      <c r="I803" s="115"/>
      <c r="J803" s="115"/>
      <c r="K803" s="115"/>
    </row>
    <row r="804" spans="2:11" x14ac:dyDescent="0.2">
      <c r="B804" s="230" t="s">
        <v>83</v>
      </c>
      <c r="C804" s="27" t="s">
        <v>4</v>
      </c>
      <c r="D804" s="24">
        <v>0</v>
      </c>
      <c r="E804" s="24">
        <v>0</v>
      </c>
      <c r="F804" s="24">
        <v>2154732</v>
      </c>
      <c r="G804" s="27" t="s">
        <v>4</v>
      </c>
      <c r="H804" s="24">
        <v>2154732</v>
      </c>
      <c r="I804" s="115"/>
      <c r="J804" s="115"/>
      <c r="K804" s="115"/>
    </row>
    <row r="805" spans="2:11" x14ac:dyDescent="0.2">
      <c r="B805" s="230" t="s">
        <v>694</v>
      </c>
      <c r="C805" s="24">
        <v>0</v>
      </c>
      <c r="D805" s="27" t="s">
        <v>4</v>
      </c>
      <c r="E805" s="24">
        <v>669083.19999999995</v>
      </c>
      <c r="F805" s="24">
        <v>5125</v>
      </c>
      <c r="G805" s="24">
        <v>663958.19999999995</v>
      </c>
      <c r="H805" s="27" t="s">
        <v>4</v>
      </c>
      <c r="I805" s="115"/>
      <c r="J805" s="115"/>
      <c r="K805" s="115"/>
    </row>
    <row r="806" spans="2:11" x14ac:dyDescent="0.2">
      <c r="B806" s="230" t="s">
        <v>64</v>
      </c>
      <c r="C806" s="24">
        <v>0</v>
      </c>
      <c r="D806" s="27" t="s">
        <v>4</v>
      </c>
      <c r="E806" s="24">
        <v>354414.97</v>
      </c>
      <c r="F806" s="24">
        <v>5125</v>
      </c>
      <c r="G806" s="24">
        <v>349289.97</v>
      </c>
      <c r="H806" s="27" t="s">
        <v>4</v>
      </c>
      <c r="I806" s="115"/>
      <c r="J806" s="115"/>
      <c r="K806" s="115"/>
    </row>
    <row r="807" spans="2:11" x14ac:dyDescent="0.2">
      <c r="B807" s="231" t="s">
        <v>70</v>
      </c>
      <c r="C807" s="26">
        <v>0</v>
      </c>
      <c r="D807" s="25" t="s">
        <v>4</v>
      </c>
      <c r="E807" s="26">
        <v>310504.96999999997</v>
      </c>
      <c r="F807" s="26">
        <v>5125</v>
      </c>
      <c r="G807" s="26">
        <v>305379.96999999997</v>
      </c>
      <c r="H807" s="25" t="s">
        <v>4</v>
      </c>
      <c r="I807" s="115"/>
      <c r="J807" s="115"/>
      <c r="K807" s="115"/>
    </row>
    <row r="808" spans="2:11" x14ac:dyDescent="0.2">
      <c r="B808" s="230" t="s">
        <v>695</v>
      </c>
      <c r="C808" s="24">
        <v>0</v>
      </c>
      <c r="D808" s="27" t="s">
        <v>4</v>
      </c>
      <c r="E808" s="24">
        <v>21484</v>
      </c>
      <c r="F808" s="24">
        <v>0</v>
      </c>
      <c r="G808" s="24">
        <v>21484</v>
      </c>
      <c r="H808" s="27" t="s">
        <v>4</v>
      </c>
      <c r="I808" s="115"/>
      <c r="J808" s="115"/>
      <c r="K808" s="115"/>
    </row>
    <row r="809" spans="2:11" x14ac:dyDescent="0.2">
      <c r="B809" s="230" t="s">
        <v>696</v>
      </c>
      <c r="C809" s="24">
        <v>0</v>
      </c>
      <c r="D809" s="27" t="s">
        <v>4</v>
      </c>
      <c r="E809" s="24">
        <v>969</v>
      </c>
      <c r="F809" s="24">
        <v>0</v>
      </c>
      <c r="G809" s="24">
        <v>969</v>
      </c>
      <c r="H809" s="27" t="s">
        <v>4</v>
      </c>
      <c r="I809" s="115"/>
      <c r="J809" s="115"/>
      <c r="K809" s="115"/>
    </row>
    <row r="810" spans="2:11" x14ac:dyDescent="0.2">
      <c r="B810" s="230" t="s">
        <v>697</v>
      </c>
      <c r="C810" s="24">
        <v>0</v>
      </c>
      <c r="D810" s="27" t="s">
        <v>4</v>
      </c>
      <c r="E810" s="24">
        <v>4552</v>
      </c>
      <c r="F810" s="24">
        <v>0</v>
      </c>
      <c r="G810" s="24">
        <v>4552</v>
      </c>
      <c r="H810" s="27" t="s">
        <v>4</v>
      </c>
      <c r="I810" s="115"/>
      <c r="J810" s="115"/>
      <c r="K810" s="115"/>
    </row>
    <row r="811" spans="2:11" x14ac:dyDescent="0.2">
      <c r="B811" s="230" t="s">
        <v>698</v>
      </c>
      <c r="C811" s="24">
        <v>0</v>
      </c>
      <c r="D811" s="27" t="s">
        <v>4</v>
      </c>
      <c r="E811" s="24">
        <v>30494.16</v>
      </c>
      <c r="F811" s="24">
        <v>344</v>
      </c>
      <c r="G811" s="24">
        <v>30150.16</v>
      </c>
      <c r="H811" s="27" t="s">
        <v>4</v>
      </c>
      <c r="I811" s="115"/>
      <c r="J811" s="115"/>
      <c r="K811" s="115"/>
    </row>
    <row r="812" spans="2:11" x14ac:dyDescent="0.2">
      <c r="B812" s="230" t="s">
        <v>699</v>
      </c>
      <c r="C812" s="24">
        <v>0</v>
      </c>
      <c r="D812" s="27" t="s">
        <v>4</v>
      </c>
      <c r="E812" s="24">
        <v>34816</v>
      </c>
      <c r="F812" s="24">
        <v>0</v>
      </c>
      <c r="G812" s="24">
        <v>34816</v>
      </c>
      <c r="H812" s="27" t="s">
        <v>4</v>
      </c>
      <c r="I812" s="115"/>
      <c r="J812" s="115"/>
      <c r="K812" s="115"/>
    </row>
    <row r="813" spans="2:11" x14ac:dyDescent="0.2">
      <c r="B813" s="230" t="s">
        <v>700</v>
      </c>
      <c r="C813" s="24">
        <v>0</v>
      </c>
      <c r="D813" s="27" t="s">
        <v>4</v>
      </c>
      <c r="E813" s="24">
        <v>7962.5</v>
      </c>
      <c r="F813" s="24">
        <v>0</v>
      </c>
      <c r="G813" s="24">
        <v>7962.5</v>
      </c>
      <c r="H813" s="27" t="s">
        <v>4</v>
      </c>
      <c r="I813" s="115"/>
      <c r="J813" s="115"/>
      <c r="K813" s="115"/>
    </row>
    <row r="814" spans="2:11" x14ac:dyDescent="0.2">
      <c r="B814" s="230" t="s">
        <v>701</v>
      </c>
      <c r="C814" s="24">
        <v>0</v>
      </c>
      <c r="D814" s="27" t="s">
        <v>4</v>
      </c>
      <c r="E814" s="24">
        <v>107679.72</v>
      </c>
      <c r="F814" s="24">
        <v>4433</v>
      </c>
      <c r="G814" s="24">
        <v>103246.72</v>
      </c>
      <c r="H814" s="27" t="s">
        <v>4</v>
      </c>
      <c r="I814" s="115"/>
      <c r="J814" s="115"/>
      <c r="K814" s="115"/>
    </row>
    <row r="815" spans="2:11" x14ac:dyDescent="0.2">
      <c r="B815" s="230" t="s">
        <v>702</v>
      </c>
      <c r="C815" s="24">
        <v>0</v>
      </c>
      <c r="D815" s="27" t="s">
        <v>4</v>
      </c>
      <c r="E815" s="24">
        <v>45770.400000000001</v>
      </c>
      <c r="F815" s="24">
        <v>0</v>
      </c>
      <c r="G815" s="24">
        <v>45770.400000000001</v>
      </c>
      <c r="H815" s="27" t="s">
        <v>4</v>
      </c>
      <c r="I815" s="115"/>
      <c r="J815" s="115"/>
      <c r="K815" s="115"/>
    </row>
    <row r="816" spans="2:11" x14ac:dyDescent="0.2">
      <c r="B816" s="230" t="s">
        <v>703</v>
      </c>
      <c r="C816" s="24">
        <v>0</v>
      </c>
      <c r="D816" s="27" t="s">
        <v>4</v>
      </c>
      <c r="E816" s="24">
        <v>3500</v>
      </c>
      <c r="F816" s="24">
        <v>0</v>
      </c>
      <c r="G816" s="24">
        <v>3500</v>
      </c>
      <c r="H816" s="27" t="s">
        <v>4</v>
      </c>
      <c r="I816" s="115"/>
      <c r="J816" s="115"/>
      <c r="K816" s="115"/>
    </row>
    <row r="817" spans="2:11" x14ac:dyDescent="0.2">
      <c r="B817" s="230" t="s">
        <v>704</v>
      </c>
      <c r="C817" s="24">
        <v>0</v>
      </c>
      <c r="D817" s="27" t="s">
        <v>4</v>
      </c>
      <c r="E817" s="24">
        <v>12069.93</v>
      </c>
      <c r="F817" s="24">
        <v>348</v>
      </c>
      <c r="G817" s="24">
        <v>11721.93</v>
      </c>
      <c r="H817" s="27" t="s">
        <v>4</v>
      </c>
      <c r="I817" s="115"/>
      <c r="J817" s="115"/>
      <c r="K817" s="115"/>
    </row>
    <row r="818" spans="2:11" x14ac:dyDescent="0.2">
      <c r="B818" s="230" t="s">
        <v>705</v>
      </c>
      <c r="C818" s="24">
        <v>0</v>
      </c>
      <c r="D818" s="27" t="s">
        <v>4</v>
      </c>
      <c r="E818" s="24">
        <v>30880</v>
      </c>
      <c r="F818" s="24">
        <v>0</v>
      </c>
      <c r="G818" s="24">
        <v>30880</v>
      </c>
      <c r="H818" s="27" t="s">
        <v>4</v>
      </c>
      <c r="I818" s="115"/>
      <c r="J818" s="115"/>
      <c r="K818" s="115"/>
    </row>
    <row r="819" spans="2:11" x14ac:dyDescent="0.2">
      <c r="B819" s="230" t="s">
        <v>706</v>
      </c>
      <c r="C819" s="24">
        <v>0</v>
      </c>
      <c r="D819" s="27" t="s">
        <v>4</v>
      </c>
      <c r="E819" s="24">
        <v>277.26</v>
      </c>
      <c r="F819" s="24">
        <v>0</v>
      </c>
      <c r="G819" s="24">
        <v>277.26</v>
      </c>
      <c r="H819" s="27" t="s">
        <v>4</v>
      </c>
      <c r="I819" s="115"/>
      <c r="J819" s="115"/>
      <c r="K819" s="115"/>
    </row>
    <row r="820" spans="2:11" x14ac:dyDescent="0.2">
      <c r="B820" s="230" t="s">
        <v>83</v>
      </c>
      <c r="C820" s="24">
        <v>0</v>
      </c>
      <c r="D820" s="27" t="s">
        <v>4</v>
      </c>
      <c r="E820" s="24">
        <v>10050</v>
      </c>
      <c r="F820" s="24">
        <v>0</v>
      </c>
      <c r="G820" s="24">
        <v>10050</v>
      </c>
      <c r="H820" s="27" t="s">
        <v>4</v>
      </c>
      <c r="I820" s="115"/>
      <c r="J820" s="115"/>
      <c r="K820" s="115"/>
    </row>
    <row r="821" spans="2:11" x14ac:dyDescent="0.2">
      <c r="B821" s="231" t="s">
        <v>71</v>
      </c>
      <c r="C821" s="26">
        <v>0</v>
      </c>
      <c r="D821" s="25" t="s">
        <v>4</v>
      </c>
      <c r="E821" s="26">
        <v>10620</v>
      </c>
      <c r="F821" s="26">
        <v>0</v>
      </c>
      <c r="G821" s="26">
        <v>10620</v>
      </c>
      <c r="H821" s="25" t="s">
        <v>4</v>
      </c>
      <c r="I821" s="115"/>
      <c r="J821" s="115"/>
      <c r="K821" s="115"/>
    </row>
    <row r="822" spans="2:11" x14ac:dyDescent="0.2">
      <c r="B822" s="230" t="s">
        <v>708</v>
      </c>
      <c r="C822" s="24">
        <v>0</v>
      </c>
      <c r="D822" s="27" t="s">
        <v>4</v>
      </c>
      <c r="E822" s="24">
        <v>10620</v>
      </c>
      <c r="F822" s="24">
        <v>0</v>
      </c>
      <c r="G822" s="24">
        <v>10620</v>
      </c>
      <c r="H822" s="27" t="s">
        <v>4</v>
      </c>
      <c r="I822" s="115"/>
      <c r="J822" s="115"/>
      <c r="K822" s="115"/>
    </row>
    <row r="823" spans="2:11" x14ac:dyDescent="0.2">
      <c r="B823" s="231" t="s">
        <v>72</v>
      </c>
      <c r="C823" s="26">
        <v>0</v>
      </c>
      <c r="D823" s="25" t="s">
        <v>4</v>
      </c>
      <c r="E823" s="26">
        <v>18440</v>
      </c>
      <c r="F823" s="26">
        <v>0</v>
      </c>
      <c r="G823" s="26">
        <v>18440</v>
      </c>
      <c r="H823" s="25" t="s">
        <v>4</v>
      </c>
      <c r="I823" s="115"/>
      <c r="J823" s="115"/>
      <c r="K823" s="115"/>
    </row>
    <row r="824" spans="2:11" x14ac:dyDescent="0.2">
      <c r="B824" s="230" t="s">
        <v>704</v>
      </c>
      <c r="C824" s="24">
        <v>0</v>
      </c>
      <c r="D824" s="27" t="s">
        <v>4</v>
      </c>
      <c r="E824" s="24">
        <v>5463</v>
      </c>
      <c r="F824" s="24">
        <v>0</v>
      </c>
      <c r="G824" s="24">
        <v>5463</v>
      </c>
      <c r="H824" s="27" t="s">
        <v>4</v>
      </c>
      <c r="I824" s="115"/>
      <c r="J824" s="115"/>
      <c r="K824" s="115"/>
    </row>
    <row r="825" spans="2:11" x14ac:dyDescent="0.2">
      <c r="B825" s="230" t="s">
        <v>709</v>
      </c>
      <c r="C825" s="24">
        <v>0</v>
      </c>
      <c r="D825" s="27" t="s">
        <v>4</v>
      </c>
      <c r="E825" s="24">
        <v>4227</v>
      </c>
      <c r="F825" s="24">
        <v>0</v>
      </c>
      <c r="G825" s="24">
        <v>4227</v>
      </c>
      <c r="H825" s="27" t="s">
        <v>4</v>
      </c>
      <c r="I825" s="115"/>
      <c r="J825" s="115"/>
      <c r="K825" s="115"/>
    </row>
    <row r="826" spans="2:11" x14ac:dyDescent="0.2">
      <c r="B826" s="230" t="s">
        <v>708</v>
      </c>
      <c r="C826" s="24">
        <v>0</v>
      </c>
      <c r="D826" s="27" t="s">
        <v>4</v>
      </c>
      <c r="E826" s="24">
        <v>8750</v>
      </c>
      <c r="F826" s="24">
        <v>0</v>
      </c>
      <c r="G826" s="24">
        <v>8750</v>
      </c>
      <c r="H826" s="27" t="s">
        <v>4</v>
      </c>
      <c r="I826" s="115"/>
      <c r="J826" s="115"/>
      <c r="K826" s="115"/>
    </row>
    <row r="827" spans="2:11" x14ac:dyDescent="0.2">
      <c r="B827" s="231" t="s">
        <v>73</v>
      </c>
      <c r="C827" s="26">
        <v>0</v>
      </c>
      <c r="D827" s="25" t="s">
        <v>4</v>
      </c>
      <c r="E827" s="26">
        <v>850</v>
      </c>
      <c r="F827" s="26">
        <v>0</v>
      </c>
      <c r="G827" s="26">
        <v>850</v>
      </c>
      <c r="H827" s="25" t="s">
        <v>4</v>
      </c>
      <c r="I827" s="115"/>
      <c r="J827" s="115"/>
      <c r="K827" s="115"/>
    </row>
    <row r="828" spans="2:11" x14ac:dyDescent="0.2">
      <c r="B828" s="230" t="s">
        <v>708</v>
      </c>
      <c r="C828" s="24">
        <v>0</v>
      </c>
      <c r="D828" s="27" t="s">
        <v>4</v>
      </c>
      <c r="E828" s="24">
        <v>850</v>
      </c>
      <c r="F828" s="24">
        <v>0</v>
      </c>
      <c r="G828" s="24">
        <v>850</v>
      </c>
      <c r="H828" s="27" t="s">
        <v>4</v>
      </c>
      <c r="I828" s="115"/>
      <c r="J828" s="115"/>
      <c r="K828" s="115"/>
    </row>
    <row r="829" spans="2:11" x14ac:dyDescent="0.2">
      <c r="B829" s="231" t="s">
        <v>74</v>
      </c>
      <c r="C829" s="26">
        <v>0</v>
      </c>
      <c r="D829" s="25" t="s">
        <v>4</v>
      </c>
      <c r="E829" s="26">
        <v>2000</v>
      </c>
      <c r="F829" s="26">
        <v>0</v>
      </c>
      <c r="G829" s="26">
        <v>2000</v>
      </c>
      <c r="H829" s="25" t="s">
        <v>4</v>
      </c>
      <c r="I829" s="115"/>
      <c r="J829" s="115"/>
      <c r="K829" s="115"/>
    </row>
    <row r="830" spans="2:11" x14ac:dyDescent="0.2">
      <c r="B830" s="230" t="s">
        <v>708</v>
      </c>
      <c r="C830" s="24">
        <v>0</v>
      </c>
      <c r="D830" s="27" t="s">
        <v>4</v>
      </c>
      <c r="E830" s="24">
        <v>2000</v>
      </c>
      <c r="F830" s="24">
        <v>0</v>
      </c>
      <c r="G830" s="24">
        <v>2000</v>
      </c>
      <c r="H830" s="27" t="s">
        <v>4</v>
      </c>
      <c r="I830" s="115"/>
      <c r="J830" s="115"/>
      <c r="K830" s="115"/>
    </row>
    <row r="831" spans="2:11" x14ac:dyDescent="0.2">
      <c r="B831" s="231" t="s">
        <v>63</v>
      </c>
      <c r="C831" s="26">
        <v>0</v>
      </c>
      <c r="D831" s="25" t="s">
        <v>4</v>
      </c>
      <c r="E831" s="26">
        <v>12000</v>
      </c>
      <c r="F831" s="26">
        <v>0</v>
      </c>
      <c r="G831" s="26">
        <v>12000</v>
      </c>
      <c r="H831" s="25" t="s">
        <v>4</v>
      </c>
      <c r="I831" s="115"/>
      <c r="J831" s="115"/>
      <c r="K831" s="115"/>
    </row>
    <row r="832" spans="2:11" x14ac:dyDescent="0.2">
      <c r="B832" s="230" t="s">
        <v>711</v>
      </c>
      <c r="C832" s="24">
        <v>0</v>
      </c>
      <c r="D832" s="27" t="s">
        <v>4</v>
      </c>
      <c r="E832" s="24">
        <v>3000</v>
      </c>
      <c r="F832" s="24">
        <v>0</v>
      </c>
      <c r="G832" s="24">
        <v>3000</v>
      </c>
      <c r="H832" s="27" t="s">
        <v>4</v>
      </c>
      <c r="I832" s="115"/>
      <c r="J832" s="115"/>
      <c r="K832" s="115"/>
    </row>
    <row r="833" spans="2:11" x14ac:dyDescent="0.2">
      <c r="B833" s="230" t="s">
        <v>712</v>
      </c>
      <c r="C833" s="24">
        <v>0</v>
      </c>
      <c r="D833" s="27" t="s">
        <v>4</v>
      </c>
      <c r="E833" s="24">
        <v>3000</v>
      </c>
      <c r="F833" s="24">
        <v>0</v>
      </c>
      <c r="G833" s="24">
        <v>3000</v>
      </c>
      <c r="H833" s="27" t="s">
        <v>4</v>
      </c>
      <c r="I833" s="115"/>
      <c r="J833" s="115"/>
      <c r="K833" s="115"/>
    </row>
    <row r="834" spans="2:11" x14ac:dyDescent="0.2">
      <c r="B834" s="230" t="s">
        <v>713</v>
      </c>
      <c r="C834" s="24">
        <v>0</v>
      </c>
      <c r="D834" s="27" t="s">
        <v>4</v>
      </c>
      <c r="E834" s="24">
        <v>3000</v>
      </c>
      <c r="F834" s="24">
        <v>0</v>
      </c>
      <c r="G834" s="24">
        <v>3000</v>
      </c>
      <c r="H834" s="27" t="s">
        <v>4</v>
      </c>
      <c r="I834" s="115"/>
      <c r="J834" s="115"/>
      <c r="K834" s="115"/>
    </row>
    <row r="835" spans="2:11" x14ac:dyDescent="0.2">
      <c r="B835" s="230" t="s">
        <v>714</v>
      </c>
      <c r="C835" s="24">
        <v>0</v>
      </c>
      <c r="D835" s="27" t="s">
        <v>4</v>
      </c>
      <c r="E835" s="24">
        <v>3000</v>
      </c>
      <c r="F835" s="24">
        <v>0</v>
      </c>
      <c r="G835" s="24">
        <v>3000</v>
      </c>
      <c r="H835" s="27" t="s">
        <v>4</v>
      </c>
      <c r="I835" s="115"/>
      <c r="J835" s="115"/>
      <c r="K835" s="115"/>
    </row>
    <row r="836" spans="2:11" x14ac:dyDescent="0.2">
      <c r="B836" s="230" t="s">
        <v>719</v>
      </c>
      <c r="C836" s="24">
        <v>0</v>
      </c>
      <c r="D836" s="27" t="s">
        <v>4</v>
      </c>
      <c r="E836" s="24">
        <v>301719.73</v>
      </c>
      <c r="F836" s="24">
        <v>0</v>
      </c>
      <c r="G836" s="24">
        <v>301719.73</v>
      </c>
      <c r="H836" s="27" t="s">
        <v>4</v>
      </c>
      <c r="I836" s="115"/>
      <c r="J836" s="115"/>
      <c r="K836" s="115"/>
    </row>
    <row r="837" spans="2:11" x14ac:dyDescent="0.2">
      <c r="B837" s="231" t="s">
        <v>70</v>
      </c>
      <c r="C837" s="26">
        <v>0</v>
      </c>
      <c r="D837" s="25" t="s">
        <v>4</v>
      </c>
      <c r="E837" s="26">
        <v>301719.73</v>
      </c>
      <c r="F837" s="26">
        <v>0</v>
      </c>
      <c r="G837" s="26">
        <v>301719.73</v>
      </c>
      <c r="H837" s="25" t="s">
        <v>4</v>
      </c>
      <c r="I837" s="115"/>
      <c r="J837" s="115"/>
      <c r="K837" s="115"/>
    </row>
    <row r="838" spans="2:11" x14ac:dyDescent="0.2">
      <c r="B838" s="230" t="s">
        <v>720</v>
      </c>
      <c r="C838" s="24">
        <v>0</v>
      </c>
      <c r="D838" s="27" t="s">
        <v>4</v>
      </c>
      <c r="E838" s="24">
        <v>31665.14</v>
      </c>
      <c r="F838" s="24">
        <v>0</v>
      </c>
      <c r="G838" s="24">
        <v>31665.14</v>
      </c>
      <c r="H838" s="27" t="s">
        <v>4</v>
      </c>
      <c r="I838" s="115"/>
      <c r="J838" s="115"/>
      <c r="K838" s="115"/>
    </row>
    <row r="839" spans="2:11" x14ac:dyDescent="0.2">
      <c r="B839" s="230" t="s">
        <v>721</v>
      </c>
      <c r="C839" s="24">
        <v>0</v>
      </c>
      <c r="D839" s="27" t="s">
        <v>4</v>
      </c>
      <c r="E839" s="24">
        <v>11129.96</v>
      </c>
      <c r="F839" s="24">
        <v>0</v>
      </c>
      <c r="G839" s="24">
        <v>11129.96</v>
      </c>
      <c r="H839" s="27" t="s">
        <v>4</v>
      </c>
      <c r="I839" s="115"/>
      <c r="J839" s="115"/>
      <c r="K839" s="115"/>
    </row>
    <row r="840" spans="2:11" x14ac:dyDescent="0.2">
      <c r="B840" s="230" t="s">
        <v>722</v>
      </c>
      <c r="C840" s="24">
        <v>0</v>
      </c>
      <c r="D840" s="27" t="s">
        <v>4</v>
      </c>
      <c r="E840" s="24">
        <v>4289.24</v>
      </c>
      <c r="F840" s="24">
        <v>0</v>
      </c>
      <c r="G840" s="24">
        <v>4289.24</v>
      </c>
      <c r="H840" s="27" t="s">
        <v>4</v>
      </c>
      <c r="I840" s="115"/>
      <c r="J840" s="115"/>
      <c r="K840" s="115"/>
    </row>
    <row r="841" spans="2:11" x14ac:dyDescent="0.2">
      <c r="B841" s="230" t="s">
        <v>723</v>
      </c>
      <c r="C841" s="24">
        <v>0</v>
      </c>
      <c r="D841" s="27" t="s">
        <v>4</v>
      </c>
      <c r="E841" s="24">
        <v>1600.16</v>
      </c>
      <c r="F841" s="24">
        <v>0</v>
      </c>
      <c r="G841" s="24">
        <v>1600.16</v>
      </c>
      <c r="H841" s="27" t="s">
        <v>4</v>
      </c>
      <c r="I841" s="115"/>
      <c r="J841" s="115"/>
      <c r="K841" s="115"/>
    </row>
    <row r="842" spans="2:11" x14ac:dyDescent="0.2">
      <c r="B842" s="230" t="s">
        <v>724</v>
      </c>
      <c r="C842" s="24">
        <v>0</v>
      </c>
      <c r="D842" s="27" t="s">
        <v>4</v>
      </c>
      <c r="E842" s="24">
        <v>10016.36</v>
      </c>
      <c r="F842" s="24">
        <v>0</v>
      </c>
      <c r="G842" s="24">
        <v>10016.36</v>
      </c>
      <c r="H842" s="27" t="s">
        <v>4</v>
      </c>
      <c r="I842" s="115"/>
      <c r="J842" s="115"/>
      <c r="K842" s="115"/>
    </row>
    <row r="843" spans="2:11" x14ac:dyDescent="0.2">
      <c r="B843" s="230" t="s">
        <v>725</v>
      </c>
      <c r="C843" s="24">
        <v>0</v>
      </c>
      <c r="D843" s="27" t="s">
        <v>4</v>
      </c>
      <c r="E843" s="24">
        <v>800.01</v>
      </c>
      <c r="F843" s="24">
        <v>0</v>
      </c>
      <c r="G843" s="24">
        <v>800.01</v>
      </c>
      <c r="H843" s="27" t="s">
        <v>4</v>
      </c>
      <c r="I843" s="115"/>
      <c r="J843" s="115"/>
      <c r="K843" s="115"/>
    </row>
    <row r="844" spans="2:11" x14ac:dyDescent="0.2">
      <c r="B844" s="230" t="s">
        <v>726</v>
      </c>
      <c r="C844" s="24">
        <v>0</v>
      </c>
      <c r="D844" s="27" t="s">
        <v>4</v>
      </c>
      <c r="E844" s="24">
        <v>2250</v>
      </c>
      <c r="F844" s="24">
        <v>0</v>
      </c>
      <c r="G844" s="24">
        <v>2250</v>
      </c>
      <c r="H844" s="27" t="s">
        <v>4</v>
      </c>
      <c r="I844" s="115"/>
      <c r="J844" s="115"/>
      <c r="K844" s="115"/>
    </row>
    <row r="845" spans="2:11" x14ac:dyDescent="0.2">
      <c r="B845" s="230" t="s">
        <v>727</v>
      </c>
      <c r="C845" s="24">
        <v>0</v>
      </c>
      <c r="D845" s="27" t="s">
        <v>4</v>
      </c>
      <c r="E845" s="24">
        <v>7513.76</v>
      </c>
      <c r="F845" s="24">
        <v>0</v>
      </c>
      <c r="G845" s="24">
        <v>7513.76</v>
      </c>
      <c r="H845" s="27" t="s">
        <v>4</v>
      </c>
      <c r="I845" s="115"/>
      <c r="J845" s="115"/>
      <c r="K845" s="115"/>
    </row>
    <row r="846" spans="2:11" x14ac:dyDescent="0.2">
      <c r="B846" s="230" t="s">
        <v>728</v>
      </c>
      <c r="C846" s="24">
        <v>0</v>
      </c>
      <c r="D846" s="27" t="s">
        <v>4</v>
      </c>
      <c r="E846" s="24">
        <v>1500.01</v>
      </c>
      <c r="F846" s="24">
        <v>0</v>
      </c>
      <c r="G846" s="24">
        <v>1500.01</v>
      </c>
      <c r="H846" s="27" t="s">
        <v>4</v>
      </c>
      <c r="I846" s="115"/>
      <c r="J846" s="115"/>
      <c r="K846" s="115"/>
    </row>
    <row r="847" spans="2:11" x14ac:dyDescent="0.2">
      <c r="B847" s="230" t="s">
        <v>729</v>
      </c>
      <c r="C847" s="24">
        <v>0</v>
      </c>
      <c r="D847" s="27" t="s">
        <v>4</v>
      </c>
      <c r="E847" s="24">
        <v>51343.839999999997</v>
      </c>
      <c r="F847" s="24">
        <v>0</v>
      </c>
      <c r="G847" s="24">
        <v>51343.839999999997</v>
      </c>
      <c r="H847" s="27" t="s">
        <v>4</v>
      </c>
      <c r="I847" s="115"/>
      <c r="J847" s="115"/>
      <c r="K847" s="115"/>
    </row>
    <row r="848" spans="2:11" x14ac:dyDescent="0.2">
      <c r="B848" s="230" t="s">
        <v>731</v>
      </c>
      <c r="C848" s="24">
        <v>0</v>
      </c>
      <c r="D848" s="27" t="s">
        <v>4</v>
      </c>
      <c r="E848" s="24">
        <v>2032.47</v>
      </c>
      <c r="F848" s="24">
        <v>0</v>
      </c>
      <c r="G848" s="24">
        <v>2032.47</v>
      </c>
      <c r="H848" s="27" t="s">
        <v>4</v>
      </c>
      <c r="I848" s="115"/>
      <c r="J848" s="115"/>
      <c r="K848" s="115"/>
    </row>
    <row r="849" spans="2:11" x14ac:dyDescent="0.2">
      <c r="B849" s="230" t="s">
        <v>732</v>
      </c>
      <c r="C849" s="24">
        <v>0</v>
      </c>
      <c r="D849" s="27" t="s">
        <v>4</v>
      </c>
      <c r="E849" s="24">
        <v>26500</v>
      </c>
      <c r="F849" s="24">
        <v>0</v>
      </c>
      <c r="G849" s="24">
        <v>26500</v>
      </c>
      <c r="H849" s="27" t="s">
        <v>4</v>
      </c>
      <c r="I849" s="115"/>
      <c r="J849" s="115"/>
      <c r="K849" s="115"/>
    </row>
    <row r="850" spans="2:11" x14ac:dyDescent="0.2">
      <c r="B850" s="230" t="s">
        <v>733</v>
      </c>
      <c r="C850" s="24">
        <v>0</v>
      </c>
      <c r="D850" s="27" t="s">
        <v>4</v>
      </c>
      <c r="E850" s="24">
        <v>13132</v>
      </c>
      <c r="F850" s="24">
        <v>0</v>
      </c>
      <c r="G850" s="24">
        <v>13132</v>
      </c>
      <c r="H850" s="27" t="s">
        <v>4</v>
      </c>
      <c r="I850" s="115"/>
      <c r="J850" s="115"/>
      <c r="K850" s="115"/>
    </row>
    <row r="851" spans="2:11" x14ac:dyDescent="0.2">
      <c r="B851" s="230" t="s">
        <v>734</v>
      </c>
      <c r="C851" s="24">
        <v>0</v>
      </c>
      <c r="D851" s="27" t="s">
        <v>4</v>
      </c>
      <c r="E851" s="24">
        <v>9304.98</v>
      </c>
      <c r="F851" s="24">
        <v>0</v>
      </c>
      <c r="G851" s="24">
        <v>9304.98</v>
      </c>
      <c r="H851" s="27" t="s">
        <v>4</v>
      </c>
      <c r="I851" s="115"/>
      <c r="J851" s="115"/>
      <c r="K851" s="115"/>
    </row>
    <row r="852" spans="2:11" x14ac:dyDescent="0.2">
      <c r="B852" s="230" t="s">
        <v>737</v>
      </c>
      <c r="C852" s="24">
        <v>0</v>
      </c>
      <c r="D852" s="27" t="s">
        <v>4</v>
      </c>
      <c r="E852" s="24">
        <v>275</v>
      </c>
      <c r="F852" s="24">
        <v>0</v>
      </c>
      <c r="G852" s="24">
        <v>275</v>
      </c>
      <c r="H852" s="27" t="s">
        <v>4</v>
      </c>
      <c r="I852" s="115"/>
      <c r="J852" s="115"/>
      <c r="K852" s="115"/>
    </row>
    <row r="853" spans="2:11" x14ac:dyDescent="0.2">
      <c r="B853" s="230" t="s">
        <v>738</v>
      </c>
      <c r="C853" s="24">
        <v>0</v>
      </c>
      <c r="D853" s="27" t="s">
        <v>4</v>
      </c>
      <c r="E853" s="24">
        <v>20545</v>
      </c>
      <c r="F853" s="24">
        <v>0</v>
      </c>
      <c r="G853" s="24">
        <v>20545</v>
      </c>
      <c r="H853" s="27" t="s">
        <v>4</v>
      </c>
      <c r="I853" s="115"/>
      <c r="J853" s="115"/>
      <c r="K853" s="115"/>
    </row>
    <row r="854" spans="2:11" x14ac:dyDescent="0.2">
      <c r="B854" s="230" t="s">
        <v>739</v>
      </c>
      <c r="C854" s="24">
        <v>0</v>
      </c>
      <c r="D854" s="27" t="s">
        <v>4</v>
      </c>
      <c r="E854" s="24">
        <v>95</v>
      </c>
      <c r="F854" s="24">
        <v>0</v>
      </c>
      <c r="G854" s="24">
        <v>95</v>
      </c>
      <c r="H854" s="27" t="s">
        <v>4</v>
      </c>
      <c r="I854" s="115"/>
      <c r="J854" s="115"/>
      <c r="K854" s="115"/>
    </row>
    <row r="855" spans="2:11" x14ac:dyDescent="0.2">
      <c r="B855" s="230" t="s">
        <v>740</v>
      </c>
      <c r="C855" s="24">
        <v>0</v>
      </c>
      <c r="D855" s="27" t="s">
        <v>4</v>
      </c>
      <c r="E855" s="24">
        <v>7645.51</v>
      </c>
      <c r="F855" s="24">
        <v>0</v>
      </c>
      <c r="G855" s="24">
        <v>7645.51</v>
      </c>
      <c r="H855" s="27" t="s">
        <v>4</v>
      </c>
      <c r="I855" s="115"/>
      <c r="J855" s="115"/>
      <c r="K855" s="115"/>
    </row>
    <row r="856" spans="2:11" x14ac:dyDescent="0.2">
      <c r="B856" s="230" t="s">
        <v>741</v>
      </c>
      <c r="C856" s="24">
        <v>0</v>
      </c>
      <c r="D856" s="27" t="s">
        <v>4</v>
      </c>
      <c r="E856" s="24">
        <v>9554.4</v>
      </c>
      <c r="F856" s="24">
        <v>0</v>
      </c>
      <c r="G856" s="24">
        <v>9554.4</v>
      </c>
      <c r="H856" s="27" t="s">
        <v>4</v>
      </c>
      <c r="I856" s="115"/>
      <c r="J856" s="115"/>
      <c r="K856" s="115"/>
    </row>
    <row r="857" spans="2:11" x14ac:dyDescent="0.2">
      <c r="B857" s="230" t="s">
        <v>743</v>
      </c>
      <c r="C857" s="24">
        <v>0</v>
      </c>
      <c r="D857" s="27" t="s">
        <v>4</v>
      </c>
      <c r="E857" s="24">
        <v>12500</v>
      </c>
      <c r="F857" s="24">
        <v>0</v>
      </c>
      <c r="G857" s="24">
        <v>12500</v>
      </c>
      <c r="H857" s="27" t="s">
        <v>4</v>
      </c>
      <c r="I857" s="115"/>
      <c r="J857" s="115"/>
      <c r="K857" s="115"/>
    </row>
    <row r="858" spans="2:11" x14ac:dyDescent="0.2">
      <c r="B858" s="230" t="s">
        <v>744</v>
      </c>
      <c r="C858" s="24">
        <v>0</v>
      </c>
      <c r="D858" s="27" t="s">
        <v>4</v>
      </c>
      <c r="E858" s="24">
        <v>2805.36</v>
      </c>
      <c r="F858" s="24">
        <v>0</v>
      </c>
      <c r="G858" s="24">
        <v>2805.36</v>
      </c>
      <c r="H858" s="27" t="s">
        <v>4</v>
      </c>
      <c r="I858" s="115"/>
      <c r="J858" s="115"/>
      <c r="K858" s="115"/>
    </row>
    <row r="859" spans="2:11" x14ac:dyDescent="0.2">
      <c r="B859" s="230" t="s">
        <v>745</v>
      </c>
      <c r="C859" s="24">
        <v>0</v>
      </c>
      <c r="D859" s="27" t="s">
        <v>4</v>
      </c>
      <c r="E859" s="24">
        <v>45020.41</v>
      </c>
      <c r="F859" s="24">
        <v>0</v>
      </c>
      <c r="G859" s="24">
        <v>45020.41</v>
      </c>
      <c r="H859" s="27" t="s">
        <v>4</v>
      </c>
      <c r="I859" s="115"/>
      <c r="J859" s="115"/>
      <c r="K859" s="115"/>
    </row>
    <row r="860" spans="2:11" x14ac:dyDescent="0.2">
      <c r="B860" s="230" t="s">
        <v>746</v>
      </c>
      <c r="C860" s="24">
        <v>0</v>
      </c>
      <c r="D860" s="27" t="s">
        <v>4</v>
      </c>
      <c r="E860" s="24">
        <v>12550.2</v>
      </c>
      <c r="F860" s="24">
        <v>0</v>
      </c>
      <c r="G860" s="24">
        <v>12550.2</v>
      </c>
      <c r="H860" s="27" t="s">
        <v>4</v>
      </c>
      <c r="I860" s="115"/>
      <c r="J860" s="115"/>
      <c r="K860" s="115"/>
    </row>
    <row r="861" spans="2:11" ht="22.5" x14ac:dyDescent="0.2">
      <c r="B861" s="230" t="s">
        <v>747</v>
      </c>
      <c r="C861" s="24">
        <v>0</v>
      </c>
      <c r="D861" s="27" t="s">
        <v>4</v>
      </c>
      <c r="E861" s="24">
        <v>10117.959999999999</v>
      </c>
      <c r="F861" s="24">
        <v>0</v>
      </c>
      <c r="G861" s="24">
        <v>10117.959999999999</v>
      </c>
      <c r="H861" s="27" t="s">
        <v>4</v>
      </c>
      <c r="I861" s="115"/>
      <c r="J861" s="115"/>
      <c r="K861" s="115"/>
    </row>
    <row r="862" spans="2:11" x14ac:dyDescent="0.2">
      <c r="B862" s="230" t="s">
        <v>749</v>
      </c>
      <c r="C862" s="24">
        <v>0</v>
      </c>
      <c r="D862" s="27" t="s">
        <v>4</v>
      </c>
      <c r="E862" s="24">
        <v>5700</v>
      </c>
      <c r="F862" s="24">
        <v>0</v>
      </c>
      <c r="G862" s="24">
        <v>5700</v>
      </c>
      <c r="H862" s="27" t="s">
        <v>4</v>
      </c>
      <c r="I862" s="115"/>
      <c r="J862" s="115"/>
      <c r="K862" s="115"/>
    </row>
    <row r="863" spans="2:11" x14ac:dyDescent="0.2">
      <c r="B863" s="230" t="s">
        <v>750</v>
      </c>
      <c r="C863" s="24">
        <v>0</v>
      </c>
      <c r="D863" s="27" t="s">
        <v>4</v>
      </c>
      <c r="E863" s="24">
        <v>1832.96</v>
      </c>
      <c r="F863" s="24">
        <v>0</v>
      </c>
      <c r="G863" s="24">
        <v>1832.96</v>
      </c>
      <c r="H863" s="27" t="s">
        <v>4</v>
      </c>
      <c r="I863" s="115"/>
      <c r="J863" s="115"/>
      <c r="K863" s="115"/>
    </row>
    <row r="864" spans="2:11" x14ac:dyDescent="0.2">
      <c r="B864" s="231" t="s">
        <v>78</v>
      </c>
      <c r="C864" s="26">
        <v>0</v>
      </c>
      <c r="D864" s="25" t="s">
        <v>4</v>
      </c>
      <c r="E864" s="26">
        <v>12948.5</v>
      </c>
      <c r="F864" s="26">
        <v>0</v>
      </c>
      <c r="G864" s="26">
        <v>12948.5</v>
      </c>
      <c r="H864" s="25" t="s">
        <v>4</v>
      </c>
      <c r="I864" s="115"/>
      <c r="J864" s="115"/>
      <c r="K864" s="115"/>
    </row>
    <row r="865" spans="2:11" x14ac:dyDescent="0.2">
      <c r="B865" s="230" t="s">
        <v>753</v>
      </c>
      <c r="C865" s="24">
        <v>0</v>
      </c>
      <c r="D865" s="27" t="s">
        <v>4</v>
      </c>
      <c r="E865" s="24">
        <v>2190.66</v>
      </c>
      <c r="F865" s="24">
        <v>0</v>
      </c>
      <c r="G865" s="24">
        <v>2190.66</v>
      </c>
      <c r="H865" s="27" t="s">
        <v>4</v>
      </c>
      <c r="I865" s="115"/>
      <c r="J865" s="115"/>
      <c r="K865" s="115"/>
    </row>
    <row r="866" spans="2:11" x14ac:dyDescent="0.2">
      <c r="B866" s="230" t="s">
        <v>754</v>
      </c>
      <c r="C866" s="24">
        <v>0</v>
      </c>
      <c r="D866" s="27" t="s">
        <v>4</v>
      </c>
      <c r="E866" s="24">
        <v>10757.84</v>
      </c>
      <c r="F866" s="24">
        <v>0</v>
      </c>
      <c r="G866" s="24">
        <v>10757.84</v>
      </c>
      <c r="H866" s="27" t="s">
        <v>4</v>
      </c>
      <c r="I866" s="115"/>
      <c r="J866" s="115"/>
      <c r="K866" s="115"/>
    </row>
    <row r="867" spans="2:11" x14ac:dyDescent="0.2">
      <c r="B867" s="232"/>
      <c r="C867" s="115"/>
      <c r="D867" s="115"/>
      <c r="E867" s="115"/>
      <c r="F867" s="115"/>
      <c r="G867" s="115"/>
      <c r="H867" s="115"/>
      <c r="I867" s="115"/>
      <c r="J867" s="115"/>
      <c r="K867" s="115"/>
    </row>
    <row r="868" spans="2:11" x14ac:dyDescent="0.2">
      <c r="B868" s="230" t="s">
        <v>756</v>
      </c>
      <c r="C868" s="24">
        <v>0</v>
      </c>
      <c r="D868" s="27"/>
      <c r="E868" s="24">
        <v>0</v>
      </c>
      <c r="F868" s="24">
        <v>0</v>
      </c>
      <c r="G868" s="24">
        <v>0</v>
      </c>
      <c r="H868" s="27"/>
      <c r="I868" s="115"/>
      <c r="J868" s="115"/>
      <c r="K868" s="115"/>
    </row>
    <row r="869" spans="2:11" x14ac:dyDescent="0.2">
      <c r="B869" s="230" t="s">
        <v>4</v>
      </c>
      <c r="C869" s="27"/>
      <c r="D869" s="24">
        <v>0</v>
      </c>
      <c r="E869" s="27"/>
      <c r="F869" s="27"/>
      <c r="G869" s="27"/>
      <c r="H869" s="24">
        <v>0</v>
      </c>
      <c r="I869" s="115"/>
      <c r="J869" s="115"/>
      <c r="K869" s="115"/>
    </row>
    <row r="870" spans="2:11" x14ac:dyDescent="0.2">
      <c r="B870" s="232"/>
      <c r="C870" s="115"/>
      <c r="D870" s="115"/>
      <c r="E870" s="115"/>
      <c r="F870" s="115"/>
      <c r="G870" s="115"/>
      <c r="H870" s="115"/>
      <c r="I870" s="115"/>
      <c r="J870" s="115"/>
      <c r="K870" s="115"/>
    </row>
    <row r="871" spans="2:11" x14ac:dyDescent="0.2">
      <c r="B871" s="233"/>
      <c r="C871" s="116"/>
      <c r="D871" s="116"/>
      <c r="E871" s="116"/>
      <c r="F871" s="116"/>
      <c r="G871" s="116"/>
      <c r="H871" s="116"/>
      <c r="I871" s="115"/>
      <c r="J871" s="115"/>
      <c r="K871" s="115"/>
    </row>
    <row r="872" spans="2:11" x14ac:dyDescent="0.2">
      <c r="B872" s="230" t="s">
        <v>757</v>
      </c>
      <c r="C872" s="24">
        <v>38089304.619999997</v>
      </c>
      <c r="D872" s="27"/>
      <c r="E872" s="24">
        <v>4377927.53</v>
      </c>
      <c r="F872" s="24">
        <v>4377927.53</v>
      </c>
      <c r="G872" s="24">
        <v>40646760.630000003</v>
      </c>
      <c r="H872" s="27"/>
      <c r="I872" s="115"/>
      <c r="J872" s="115"/>
      <c r="K872" s="115"/>
    </row>
    <row r="873" spans="2:11" x14ac:dyDescent="0.2">
      <c r="B873" s="27"/>
      <c r="C873" s="27"/>
      <c r="D873" s="24">
        <v>38089304.619999997</v>
      </c>
      <c r="E873" s="27"/>
      <c r="F873" s="27"/>
      <c r="G873" s="27"/>
      <c r="H873" s="24">
        <v>40646760.630000003</v>
      </c>
      <c r="I873" s="115"/>
      <c r="J873" s="115"/>
      <c r="K873" s="115"/>
    </row>
    <row r="874" spans="2:11" x14ac:dyDescent="0.2">
      <c r="B874" s="116"/>
      <c r="C874" s="116"/>
      <c r="D874" s="116"/>
      <c r="E874" s="116"/>
      <c r="F874" s="116"/>
      <c r="G874" s="116"/>
      <c r="H874" s="116"/>
      <c r="I874" s="115"/>
      <c r="J874" s="115"/>
      <c r="K874" s="115"/>
    </row>
  </sheetData>
  <pageMargins left="0.25" right="0.25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1"/>
  <sheetViews>
    <sheetView view="pageLayout" topLeftCell="A43" zoomScaleNormal="100" workbookViewId="0">
      <selection activeCell="E12" sqref="E12"/>
    </sheetView>
  </sheetViews>
  <sheetFormatPr baseColWidth="10" defaultRowHeight="15" x14ac:dyDescent="0.25"/>
  <cols>
    <col min="3" max="3" width="29.28515625" customWidth="1"/>
    <col min="7" max="7" width="15.42578125" customWidth="1"/>
  </cols>
  <sheetData>
    <row r="1" spans="1:7" x14ac:dyDescent="0.25">
      <c r="A1" s="244" t="s">
        <v>808</v>
      </c>
      <c r="B1" s="244"/>
      <c r="C1" s="244"/>
      <c r="D1" s="244"/>
      <c r="E1" s="244"/>
      <c r="F1" s="244"/>
      <c r="G1" s="244"/>
    </row>
    <row r="2" spans="1:7" x14ac:dyDescent="0.25">
      <c r="A2" s="244" t="s">
        <v>809</v>
      </c>
      <c r="B2" s="244"/>
      <c r="C2" s="244"/>
      <c r="D2" s="244"/>
      <c r="E2" s="244"/>
      <c r="F2" s="244"/>
      <c r="G2" s="244"/>
    </row>
    <row r="3" spans="1:7" x14ac:dyDescent="0.25">
      <c r="A3" s="244" t="s">
        <v>810</v>
      </c>
      <c r="B3" s="244"/>
      <c r="C3" s="244"/>
      <c r="D3" s="244"/>
      <c r="E3" s="244"/>
      <c r="F3" s="244"/>
      <c r="G3" s="244"/>
    </row>
    <row r="4" spans="1:7" x14ac:dyDescent="0.25">
      <c r="A4" s="244" t="s">
        <v>811</v>
      </c>
      <c r="B4" s="244"/>
      <c r="C4" s="244"/>
      <c r="D4" s="244"/>
      <c r="E4" s="244"/>
      <c r="F4" s="244"/>
      <c r="G4" s="244"/>
    </row>
    <row r="5" spans="1:7" x14ac:dyDescent="0.25">
      <c r="A5" s="244" t="s">
        <v>57</v>
      </c>
      <c r="B5" s="244"/>
      <c r="C5" s="244"/>
      <c r="D5" s="244"/>
      <c r="E5" s="244"/>
      <c r="F5" s="244"/>
      <c r="G5" s="244"/>
    </row>
    <row r="6" spans="1:7" x14ac:dyDescent="0.25">
      <c r="A6" s="134"/>
      <c r="B6" s="135" t="s">
        <v>812</v>
      </c>
      <c r="C6" s="136"/>
      <c r="D6" s="137"/>
      <c r="E6" s="138"/>
      <c r="F6" s="138"/>
      <c r="G6" s="139">
        <v>1504394.85</v>
      </c>
    </row>
    <row r="7" spans="1:7" x14ac:dyDescent="0.25">
      <c r="A7" s="134"/>
      <c r="B7" s="134" t="s">
        <v>4</v>
      </c>
      <c r="C7" s="134"/>
      <c r="D7" s="140"/>
      <c r="E7" s="141"/>
      <c r="F7" s="142"/>
      <c r="G7" s="134"/>
    </row>
    <row r="8" spans="1:7" x14ac:dyDescent="0.25">
      <c r="A8" s="143" t="s">
        <v>813</v>
      </c>
      <c r="B8" s="134" t="s">
        <v>814</v>
      </c>
      <c r="C8" s="136"/>
      <c r="D8" s="137"/>
      <c r="E8" s="136"/>
      <c r="F8" s="142"/>
      <c r="G8" s="134"/>
    </row>
    <row r="9" spans="1:7" x14ac:dyDescent="0.25">
      <c r="A9" s="134"/>
      <c r="B9" s="144"/>
      <c r="C9" s="134"/>
      <c r="D9" s="140"/>
      <c r="E9" s="136"/>
      <c r="F9" s="142"/>
      <c r="G9" s="134"/>
    </row>
    <row r="10" spans="1:7" x14ac:dyDescent="0.25">
      <c r="A10" s="134"/>
      <c r="B10" s="145"/>
      <c r="C10" s="146"/>
      <c r="D10" s="147"/>
      <c r="E10" s="148"/>
      <c r="F10" s="149"/>
      <c r="G10" s="134"/>
    </row>
    <row r="11" spans="1:7" x14ac:dyDescent="0.25">
      <c r="A11" s="134"/>
      <c r="B11" s="145">
        <v>41969</v>
      </c>
      <c r="C11" s="234" t="s">
        <v>815</v>
      </c>
      <c r="D11" s="147">
        <v>10053</v>
      </c>
      <c r="E11" s="148">
        <v>1250</v>
      </c>
      <c r="F11" s="149"/>
      <c r="G11" s="134"/>
    </row>
    <row r="12" spans="1:7" x14ac:dyDescent="0.25">
      <c r="A12" s="134"/>
      <c r="B12" s="145">
        <v>41985</v>
      </c>
      <c r="C12" s="234" t="s">
        <v>816</v>
      </c>
      <c r="D12" s="147">
        <v>10186</v>
      </c>
      <c r="E12" s="148">
        <v>14010.48</v>
      </c>
      <c r="F12" s="149"/>
      <c r="G12" s="134"/>
    </row>
    <row r="13" spans="1:7" x14ac:dyDescent="0.25">
      <c r="A13" s="134"/>
      <c r="B13" s="145">
        <v>42100</v>
      </c>
      <c r="C13" s="234" t="s">
        <v>817</v>
      </c>
      <c r="D13" s="147">
        <v>10759</v>
      </c>
      <c r="E13" s="148">
        <v>3123.88</v>
      </c>
      <c r="F13" s="149"/>
      <c r="G13" s="134"/>
    </row>
    <row r="14" spans="1:7" x14ac:dyDescent="0.25">
      <c r="A14" s="134"/>
      <c r="B14" s="145">
        <v>42144</v>
      </c>
      <c r="C14" s="234" t="s">
        <v>818</v>
      </c>
      <c r="D14" s="147">
        <v>11058</v>
      </c>
      <c r="E14" s="148">
        <v>650</v>
      </c>
      <c r="F14" s="149"/>
      <c r="G14" s="134"/>
    </row>
    <row r="15" spans="1:7" x14ac:dyDescent="0.25">
      <c r="A15" s="134"/>
      <c r="B15" s="145">
        <v>42159</v>
      </c>
      <c r="C15" s="234" t="s">
        <v>819</v>
      </c>
      <c r="D15" s="147">
        <v>11157</v>
      </c>
      <c r="E15" s="148">
        <v>7093.5</v>
      </c>
      <c r="F15" s="149"/>
      <c r="G15" s="134"/>
    </row>
    <row r="16" spans="1:7" x14ac:dyDescent="0.25">
      <c r="A16" s="134"/>
      <c r="B16" s="145">
        <v>42179</v>
      </c>
      <c r="C16" s="234" t="s">
        <v>820</v>
      </c>
      <c r="D16" s="147">
        <v>11325</v>
      </c>
      <c r="E16" s="148">
        <v>7385.5</v>
      </c>
      <c r="F16" s="149"/>
      <c r="G16" s="134"/>
    </row>
    <row r="17" spans="1:7" x14ac:dyDescent="0.25">
      <c r="A17" s="134"/>
      <c r="B17" s="145">
        <v>42256</v>
      </c>
      <c r="C17" s="234" t="s">
        <v>112</v>
      </c>
      <c r="D17" s="147">
        <v>11605</v>
      </c>
      <c r="E17" s="148">
        <v>900</v>
      </c>
      <c r="F17" s="149"/>
      <c r="G17" s="134"/>
    </row>
    <row r="18" spans="1:7" x14ac:dyDescent="0.25">
      <c r="A18" s="134"/>
      <c r="B18" s="145">
        <v>42326</v>
      </c>
      <c r="C18" s="234" t="s">
        <v>821</v>
      </c>
      <c r="D18" s="147">
        <v>11880</v>
      </c>
      <c r="E18" s="148">
        <v>4614.25</v>
      </c>
      <c r="F18" s="149"/>
      <c r="G18" s="134"/>
    </row>
    <row r="19" spans="1:7" x14ac:dyDescent="0.25">
      <c r="A19" s="134"/>
      <c r="B19" s="145">
        <v>42332</v>
      </c>
      <c r="C19" s="234" t="s">
        <v>822</v>
      </c>
      <c r="D19" s="147">
        <v>11913</v>
      </c>
      <c r="E19" s="148">
        <v>15000</v>
      </c>
      <c r="F19" s="149"/>
      <c r="G19" s="134"/>
    </row>
    <row r="20" spans="1:7" x14ac:dyDescent="0.25">
      <c r="A20" s="134"/>
      <c r="B20" s="145">
        <v>42334</v>
      </c>
      <c r="C20" s="234" t="s">
        <v>823</v>
      </c>
      <c r="D20" s="147">
        <v>11932</v>
      </c>
      <c r="E20" s="148">
        <v>500</v>
      </c>
      <c r="F20" s="149"/>
      <c r="G20" s="134"/>
    </row>
    <row r="21" spans="1:7" x14ac:dyDescent="0.25">
      <c r="A21" s="134"/>
      <c r="B21" s="145">
        <v>42338</v>
      </c>
      <c r="C21" s="234" t="s">
        <v>824</v>
      </c>
      <c r="D21" s="147">
        <v>11996</v>
      </c>
      <c r="E21" s="148">
        <v>15000</v>
      </c>
      <c r="F21" s="149"/>
      <c r="G21" s="134"/>
    </row>
    <row r="22" spans="1:7" x14ac:dyDescent="0.25">
      <c r="A22" s="134"/>
      <c r="B22" s="145">
        <v>42348</v>
      </c>
      <c r="C22" s="234" t="s">
        <v>821</v>
      </c>
      <c r="D22" s="147">
        <v>12049</v>
      </c>
      <c r="E22" s="148">
        <v>189.03</v>
      </c>
      <c r="F22" s="149"/>
      <c r="G22" s="134"/>
    </row>
    <row r="23" spans="1:7" x14ac:dyDescent="0.25">
      <c r="A23" s="134"/>
      <c r="B23" s="145">
        <v>42355</v>
      </c>
      <c r="C23" s="234" t="s">
        <v>825</v>
      </c>
      <c r="D23" s="147">
        <v>12156</v>
      </c>
      <c r="E23" s="148">
        <v>4000</v>
      </c>
      <c r="F23" s="149"/>
      <c r="G23" s="134"/>
    </row>
    <row r="24" spans="1:7" x14ac:dyDescent="0.25">
      <c r="A24" s="134"/>
      <c r="B24" s="145">
        <v>42356</v>
      </c>
      <c r="C24" s="234" t="s">
        <v>826</v>
      </c>
      <c r="D24" s="147">
        <v>12149</v>
      </c>
      <c r="E24" s="148">
        <v>657.72</v>
      </c>
      <c r="F24" s="149"/>
      <c r="G24" s="134"/>
    </row>
    <row r="25" spans="1:7" x14ac:dyDescent="0.25">
      <c r="A25" s="134"/>
      <c r="B25" s="145">
        <v>42356</v>
      </c>
      <c r="C25" s="234" t="s">
        <v>827</v>
      </c>
      <c r="D25" s="147">
        <v>12113</v>
      </c>
      <c r="E25" s="148">
        <v>3176.17</v>
      </c>
      <c r="F25" s="149"/>
      <c r="G25" s="134"/>
    </row>
    <row r="26" spans="1:7" x14ac:dyDescent="0.25">
      <c r="A26" s="134"/>
      <c r="B26" s="145">
        <v>42356</v>
      </c>
      <c r="C26" s="234" t="s">
        <v>828</v>
      </c>
      <c r="D26" s="147">
        <v>12119</v>
      </c>
      <c r="E26" s="148">
        <v>3000</v>
      </c>
      <c r="F26" s="149"/>
      <c r="G26" s="134"/>
    </row>
    <row r="27" spans="1:7" x14ac:dyDescent="0.25">
      <c r="A27" s="134"/>
      <c r="B27" s="145">
        <v>42377</v>
      </c>
      <c r="C27" s="234" t="s">
        <v>829</v>
      </c>
      <c r="D27" s="147">
        <v>11839</v>
      </c>
      <c r="E27" s="148">
        <v>1925.49</v>
      </c>
      <c r="F27" s="149"/>
      <c r="G27" s="134"/>
    </row>
    <row r="28" spans="1:7" x14ac:dyDescent="0.25">
      <c r="A28" s="134"/>
      <c r="B28" s="145">
        <v>42391</v>
      </c>
      <c r="C28" s="234" t="s">
        <v>830</v>
      </c>
      <c r="D28" s="147">
        <v>12442</v>
      </c>
      <c r="E28" s="148">
        <v>4964.8</v>
      </c>
      <c r="F28" s="149"/>
      <c r="G28" s="134"/>
    </row>
    <row r="29" spans="1:7" x14ac:dyDescent="0.25">
      <c r="A29" s="134"/>
      <c r="B29" s="145">
        <v>42405</v>
      </c>
      <c r="C29" s="234" t="s">
        <v>831</v>
      </c>
      <c r="D29" s="147">
        <v>12532</v>
      </c>
      <c r="E29" s="148">
        <v>1250</v>
      </c>
      <c r="F29" s="149"/>
      <c r="G29" s="134"/>
    </row>
    <row r="30" spans="1:7" x14ac:dyDescent="0.25">
      <c r="A30" s="134"/>
      <c r="B30" s="145">
        <v>42489</v>
      </c>
      <c r="C30" s="234" t="s">
        <v>832</v>
      </c>
      <c r="D30" s="147">
        <v>13058</v>
      </c>
      <c r="E30" s="148">
        <v>888.49</v>
      </c>
      <c r="F30" s="149"/>
      <c r="G30" s="134"/>
    </row>
    <row r="31" spans="1:7" x14ac:dyDescent="0.25">
      <c r="A31" s="134"/>
      <c r="B31" s="145">
        <v>42510</v>
      </c>
      <c r="C31" s="234" t="s">
        <v>833</v>
      </c>
      <c r="D31" s="147">
        <v>13214</v>
      </c>
      <c r="E31" s="148">
        <v>1250</v>
      </c>
      <c r="F31" s="149"/>
      <c r="G31" s="134"/>
    </row>
    <row r="32" spans="1:7" x14ac:dyDescent="0.25">
      <c r="A32" s="134"/>
      <c r="B32" s="145">
        <v>42537</v>
      </c>
      <c r="C32" s="234" t="s">
        <v>834</v>
      </c>
      <c r="D32" s="147">
        <v>13421</v>
      </c>
      <c r="E32" s="148">
        <v>734.88</v>
      </c>
      <c r="F32" s="149"/>
      <c r="G32" s="134"/>
    </row>
    <row r="33" spans="1:7" x14ac:dyDescent="0.25">
      <c r="A33" s="134"/>
      <c r="B33" s="145">
        <v>42597</v>
      </c>
      <c r="C33" s="234" t="s">
        <v>835</v>
      </c>
      <c r="D33" s="147">
        <v>13665</v>
      </c>
      <c r="E33" s="148">
        <v>850</v>
      </c>
      <c r="F33" s="149"/>
      <c r="G33" s="134"/>
    </row>
    <row r="34" spans="1:7" x14ac:dyDescent="0.25">
      <c r="A34" s="134"/>
      <c r="B34" s="145">
        <v>42601</v>
      </c>
      <c r="C34" s="234" t="s">
        <v>836</v>
      </c>
      <c r="D34" s="147">
        <v>13700</v>
      </c>
      <c r="E34" s="148">
        <v>1250</v>
      </c>
      <c r="F34" s="149"/>
      <c r="G34" s="134"/>
    </row>
    <row r="35" spans="1:7" x14ac:dyDescent="0.25">
      <c r="A35" s="134"/>
      <c r="B35" s="145">
        <v>42601</v>
      </c>
      <c r="C35" s="234" t="s">
        <v>837</v>
      </c>
      <c r="D35" s="147">
        <v>13710</v>
      </c>
      <c r="E35" s="148">
        <v>850</v>
      </c>
      <c r="F35" s="149"/>
      <c r="G35" s="134"/>
    </row>
    <row r="36" spans="1:7" x14ac:dyDescent="0.25">
      <c r="A36" s="134"/>
      <c r="B36" s="145">
        <v>42628</v>
      </c>
      <c r="C36" s="234" t="s">
        <v>838</v>
      </c>
      <c r="D36" s="147">
        <v>13864</v>
      </c>
      <c r="E36" s="148">
        <v>200</v>
      </c>
      <c r="F36" s="149"/>
      <c r="G36" s="134"/>
    </row>
    <row r="37" spans="1:7" x14ac:dyDescent="0.25">
      <c r="A37" s="134"/>
      <c r="B37" s="145">
        <v>42632</v>
      </c>
      <c r="C37" s="234" t="s">
        <v>839</v>
      </c>
      <c r="D37" s="147">
        <v>13869</v>
      </c>
      <c r="E37" s="148">
        <v>968</v>
      </c>
      <c r="F37" s="149"/>
      <c r="G37" s="134"/>
    </row>
    <row r="38" spans="1:7" x14ac:dyDescent="0.25">
      <c r="A38" s="134"/>
      <c r="B38" s="145">
        <v>42641</v>
      </c>
      <c r="C38" s="234" t="s">
        <v>840</v>
      </c>
      <c r="D38" s="147">
        <v>13907</v>
      </c>
      <c r="E38" s="148">
        <v>4652.49</v>
      </c>
      <c r="F38" s="149"/>
      <c r="G38" s="134"/>
    </row>
    <row r="39" spans="1:7" x14ac:dyDescent="0.25">
      <c r="A39" s="134"/>
      <c r="B39" s="145">
        <v>42643</v>
      </c>
      <c r="C39" s="234" t="s">
        <v>841</v>
      </c>
      <c r="D39" s="147">
        <v>13935</v>
      </c>
      <c r="E39" s="148">
        <v>1160</v>
      </c>
      <c r="F39" s="149"/>
      <c r="G39" s="134"/>
    </row>
    <row r="40" spans="1:7" x14ac:dyDescent="0.25">
      <c r="A40" s="134"/>
      <c r="B40" s="145">
        <v>42653</v>
      </c>
      <c r="C40" s="234" t="s">
        <v>821</v>
      </c>
      <c r="D40" s="147">
        <v>13988</v>
      </c>
      <c r="E40" s="148">
        <v>2879.5</v>
      </c>
      <c r="F40" s="149"/>
      <c r="G40" s="134"/>
    </row>
    <row r="41" spans="1:7" x14ac:dyDescent="0.25">
      <c r="A41" s="134"/>
      <c r="B41" s="145">
        <v>42654</v>
      </c>
      <c r="C41" s="234" t="s">
        <v>842</v>
      </c>
      <c r="D41" s="147">
        <v>13995</v>
      </c>
      <c r="E41" s="148">
        <v>1000</v>
      </c>
      <c r="F41" s="149"/>
      <c r="G41" s="134"/>
    </row>
    <row r="42" spans="1:7" x14ac:dyDescent="0.25">
      <c r="A42" s="134"/>
      <c r="B42" s="145">
        <v>42655</v>
      </c>
      <c r="C42" s="234" t="s">
        <v>840</v>
      </c>
      <c r="D42" s="147">
        <v>14020</v>
      </c>
      <c r="E42" s="148">
        <v>4652.49</v>
      </c>
      <c r="F42" s="149"/>
      <c r="G42" s="134"/>
    </row>
    <row r="43" spans="1:7" x14ac:dyDescent="0.25">
      <c r="A43" s="134"/>
      <c r="B43" s="145">
        <v>42662</v>
      </c>
      <c r="C43" s="234" t="s">
        <v>843</v>
      </c>
      <c r="D43" s="147">
        <v>14039</v>
      </c>
      <c r="E43" s="148">
        <v>6578.41</v>
      </c>
      <c r="F43" s="149"/>
      <c r="G43" s="134"/>
    </row>
    <row r="44" spans="1:7" x14ac:dyDescent="0.25">
      <c r="A44" s="134"/>
      <c r="B44" s="145">
        <v>42663</v>
      </c>
      <c r="C44" s="234" t="s">
        <v>844</v>
      </c>
      <c r="D44" s="147">
        <v>14047</v>
      </c>
      <c r="E44" s="148">
        <v>1300.01</v>
      </c>
      <c r="F44" s="149"/>
      <c r="G44" s="134"/>
    </row>
    <row r="45" spans="1:7" x14ac:dyDescent="0.25">
      <c r="A45" s="134"/>
      <c r="B45" s="145">
        <v>42664</v>
      </c>
      <c r="C45" s="234" t="s">
        <v>845</v>
      </c>
      <c r="D45" s="147">
        <v>14054</v>
      </c>
      <c r="E45" s="148">
        <v>3132</v>
      </c>
      <c r="F45" s="149"/>
      <c r="G45" s="134"/>
    </row>
    <row r="46" spans="1:7" x14ac:dyDescent="0.25">
      <c r="A46" s="134"/>
      <c r="B46" s="145">
        <v>42664</v>
      </c>
      <c r="C46" s="234" t="s">
        <v>846</v>
      </c>
      <c r="D46" s="147">
        <v>14055</v>
      </c>
      <c r="E46" s="148">
        <v>277.26</v>
      </c>
      <c r="F46" s="149"/>
      <c r="G46" s="134"/>
    </row>
    <row r="47" spans="1:7" x14ac:dyDescent="0.25">
      <c r="A47" s="134"/>
      <c r="B47" s="145">
        <v>42668</v>
      </c>
      <c r="C47" s="234" t="s">
        <v>844</v>
      </c>
      <c r="D47" s="147">
        <v>14063</v>
      </c>
      <c r="E47" s="148">
        <v>696</v>
      </c>
      <c r="F47" s="149"/>
      <c r="G47" s="134"/>
    </row>
    <row r="48" spans="1:7" x14ac:dyDescent="0.25">
      <c r="A48" s="134"/>
      <c r="B48" s="145">
        <v>42668</v>
      </c>
      <c r="C48" s="234" t="s">
        <v>821</v>
      </c>
      <c r="D48" s="147">
        <v>14065</v>
      </c>
      <c r="E48" s="148">
        <v>718.79</v>
      </c>
      <c r="F48" s="149"/>
      <c r="G48" s="134"/>
    </row>
    <row r="49" spans="1:7" x14ac:dyDescent="0.25">
      <c r="A49" s="134"/>
      <c r="B49" s="145">
        <v>42668</v>
      </c>
      <c r="C49" s="234" t="s">
        <v>838</v>
      </c>
      <c r="D49" s="147">
        <v>14070</v>
      </c>
      <c r="E49" s="148">
        <v>110</v>
      </c>
      <c r="F49" s="149"/>
      <c r="G49" s="134"/>
    </row>
    <row r="50" spans="1:7" x14ac:dyDescent="0.25">
      <c r="A50" s="134"/>
      <c r="B50" s="145">
        <v>42669</v>
      </c>
      <c r="C50" s="234" t="s">
        <v>829</v>
      </c>
      <c r="D50" s="147">
        <v>14085</v>
      </c>
      <c r="E50" s="148">
        <v>1518.49</v>
      </c>
      <c r="F50" s="149"/>
      <c r="G50" s="134"/>
    </row>
    <row r="51" spans="1:7" x14ac:dyDescent="0.25">
      <c r="A51" s="134"/>
      <c r="B51" s="145">
        <v>42669</v>
      </c>
      <c r="C51" s="234" t="s">
        <v>847</v>
      </c>
      <c r="D51" s="147">
        <v>14086</v>
      </c>
      <c r="E51" s="148">
        <v>1518.49</v>
      </c>
      <c r="F51" s="149"/>
      <c r="G51" s="134"/>
    </row>
    <row r="52" spans="1:7" x14ac:dyDescent="0.25">
      <c r="A52" s="134"/>
      <c r="B52" s="145">
        <v>42669</v>
      </c>
      <c r="C52" s="234" t="s">
        <v>848</v>
      </c>
      <c r="D52" s="147">
        <v>14087</v>
      </c>
      <c r="E52" s="148">
        <v>809.53</v>
      </c>
      <c r="F52" s="149"/>
      <c r="G52" s="134"/>
    </row>
    <row r="53" spans="1:7" x14ac:dyDescent="0.25">
      <c r="A53" s="134"/>
      <c r="B53" s="145">
        <v>42669</v>
      </c>
      <c r="C53" s="234" t="s">
        <v>849</v>
      </c>
      <c r="D53" s="147">
        <v>14088</v>
      </c>
      <c r="E53" s="148">
        <v>404.77</v>
      </c>
      <c r="F53" s="149"/>
      <c r="G53" s="134"/>
    </row>
    <row r="54" spans="1:7" x14ac:dyDescent="0.25">
      <c r="A54" s="134"/>
      <c r="B54" s="145">
        <v>42669</v>
      </c>
      <c r="C54" s="234" t="s">
        <v>850</v>
      </c>
      <c r="D54" s="147">
        <v>14089</v>
      </c>
      <c r="E54" s="148">
        <v>809.53</v>
      </c>
      <c r="F54" s="149"/>
      <c r="G54" s="134"/>
    </row>
    <row r="55" spans="1:7" x14ac:dyDescent="0.25">
      <c r="A55" s="134"/>
      <c r="B55" s="145">
        <v>42669</v>
      </c>
      <c r="C55" s="234" t="s">
        <v>851</v>
      </c>
      <c r="D55" s="147">
        <v>14091</v>
      </c>
      <c r="E55" s="148">
        <v>916.48</v>
      </c>
      <c r="F55" s="149"/>
      <c r="G55" s="134"/>
    </row>
    <row r="56" spans="1:7" x14ac:dyDescent="0.25">
      <c r="A56" s="134"/>
      <c r="B56" s="145">
        <v>42669</v>
      </c>
      <c r="C56" s="234" t="s">
        <v>852</v>
      </c>
      <c r="D56" s="147">
        <v>14093</v>
      </c>
      <c r="E56" s="148">
        <v>300</v>
      </c>
      <c r="F56" s="149"/>
      <c r="G56" s="134"/>
    </row>
    <row r="57" spans="1:7" x14ac:dyDescent="0.25">
      <c r="A57" s="134"/>
      <c r="B57" s="145">
        <v>42669</v>
      </c>
      <c r="C57" s="234" t="s">
        <v>853</v>
      </c>
      <c r="D57" s="147">
        <v>14097</v>
      </c>
      <c r="E57" s="148">
        <v>300</v>
      </c>
      <c r="F57" s="149"/>
      <c r="G57" s="134"/>
    </row>
    <row r="58" spans="1:7" x14ac:dyDescent="0.25">
      <c r="A58" s="134"/>
      <c r="B58" s="145">
        <v>42669</v>
      </c>
      <c r="C58" s="234" t="s">
        <v>840</v>
      </c>
      <c r="D58" s="147">
        <v>14098</v>
      </c>
      <c r="E58" s="148">
        <v>4652.49</v>
      </c>
      <c r="F58" s="149"/>
      <c r="G58" s="134"/>
    </row>
    <row r="59" spans="1:7" x14ac:dyDescent="0.25">
      <c r="A59" s="134"/>
      <c r="B59" s="145">
        <v>42669</v>
      </c>
      <c r="C59" s="234" t="s">
        <v>854</v>
      </c>
      <c r="D59" s="147">
        <v>14099</v>
      </c>
      <c r="E59" s="148">
        <v>300</v>
      </c>
      <c r="F59" s="149"/>
      <c r="G59" s="134"/>
    </row>
    <row r="60" spans="1:7" x14ac:dyDescent="0.25">
      <c r="A60" s="134"/>
      <c r="B60" s="145">
        <v>42669</v>
      </c>
      <c r="C60" s="234" t="s">
        <v>855</v>
      </c>
      <c r="D60" s="147">
        <v>14100</v>
      </c>
      <c r="E60" s="148">
        <v>300</v>
      </c>
      <c r="F60" s="149"/>
      <c r="G60" s="134"/>
    </row>
    <row r="61" spans="1:7" x14ac:dyDescent="0.25">
      <c r="A61" s="134"/>
      <c r="B61" s="145">
        <v>42669</v>
      </c>
      <c r="C61" s="234" t="s">
        <v>856</v>
      </c>
      <c r="D61" s="147">
        <v>14101</v>
      </c>
      <c r="E61" s="148">
        <v>300</v>
      </c>
      <c r="F61" s="149"/>
      <c r="G61" s="134"/>
    </row>
    <row r="62" spans="1:7" x14ac:dyDescent="0.25">
      <c r="A62" s="134"/>
      <c r="B62" s="145">
        <v>42670</v>
      </c>
      <c r="C62" s="234" t="s">
        <v>857</v>
      </c>
      <c r="D62" s="147">
        <v>14105</v>
      </c>
      <c r="E62" s="148">
        <v>1250</v>
      </c>
      <c r="F62" s="149"/>
      <c r="G62" s="134"/>
    </row>
    <row r="63" spans="1:7" x14ac:dyDescent="0.25">
      <c r="A63" s="134"/>
      <c r="B63" s="145">
        <v>42670</v>
      </c>
      <c r="C63" s="234" t="s">
        <v>858</v>
      </c>
      <c r="D63" s="147">
        <v>14110</v>
      </c>
      <c r="E63" s="148">
        <v>1250</v>
      </c>
      <c r="F63" s="149"/>
      <c r="G63" s="134"/>
    </row>
    <row r="64" spans="1:7" x14ac:dyDescent="0.25">
      <c r="A64" s="134"/>
      <c r="B64" s="145">
        <v>42670</v>
      </c>
      <c r="C64" s="234" t="s">
        <v>859</v>
      </c>
      <c r="D64" s="147">
        <v>14111</v>
      </c>
      <c r="E64" s="148">
        <v>1250</v>
      </c>
      <c r="F64" s="149"/>
      <c r="G64" s="134"/>
    </row>
    <row r="65" spans="1:7" x14ac:dyDescent="0.25">
      <c r="A65" s="134"/>
      <c r="B65" s="145">
        <v>42670</v>
      </c>
      <c r="C65" s="234" t="s">
        <v>860</v>
      </c>
      <c r="D65" s="147">
        <v>14114</v>
      </c>
      <c r="E65" s="148">
        <v>1058.32</v>
      </c>
      <c r="F65" s="149"/>
      <c r="G65" s="134"/>
    </row>
    <row r="66" spans="1:7" x14ac:dyDescent="0.25">
      <c r="A66" s="134"/>
      <c r="B66" s="145">
        <v>42670</v>
      </c>
      <c r="C66" s="234" t="s">
        <v>861</v>
      </c>
      <c r="D66" s="147">
        <v>14115</v>
      </c>
      <c r="E66" s="148">
        <v>1229.5999999999999</v>
      </c>
      <c r="F66" s="149"/>
      <c r="G66" s="134"/>
    </row>
    <row r="67" spans="1:7" x14ac:dyDescent="0.25">
      <c r="A67" s="134"/>
      <c r="B67" s="145">
        <v>42671</v>
      </c>
      <c r="C67" s="234" t="s">
        <v>862</v>
      </c>
      <c r="D67" s="147">
        <v>14118</v>
      </c>
      <c r="E67" s="148">
        <v>1000</v>
      </c>
      <c r="F67" s="149"/>
      <c r="G67" s="134"/>
    </row>
    <row r="68" spans="1:7" x14ac:dyDescent="0.25">
      <c r="A68" s="134"/>
      <c r="B68" s="145">
        <v>42671</v>
      </c>
      <c r="C68" s="234" t="s">
        <v>863</v>
      </c>
      <c r="D68" s="147">
        <v>14119</v>
      </c>
      <c r="E68" s="148">
        <v>1250</v>
      </c>
      <c r="F68" s="149"/>
      <c r="G68" s="134"/>
    </row>
    <row r="69" spans="1:7" x14ac:dyDescent="0.25">
      <c r="A69" s="134"/>
      <c r="B69" s="145">
        <v>42671</v>
      </c>
      <c r="C69" s="234" t="s">
        <v>864</v>
      </c>
      <c r="D69" s="147">
        <v>14120</v>
      </c>
      <c r="E69" s="148">
        <v>1250</v>
      </c>
      <c r="F69" s="149"/>
      <c r="G69" s="134"/>
    </row>
    <row r="70" spans="1:7" ht="19.5" x14ac:dyDescent="0.25">
      <c r="A70" s="134"/>
      <c r="B70" s="145">
        <v>42671</v>
      </c>
      <c r="C70" s="234" t="s">
        <v>865</v>
      </c>
      <c r="D70" s="147">
        <v>14121</v>
      </c>
      <c r="E70" s="148">
        <v>7479.87</v>
      </c>
      <c r="F70" s="149"/>
      <c r="G70" s="134"/>
    </row>
    <row r="71" spans="1:7" x14ac:dyDescent="0.25">
      <c r="A71" s="134"/>
      <c r="B71" s="145">
        <v>42674</v>
      </c>
      <c r="C71" s="234" t="s">
        <v>846</v>
      </c>
      <c r="D71" s="147">
        <v>14123</v>
      </c>
      <c r="E71" s="148">
        <v>1757.97</v>
      </c>
      <c r="F71" s="149"/>
      <c r="G71" s="134"/>
    </row>
    <row r="72" spans="1:7" x14ac:dyDescent="0.25">
      <c r="A72" s="134"/>
      <c r="B72" s="145">
        <v>42674</v>
      </c>
      <c r="C72" s="234" t="s">
        <v>866</v>
      </c>
      <c r="D72" s="147">
        <v>14124</v>
      </c>
      <c r="E72" s="148">
        <v>200</v>
      </c>
      <c r="F72" s="149"/>
      <c r="G72" s="134"/>
    </row>
    <row r="73" spans="1:7" x14ac:dyDescent="0.25">
      <c r="A73" s="134"/>
      <c r="B73" s="145">
        <v>42674</v>
      </c>
      <c r="C73" s="234" t="s">
        <v>867</v>
      </c>
      <c r="D73" s="147">
        <v>14127</v>
      </c>
      <c r="E73" s="148">
        <v>1345.16</v>
      </c>
      <c r="F73" s="149"/>
      <c r="G73" s="134"/>
    </row>
    <row r="74" spans="1:7" x14ac:dyDescent="0.25">
      <c r="A74" s="134"/>
      <c r="B74" s="145">
        <v>42674</v>
      </c>
      <c r="C74" s="234" t="s">
        <v>868</v>
      </c>
      <c r="D74" s="147">
        <v>14128</v>
      </c>
      <c r="E74" s="148">
        <v>1000</v>
      </c>
      <c r="F74" s="149"/>
      <c r="G74" s="134"/>
    </row>
    <row r="75" spans="1:7" x14ac:dyDescent="0.25">
      <c r="A75" s="134"/>
      <c r="B75" s="145"/>
      <c r="C75" s="146"/>
      <c r="D75" s="147"/>
      <c r="E75" s="148">
        <f>SUM(E11:E74)</f>
        <v>156289.84000000003</v>
      </c>
      <c r="F75" s="150">
        <f>E75</f>
        <v>156289.84000000003</v>
      </c>
      <c r="G75" s="151">
        <f>F75</f>
        <v>156289.84000000003</v>
      </c>
    </row>
    <row r="76" spans="1:7" x14ac:dyDescent="0.25">
      <c r="A76" s="134"/>
      <c r="B76" s="145"/>
      <c r="C76" s="146"/>
      <c r="D76" s="147"/>
      <c r="E76" s="152"/>
      <c r="F76" s="150"/>
      <c r="G76" s="151"/>
    </row>
    <row r="77" spans="1:7" ht="15.75" thickBot="1" x14ac:dyDescent="0.3">
      <c r="A77" s="153" t="s">
        <v>869</v>
      </c>
      <c r="B77" s="135" t="s">
        <v>870</v>
      </c>
      <c r="C77" s="136"/>
      <c r="D77" s="135"/>
      <c r="E77" s="138"/>
      <c r="F77" s="138"/>
      <c r="G77" s="154">
        <f>G6-G75</f>
        <v>1348105.01</v>
      </c>
    </row>
    <row r="78" spans="1:7" ht="15.75" thickTop="1" x14ac:dyDescent="0.25">
      <c r="A78" s="155"/>
      <c r="B78" s="156"/>
      <c r="C78" s="157"/>
      <c r="D78" s="156"/>
      <c r="E78" s="138"/>
      <c r="F78" s="158"/>
      <c r="G78" s="159"/>
    </row>
    <row r="79" spans="1:7" x14ac:dyDescent="0.25">
      <c r="A79" s="160"/>
      <c r="B79" s="160"/>
      <c r="C79" s="160"/>
      <c r="D79" s="160"/>
      <c r="E79" s="161"/>
      <c r="F79" s="160"/>
      <c r="G79" s="162"/>
    </row>
    <row r="80" spans="1:7" x14ac:dyDescent="0.25">
      <c r="E80" s="163"/>
    </row>
    <row r="81" spans="5:5" x14ac:dyDescent="0.25">
      <c r="E81" s="163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view="pageLayout" zoomScaleNormal="100" workbookViewId="0">
      <selection activeCell="E22" sqref="E22"/>
    </sheetView>
  </sheetViews>
  <sheetFormatPr baseColWidth="10" defaultRowHeight="15" x14ac:dyDescent="0.25"/>
  <cols>
    <col min="3" max="3" width="23.42578125" customWidth="1"/>
  </cols>
  <sheetData>
    <row r="1" spans="1:10" x14ac:dyDescent="0.25">
      <c r="A1" s="244" t="s">
        <v>808</v>
      </c>
      <c r="B1" s="244"/>
      <c r="C1" s="244"/>
      <c r="D1" s="244"/>
      <c r="E1" s="244"/>
      <c r="F1" s="244"/>
      <c r="G1" s="244"/>
      <c r="H1" s="244"/>
      <c r="I1" s="144"/>
      <c r="J1" s="144"/>
    </row>
    <row r="2" spans="1:10" x14ac:dyDescent="0.25">
      <c r="A2" s="244" t="s">
        <v>871</v>
      </c>
      <c r="B2" s="244"/>
      <c r="C2" s="244"/>
      <c r="D2" s="244"/>
      <c r="E2" s="244"/>
      <c r="F2" s="244"/>
      <c r="G2" s="244"/>
      <c r="H2" s="244"/>
      <c r="I2" s="144"/>
      <c r="J2" s="144"/>
    </row>
    <row r="3" spans="1:10" x14ac:dyDescent="0.25">
      <c r="A3" s="244" t="s">
        <v>872</v>
      </c>
      <c r="B3" s="244"/>
      <c r="C3" s="244"/>
      <c r="D3" s="244"/>
      <c r="E3" s="244"/>
      <c r="F3" s="244"/>
      <c r="G3" s="244"/>
      <c r="H3" s="244"/>
      <c r="I3" s="144"/>
      <c r="J3" s="144"/>
    </row>
    <row r="4" spans="1:10" x14ac:dyDescent="0.25">
      <c r="A4" s="244" t="s">
        <v>873</v>
      </c>
      <c r="B4" s="244"/>
      <c r="C4" s="244"/>
      <c r="D4" s="244"/>
      <c r="E4" s="244"/>
      <c r="F4" s="244"/>
      <c r="G4" s="244"/>
      <c r="H4" s="244"/>
      <c r="I4" s="144"/>
      <c r="J4" s="144"/>
    </row>
    <row r="5" spans="1:10" x14ac:dyDescent="0.25">
      <c r="A5" s="244" t="s">
        <v>57</v>
      </c>
      <c r="B5" s="244"/>
      <c r="C5" s="244"/>
      <c r="D5" s="244"/>
      <c r="E5" s="244"/>
      <c r="F5" s="244"/>
      <c r="G5" s="244"/>
      <c r="H5" s="244"/>
      <c r="I5" s="144"/>
      <c r="J5" s="144"/>
    </row>
    <row r="6" spans="1:10" x14ac:dyDescent="0.25">
      <c r="A6" s="134"/>
      <c r="B6" s="164"/>
      <c r="C6" s="164"/>
      <c r="D6" s="165"/>
      <c r="E6" s="165"/>
      <c r="F6" s="134"/>
      <c r="G6" s="134"/>
      <c r="H6" s="134"/>
      <c r="I6" s="144"/>
      <c r="J6" s="144"/>
    </row>
    <row r="7" spans="1:10" x14ac:dyDescent="0.25">
      <c r="A7" s="134"/>
      <c r="B7" s="135" t="s">
        <v>812</v>
      </c>
      <c r="C7" s="136"/>
      <c r="D7" s="137"/>
      <c r="E7" s="137"/>
      <c r="F7" s="136"/>
      <c r="G7" s="138"/>
      <c r="H7" s="139">
        <v>553550.69999999995</v>
      </c>
      <c r="I7" s="144"/>
      <c r="J7" s="144"/>
    </row>
    <row r="8" spans="1:10" x14ac:dyDescent="0.25">
      <c r="A8" s="134"/>
      <c r="B8" s="134" t="s">
        <v>4</v>
      </c>
      <c r="C8" s="134"/>
      <c r="D8" s="140"/>
      <c r="E8" s="140"/>
      <c r="F8" s="134"/>
      <c r="G8" s="142"/>
      <c r="H8" s="134"/>
      <c r="I8" s="144"/>
      <c r="J8" s="144"/>
    </row>
    <row r="9" spans="1:10" x14ac:dyDescent="0.25">
      <c r="A9" s="143" t="s">
        <v>813</v>
      </c>
      <c r="B9" s="136" t="s">
        <v>874</v>
      </c>
      <c r="C9" s="136"/>
      <c r="D9" s="137"/>
      <c r="E9" s="137"/>
      <c r="F9" s="136"/>
      <c r="G9" s="142"/>
      <c r="H9" s="134"/>
      <c r="I9" s="144"/>
      <c r="J9" s="144"/>
    </row>
    <row r="10" spans="1:10" x14ac:dyDescent="0.25">
      <c r="A10" s="134"/>
      <c r="B10" s="134"/>
      <c r="C10" s="134"/>
      <c r="D10" s="140"/>
      <c r="E10" s="140"/>
      <c r="F10" s="134"/>
      <c r="G10" s="142"/>
      <c r="H10" s="134"/>
      <c r="I10" s="144"/>
      <c r="J10" s="144"/>
    </row>
    <row r="11" spans="1:10" x14ac:dyDescent="0.25">
      <c r="A11" s="134"/>
      <c r="B11" s="166">
        <v>42552</v>
      </c>
      <c r="C11" s="235" t="s">
        <v>712</v>
      </c>
      <c r="D11" s="137" t="s">
        <v>875</v>
      </c>
      <c r="E11" s="137">
        <v>1092</v>
      </c>
      <c r="F11" s="167">
        <v>6000</v>
      </c>
      <c r="G11" s="142"/>
      <c r="H11" s="134"/>
      <c r="I11" s="144"/>
      <c r="J11" s="144"/>
    </row>
    <row r="12" spans="1:10" x14ac:dyDescent="0.25">
      <c r="A12" s="134"/>
      <c r="B12" s="166">
        <v>42627</v>
      </c>
      <c r="C12" s="235" t="s">
        <v>712</v>
      </c>
      <c r="D12" s="137" t="s">
        <v>875</v>
      </c>
      <c r="E12" s="137">
        <v>1099</v>
      </c>
      <c r="F12" s="167">
        <v>3000</v>
      </c>
      <c r="G12" s="142"/>
      <c r="H12" s="134"/>
      <c r="I12" s="144"/>
      <c r="J12" s="144"/>
    </row>
    <row r="13" spans="1:10" x14ac:dyDescent="0.25">
      <c r="A13" s="134"/>
      <c r="B13" s="166">
        <v>42640</v>
      </c>
      <c r="C13" s="235" t="s">
        <v>712</v>
      </c>
      <c r="D13" s="137" t="s">
        <v>875</v>
      </c>
      <c r="E13" s="137">
        <v>1101</v>
      </c>
      <c r="F13" s="167">
        <v>3000</v>
      </c>
      <c r="G13" s="142"/>
      <c r="H13" s="134"/>
      <c r="I13" s="144"/>
      <c r="J13" s="144"/>
    </row>
    <row r="14" spans="1:10" x14ac:dyDescent="0.25">
      <c r="A14" s="134"/>
      <c r="B14" s="166">
        <v>42656</v>
      </c>
      <c r="C14" s="235" t="s">
        <v>712</v>
      </c>
      <c r="D14" s="137" t="s">
        <v>875</v>
      </c>
      <c r="E14" s="137">
        <v>1109</v>
      </c>
      <c r="F14" s="167">
        <v>3000</v>
      </c>
      <c r="G14" s="142"/>
      <c r="H14" s="134"/>
      <c r="I14" s="144"/>
      <c r="J14" s="144"/>
    </row>
    <row r="15" spans="1:10" x14ac:dyDescent="0.25">
      <c r="A15" s="134"/>
      <c r="B15" s="166">
        <v>42656</v>
      </c>
      <c r="C15" s="235" t="s">
        <v>876</v>
      </c>
      <c r="D15" s="137" t="s">
        <v>875</v>
      </c>
      <c r="E15" s="137">
        <v>1111</v>
      </c>
      <c r="F15" s="167">
        <v>3000</v>
      </c>
      <c r="G15" s="142"/>
      <c r="H15" s="134"/>
      <c r="I15" s="144"/>
      <c r="J15" s="144"/>
    </row>
    <row r="16" spans="1:10" x14ac:dyDescent="0.25">
      <c r="A16" s="134"/>
      <c r="B16" s="166">
        <v>42656</v>
      </c>
      <c r="C16" s="235" t="s">
        <v>711</v>
      </c>
      <c r="D16" s="137" t="s">
        <v>875</v>
      </c>
      <c r="E16" s="137">
        <v>1113</v>
      </c>
      <c r="F16" s="167">
        <v>3000</v>
      </c>
      <c r="G16" s="168">
        <f>F17</f>
        <v>21000</v>
      </c>
      <c r="H16" s="168">
        <f>G16</f>
        <v>21000</v>
      </c>
      <c r="I16" s="144"/>
      <c r="J16" s="144"/>
    </row>
    <row r="17" spans="1:10" x14ac:dyDescent="0.25">
      <c r="A17" s="134"/>
      <c r="B17" s="169"/>
      <c r="C17" s="169"/>
      <c r="D17" s="170"/>
      <c r="E17" s="170"/>
      <c r="F17" s="171">
        <f>SUM(F11:F16)</f>
        <v>21000</v>
      </c>
      <c r="G17" s="172"/>
      <c r="H17" s="173"/>
      <c r="I17" s="144"/>
      <c r="J17" s="144"/>
    </row>
    <row r="18" spans="1:10" ht="15.75" thickBot="1" x14ac:dyDescent="0.3">
      <c r="A18" s="153" t="s">
        <v>869</v>
      </c>
      <c r="B18" s="135" t="s">
        <v>870</v>
      </c>
      <c r="C18" s="136"/>
      <c r="D18" s="137"/>
      <c r="E18" s="137"/>
      <c r="F18" s="136"/>
      <c r="G18" s="138"/>
      <c r="H18" s="154">
        <f>H7-H16</f>
        <v>532550.69999999995</v>
      </c>
      <c r="I18" s="144"/>
      <c r="J18" s="144"/>
    </row>
    <row r="19" spans="1:10" ht="15.75" thickTop="1" x14ac:dyDescent="0.25">
      <c r="A19" s="153"/>
      <c r="B19" s="135"/>
      <c r="C19" s="136"/>
      <c r="D19" s="137"/>
      <c r="E19" s="137"/>
      <c r="F19" s="136"/>
      <c r="G19" s="138"/>
      <c r="H19" s="139"/>
      <c r="I19" s="144"/>
      <c r="J19" s="144"/>
    </row>
    <row r="20" spans="1:10" x14ac:dyDescent="0.25">
      <c r="A20" s="153"/>
      <c r="B20" s="135"/>
      <c r="C20" s="136"/>
      <c r="D20" s="137"/>
      <c r="E20" s="137"/>
      <c r="F20" s="136"/>
      <c r="G20" s="138"/>
      <c r="H20" s="139"/>
      <c r="I20" s="144"/>
      <c r="J20" s="144"/>
    </row>
    <row r="21" spans="1:10" x14ac:dyDescent="0.25">
      <c r="A21" s="160"/>
      <c r="B21" s="160"/>
      <c r="C21" s="160"/>
      <c r="D21" s="160"/>
      <c r="E21" s="160"/>
      <c r="F21" s="160"/>
      <c r="G21" s="160"/>
      <c r="H21" s="160"/>
      <c r="I21" s="144"/>
      <c r="J21" s="144"/>
    </row>
    <row r="22" spans="1:10" x14ac:dyDescent="0.25">
      <c r="A22" s="160"/>
      <c r="B22" s="160"/>
      <c r="C22" s="160"/>
      <c r="D22" s="160"/>
      <c r="E22" s="160"/>
      <c r="F22" s="160"/>
      <c r="G22" s="160"/>
      <c r="H22" s="160"/>
      <c r="I22" s="144"/>
      <c r="J22" s="144"/>
    </row>
    <row r="23" spans="1:10" x14ac:dyDescent="0.25">
      <c r="A23" s="144"/>
      <c r="B23" s="144"/>
      <c r="C23" s="144"/>
      <c r="D23" s="144"/>
      <c r="E23" s="144"/>
      <c r="F23" s="144"/>
      <c r="G23" s="144"/>
      <c r="H23" s="144"/>
      <c r="I23" s="144"/>
      <c r="J23" s="144"/>
    </row>
    <row r="24" spans="1:10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</row>
    <row r="25" spans="1:10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</row>
    <row r="26" spans="1:10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144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BANCOS</vt:lpstr>
      <vt:lpstr>COMPROMISO CONTRACTUAL</vt:lpstr>
      <vt:lpstr>INFORME INGRESOS Y GASTOS</vt:lpstr>
      <vt:lpstr>ER CONSOLIDADO</vt:lpstr>
      <vt:lpstr>BG OCTUBRE 2016</vt:lpstr>
      <vt:lpstr>ER OCTUBRE 2016</vt:lpstr>
      <vt:lpstr>BC OCTUBRE 2016</vt:lpstr>
      <vt:lpstr>CTA CORRIENTE OCTUBRE</vt:lpstr>
      <vt:lpstr>FM OCTUBRE</vt:lpstr>
      <vt:lpstr>EXT URG OCTUBRE</vt:lpstr>
      <vt:lpstr>MTO LOCAL OCTUBRE</vt:lpstr>
      <vt:lpstr>EVENTO ACAD OCTUBRE</vt:lpstr>
      <vt:lpstr>BG NOVIEMBRE 2016</vt:lpstr>
      <vt:lpstr>ER NOVIEMBRE 2016</vt:lpstr>
      <vt:lpstr>BC NOVIEMBRE 2016</vt:lpstr>
      <vt:lpstr>CTA CORRIENTE NOVIEMBRE</vt:lpstr>
      <vt:lpstr>FM NOVIEMBRE</vt:lpstr>
      <vt:lpstr>EXT URG NOVIEMBRE</vt:lpstr>
      <vt:lpstr>MTO LOCAL NOVIEMBRE</vt:lpstr>
      <vt:lpstr>EVENTO ACAD NOVIEMBRE</vt:lpstr>
      <vt:lpstr>BG DICIEMBRE 2016</vt:lpstr>
      <vt:lpstr>ER DICIEMBRE 2016</vt:lpstr>
      <vt:lpstr>BC DICIEMBRE 2016</vt:lpstr>
      <vt:lpstr>CTA CORRIENTE DICIEMBRE</vt:lpstr>
      <vt:lpstr>FM DICIEMBRE</vt:lpstr>
      <vt:lpstr>EXT URG DICIEMBRE</vt:lpstr>
      <vt:lpstr>MANT LOCAL DICIEMBRE</vt:lpstr>
      <vt:lpstr>EVENTO ACAD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Finanzas001</cp:lastModifiedBy>
  <cp:lastPrinted>2017-05-17T17:36:09Z</cp:lastPrinted>
  <dcterms:created xsi:type="dcterms:W3CDTF">2017-05-17T04:49:51Z</dcterms:created>
  <dcterms:modified xsi:type="dcterms:W3CDTF">2017-08-16T22:10:01Z</dcterms:modified>
</cp:coreProperties>
</file>